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lliam\Desktop\Portfolio\TBAG\TBC2016\Sheets\McClinctock_Focus\"/>
    </mc:Choice>
  </mc:AlternateContent>
  <bookViews>
    <workbookView xWindow="0" yWindow="0" windowWidth="20490" windowHeight="7755" tabRatio="731" firstSheet="26" activeTab="28"/>
  </bookViews>
  <sheets>
    <sheet name="104 RMD_16" sheetId="16" r:id="rId1"/>
    <sheet name="104 RMD_15" sheetId="36" r:id="rId2"/>
    <sheet name="104 RMD_14" sheetId="37" r:id="rId3"/>
    <sheet name="104 RMD_13" sheetId="38" r:id="rId4"/>
    <sheet name="104 RMD_12" sheetId="39" r:id="rId5"/>
    <sheet name="104 RMD_11" sheetId="40" r:id="rId6"/>
    <sheet name="124 WCMD_16" sheetId="17" r:id="rId7"/>
    <sheet name="124 WCMD_15" sheetId="22" r:id="rId8"/>
    <sheet name="124 WCMD_14" sheetId="41" r:id="rId9"/>
    <sheet name="124 WCMD_13" sheetId="42" r:id="rId10"/>
    <sheet name="127 EMD_16" sheetId="1" r:id="rId11"/>
    <sheet name="127 EMD_13" sheetId="53" r:id="rId12"/>
    <sheet name="127 EMD_11" sheetId="58" r:id="rId13"/>
    <sheet name="128 AdMD_16" sheetId="24" r:id="rId14"/>
    <sheet name="128 AdMD_15" sheetId="35" r:id="rId15"/>
    <sheet name="128 AdMD_14" sheetId="48" r:id="rId16"/>
    <sheet name="128 AdMD_13" sheetId="54" r:id="rId17"/>
    <sheet name="128 AdMD_11" sheetId="56" r:id="rId18"/>
    <sheet name="155 UMD_16" sheetId="2" r:id="rId19"/>
    <sheet name="155 UMD_15" sheetId="45" r:id="rId20"/>
    <sheet name="155 UMD_14" sheetId="49" r:id="rId21"/>
    <sheet name="155 UMD_13" sheetId="57" r:id="rId22"/>
    <sheet name="159 BMD_16" sheetId="3" r:id="rId23"/>
    <sheet name="159 BMD_15" sheetId="46" r:id="rId24"/>
    <sheet name="159 BMD_14" sheetId="50" r:id="rId25"/>
    <sheet name="164 SMD_16" sheetId="18" r:id="rId26"/>
    <sheet name="164 SMD_15" sheetId="47" r:id="rId27"/>
    <sheet name="164 SMD_14" sheetId="51" r:id="rId28"/>
    <sheet name="Checklist" sheetId="52" r:id="rId29"/>
    <sheet name="173 ApMD_16" sheetId="19" r:id="rId30"/>
    <sheet name="174 BaMD_16" sheetId="4" r:id="rId31"/>
    <sheet name="175 GMD_16" sheetId="6" r:id="rId32"/>
    <sheet name="176 WaMD_16" sheetId="7" r:id="rId33"/>
    <sheet name="177 LVLMD_16" sheetId="20" r:id="rId34"/>
    <sheet name="117" sheetId="5" r:id="rId35"/>
    <sheet name="118" sheetId="8" r:id="rId36"/>
    <sheet name="119" sheetId="9" r:id="rId37"/>
    <sheet name="120" sheetId="10" r:id="rId38"/>
    <sheet name="121" sheetId="11" r:id="rId39"/>
    <sheet name="122" sheetId="12" r:id="rId40"/>
    <sheet name="123 WCRR" sheetId="21" r:id="rId41"/>
    <sheet name="126 BaWC" sheetId="23" r:id="rId42"/>
    <sheet name="131 ApRR" sheetId="25" r:id="rId43"/>
    <sheet name="132 ApDL" sheetId="26" r:id="rId44"/>
    <sheet name="133 ApCA" sheetId="27" r:id="rId45"/>
    <sheet name="135 LeRR" sheetId="28" r:id="rId46"/>
    <sheet name="138 BRR" sheetId="29" r:id="rId47"/>
    <sheet name="139 BCA" sheetId="30" r:id="rId48"/>
    <sheet name="141 SCA" sheetId="31" r:id="rId49"/>
    <sheet name="143" sheetId="13" r:id="rId50"/>
    <sheet name="144" sheetId="14" r:id="rId51"/>
    <sheet name="145" sheetId="15" r:id="rId52"/>
    <sheet name="146 BMA" sheetId="32" r:id="rId53"/>
    <sheet name="147 BaMA" sheetId="33" r:id="rId54"/>
    <sheet name="152 TLPB" sheetId="34" r:id="rId55"/>
  </sheets>
  <definedNames>
    <definedName name="_xlnm._FilterDatabase" localSheetId="14" hidden="1">'128 AdMD_15'!$A$1:$O$65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0" i="52" l="1"/>
  <c r="AE10" i="52"/>
  <c r="AD10" i="52"/>
  <c r="AC10" i="52"/>
  <c r="AA10" i="52"/>
  <c r="AA17" i="52"/>
  <c r="AF17" i="52"/>
  <c r="AE17" i="52"/>
  <c r="AD17" i="52"/>
  <c r="AC17" i="52"/>
  <c r="U18" i="52"/>
  <c r="V18" i="52"/>
  <c r="W18" i="52"/>
  <c r="X18" i="52"/>
  <c r="S18" i="52"/>
  <c r="U13" i="52"/>
  <c r="V13" i="52"/>
  <c r="W13" i="52"/>
  <c r="X13" i="52"/>
  <c r="S13" i="52"/>
  <c r="T7" i="52"/>
  <c r="U7" i="52"/>
  <c r="V7" i="52"/>
  <c r="W7" i="52"/>
  <c r="X7" i="52"/>
  <c r="S7" i="52"/>
  <c r="M19" i="52"/>
  <c r="I27" i="52"/>
  <c r="I24" i="52"/>
  <c r="I23" i="52"/>
  <c r="I22" i="52"/>
  <c r="I20" i="52"/>
  <c r="C19" i="52"/>
  <c r="I19" i="52"/>
  <c r="AB33" i="52"/>
  <c r="AA33" i="52"/>
  <c r="AB32" i="52"/>
  <c r="AA32" i="52"/>
  <c r="AB29" i="52"/>
  <c r="AA29" i="52"/>
  <c r="AB28" i="52"/>
  <c r="AA28" i="52"/>
  <c r="AB24" i="52"/>
  <c r="AB25" i="52"/>
  <c r="AA24" i="52"/>
  <c r="X27" i="52"/>
  <c r="X34" i="52" s="1"/>
  <c r="W27" i="52"/>
  <c r="Z27" i="52"/>
  <c r="Y27" i="52"/>
  <c r="AB27" i="52"/>
  <c r="AA27" i="52"/>
  <c r="X25" i="52"/>
  <c r="W25" i="52"/>
  <c r="Z25" i="52"/>
  <c r="Y25" i="52"/>
  <c r="AA25" i="52"/>
  <c r="V23" i="52"/>
  <c r="U23" i="52"/>
  <c r="X23" i="52"/>
  <c r="W23" i="52"/>
  <c r="Z23" i="52"/>
  <c r="Y23" i="52"/>
  <c r="AB22" i="52"/>
  <c r="AA22" i="52"/>
  <c r="Z22" i="52"/>
  <c r="Y22" i="52"/>
  <c r="X22" i="52"/>
  <c r="W22" i="52"/>
  <c r="V22" i="52"/>
  <c r="U22" i="52"/>
  <c r="T22" i="52"/>
  <c r="T34" i="52" s="1"/>
  <c r="S22" i="52"/>
  <c r="S34" i="52" s="1"/>
  <c r="R22" i="52"/>
  <c r="Q22" i="52"/>
  <c r="AB30" i="52"/>
  <c r="AA30" i="52"/>
  <c r="Z30" i="52"/>
  <c r="Y30" i="52"/>
  <c r="X30" i="52"/>
  <c r="W30" i="52"/>
  <c r="V30" i="52"/>
  <c r="U30" i="52"/>
  <c r="AB23" i="52"/>
  <c r="AA23" i="52"/>
  <c r="AB26" i="52"/>
  <c r="AA26" i="52"/>
  <c r="Z26" i="52"/>
  <c r="Y26" i="52"/>
  <c r="X26" i="52"/>
  <c r="W26" i="52"/>
  <c r="V26" i="52"/>
  <c r="U26" i="52"/>
  <c r="AB31" i="52"/>
  <c r="AA31" i="52"/>
  <c r="V31" i="52"/>
  <c r="U31" i="52"/>
  <c r="R31" i="52"/>
  <c r="Q31" i="52"/>
  <c r="V35" i="52"/>
  <c r="U35" i="52"/>
  <c r="Y34" i="52"/>
  <c r="U6" i="24"/>
  <c r="V6" i="24"/>
  <c r="W6" i="24"/>
  <c r="X6" i="24"/>
  <c r="U7" i="24"/>
  <c r="V7" i="24"/>
  <c r="W7" i="24"/>
  <c r="X7" i="24"/>
  <c r="U8" i="24"/>
  <c r="V8" i="24"/>
  <c r="W8" i="24"/>
  <c r="X8" i="24"/>
  <c r="U9" i="24"/>
  <c r="V9" i="24"/>
  <c r="W9" i="24"/>
  <c r="X9" i="24"/>
  <c r="U6" i="35"/>
  <c r="V6" i="35"/>
  <c r="W6" i="35"/>
  <c r="X6" i="35"/>
  <c r="U7" i="35"/>
  <c r="V7" i="35"/>
  <c r="W7" i="35"/>
  <c r="X7" i="35"/>
  <c r="U8" i="35"/>
  <c r="V8" i="35"/>
  <c r="W8" i="35"/>
  <c r="X8" i="35"/>
  <c r="U9" i="35"/>
  <c r="V9" i="35"/>
  <c r="W9" i="35"/>
  <c r="X9" i="35"/>
  <c r="T9" i="35"/>
  <c r="T8" i="35"/>
  <c r="T7" i="35"/>
  <c r="T6" i="35"/>
  <c r="U6" i="54"/>
  <c r="V6" i="54"/>
  <c r="W6" i="54"/>
  <c r="X6" i="54"/>
  <c r="U7" i="54"/>
  <c r="V7" i="54"/>
  <c r="W7" i="54"/>
  <c r="X7" i="54"/>
  <c r="U8" i="54"/>
  <c r="V8" i="54"/>
  <c r="W8" i="54"/>
  <c r="X8" i="54"/>
  <c r="U9" i="54"/>
  <c r="V9" i="54"/>
  <c r="W9" i="54"/>
  <c r="X9" i="54"/>
  <c r="T9" i="54"/>
  <c r="T8" i="54"/>
  <c r="T7" i="54"/>
  <c r="T6" i="54"/>
  <c r="U6" i="56"/>
  <c r="V6" i="56"/>
  <c r="W6" i="56"/>
  <c r="X6" i="56"/>
  <c r="U7" i="56"/>
  <c r="V7" i="56"/>
  <c r="W7" i="56"/>
  <c r="X7" i="56"/>
  <c r="U8" i="56"/>
  <c r="V8" i="56"/>
  <c r="W8" i="56"/>
  <c r="X8" i="56"/>
  <c r="X26" i="56" s="1"/>
  <c r="U9" i="56"/>
  <c r="V9" i="56"/>
  <c r="W9" i="56"/>
  <c r="X9" i="56"/>
  <c r="T9" i="56"/>
  <c r="T8" i="56"/>
  <c r="T7" i="56"/>
  <c r="T6" i="56"/>
  <c r="N28" i="52"/>
  <c r="M28" i="52"/>
  <c r="H28" i="52"/>
  <c r="G28" i="52"/>
  <c r="D28" i="52"/>
  <c r="C28" i="52"/>
  <c r="N27" i="52"/>
  <c r="M27" i="52"/>
  <c r="L27" i="52"/>
  <c r="K27" i="52"/>
  <c r="J27" i="52"/>
  <c r="H27" i="52"/>
  <c r="G27" i="52"/>
  <c r="J23" i="52"/>
  <c r="N30" i="52"/>
  <c r="M30" i="52"/>
  <c r="N29" i="52"/>
  <c r="M29" i="52"/>
  <c r="N26" i="52"/>
  <c r="M26" i="52"/>
  <c r="N25" i="52"/>
  <c r="M25" i="52"/>
  <c r="N24" i="52"/>
  <c r="M24" i="52"/>
  <c r="L24" i="52"/>
  <c r="K24" i="52"/>
  <c r="J24" i="52"/>
  <c r="N22" i="52"/>
  <c r="M22" i="52"/>
  <c r="L22" i="52"/>
  <c r="K22" i="52"/>
  <c r="J22" i="52"/>
  <c r="U6" i="50"/>
  <c r="V6" i="50"/>
  <c r="W6" i="50"/>
  <c r="X6" i="50"/>
  <c r="U7" i="50"/>
  <c r="V7" i="50"/>
  <c r="W7" i="50"/>
  <c r="X7" i="50"/>
  <c r="U8" i="50"/>
  <c r="V8" i="50"/>
  <c r="W8" i="50"/>
  <c r="X8" i="50"/>
  <c r="X26" i="50" s="1"/>
  <c r="U9" i="50"/>
  <c r="V9" i="50"/>
  <c r="W9" i="50"/>
  <c r="X9" i="50"/>
  <c r="T9" i="50"/>
  <c r="T8" i="50"/>
  <c r="T7" i="50"/>
  <c r="T6" i="50"/>
  <c r="S6" i="50"/>
  <c r="N21" i="52"/>
  <c r="M21" i="52"/>
  <c r="N20" i="52"/>
  <c r="M20" i="52"/>
  <c r="L20" i="52"/>
  <c r="K20" i="52"/>
  <c r="J20" i="52"/>
  <c r="H20" i="52"/>
  <c r="G20" i="52"/>
  <c r="N19" i="52"/>
  <c r="L19" i="52"/>
  <c r="K19" i="52"/>
  <c r="J19" i="52"/>
  <c r="H19" i="52"/>
  <c r="G19" i="52"/>
  <c r="F19" i="52"/>
  <c r="F31" i="52" s="1"/>
  <c r="E19" i="52"/>
  <c r="E31" i="52" s="1"/>
  <c r="D19" i="52"/>
  <c r="E12" i="52"/>
  <c r="D12" i="52"/>
  <c r="X9" i="58"/>
  <c r="W9" i="58"/>
  <c r="V9" i="58"/>
  <c r="U9" i="58"/>
  <c r="T9" i="58"/>
  <c r="S9" i="58"/>
  <c r="X8" i="58"/>
  <c r="W8" i="58"/>
  <c r="V8" i="58"/>
  <c r="U8" i="58"/>
  <c r="T8" i="58"/>
  <c r="S8" i="58"/>
  <c r="X7" i="58"/>
  <c r="W7" i="58"/>
  <c r="V7" i="58"/>
  <c r="U7" i="58"/>
  <c r="T7" i="58"/>
  <c r="S7" i="58"/>
  <c r="X6" i="58"/>
  <c r="W6" i="58"/>
  <c r="V6" i="58"/>
  <c r="U6" i="58"/>
  <c r="T6" i="58"/>
  <c r="R14" i="58" s="1"/>
  <c r="S6" i="58"/>
  <c r="X7" i="39"/>
  <c r="V9" i="39"/>
  <c r="U8" i="39"/>
  <c r="T7" i="39"/>
  <c r="S6" i="39"/>
  <c r="X9" i="57"/>
  <c r="W9" i="57"/>
  <c r="V9" i="57"/>
  <c r="U9" i="57"/>
  <c r="T9" i="57"/>
  <c r="R20" i="57" s="1"/>
  <c r="S9" i="57"/>
  <c r="X8" i="57"/>
  <c r="W8" i="57"/>
  <c r="V8" i="57"/>
  <c r="U8" i="57"/>
  <c r="T8" i="57"/>
  <c r="S8" i="57"/>
  <c r="X7" i="57"/>
  <c r="W7" i="57"/>
  <c r="V7" i="57"/>
  <c r="U7" i="57"/>
  <c r="T7" i="57"/>
  <c r="R16" i="57" s="1"/>
  <c r="S7" i="57"/>
  <c r="X6" i="57"/>
  <c r="W6" i="57"/>
  <c r="V6" i="57"/>
  <c r="U6" i="57"/>
  <c r="T6" i="57"/>
  <c r="R14" i="57" s="1"/>
  <c r="S6" i="57"/>
  <c r="S9" i="56"/>
  <c r="S8" i="56"/>
  <c r="S7" i="56"/>
  <c r="R14" i="56"/>
  <c r="S6" i="56"/>
  <c r="S9" i="54"/>
  <c r="S8" i="54"/>
  <c r="S7" i="54"/>
  <c r="W14" i="54"/>
  <c r="R14" i="54"/>
  <c r="S6" i="54"/>
  <c r="X9" i="53"/>
  <c r="W9" i="53"/>
  <c r="V9" i="53"/>
  <c r="U9" i="53"/>
  <c r="T9" i="53"/>
  <c r="R20" i="53" s="1"/>
  <c r="S9" i="53"/>
  <c r="X19" i="53" s="1"/>
  <c r="X8" i="53"/>
  <c r="W8" i="53"/>
  <c r="V8" i="53"/>
  <c r="U8" i="53"/>
  <c r="T8" i="53"/>
  <c r="R18" i="53" s="1"/>
  <c r="S8" i="53"/>
  <c r="X7" i="53"/>
  <c r="W7" i="53"/>
  <c r="V7" i="53"/>
  <c r="U7" i="53"/>
  <c r="T7" i="53"/>
  <c r="R16" i="53" s="1"/>
  <c r="S7" i="53"/>
  <c r="X15" i="53" s="1"/>
  <c r="X6" i="53"/>
  <c r="W6" i="53"/>
  <c r="V6" i="53"/>
  <c r="U6" i="53"/>
  <c r="T6" i="53"/>
  <c r="R14" i="53" s="1"/>
  <c r="S6" i="53"/>
  <c r="W7" i="48"/>
  <c r="U6" i="48"/>
  <c r="V6" i="48"/>
  <c r="V13" i="48" s="1"/>
  <c r="W6" i="48"/>
  <c r="X6" i="48"/>
  <c r="U7" i="48"/>
  <c r="V7" i="48"/>
  <c r="X7" i="48"/>
  <c r="U8" i="48"/>
  <c r="V8" i="48"/>
  <c r="W8" i="48"/>
  <c r="X8" i="48"/>
  <c r="U9" i="48"/>
  <c r="V9" i="48"/>
  <c r="W9" i="48"/>
  <c r="W19" i="48" s="1"/>
  <c r="X9" i="48"/>
  <c r="X10" i="48"/>
  <c r="T9" i="48"/>
  <c r="T19" i="48" s="1"/>
  <c r="T8" i="48"/>
  <c r="T7" i="48"/>
  <c r="T6" i="48"/>
  <c r="R14" i="48" s="1"/>
  <c r="S9" i="48"/>
  <c r="S8" i="48"/>
  <c r="S7" i="48"/>
  <c r="S6" i="48"/>
  <c r="O14" i="52"/>
  <c r="N14" i="52"/>
  <c r="O13" i="52"/>
  <c r="N13" i="52"/>
  <c r="O10" i="52"/>
  <c r="N10" i="52"/>
  <c r="O9" i="52"/>
  <c r="N9" i="52"/>
  <c r="O5" i="52"/>
  <c r="N5" i="52"/>
  <c r="M8" i="52"/>
  <c r="L8" i="52"/>
  <c r="O8" i="52"/>
  <c r="N8" i="52"/>
  <c r="U13" i="50"/>
  <c r="R14" i="50"/>
  <c r="S7" i="50"/>
  <c r="S9" i="50"/>
  <c r="S8" i="50"/>
  <c r="M6" i="52"/>
  <c r="L6" i="52"/>
  <c r="O6" i="52"/>
  <c r="N6" i="52"/>
  <c r="M4" i="52"/>
  <c r="L4" i="52"/>
  <c r="N4" i="52"/>
  <c r="O4" i="52"/>
  <c r="O7" i="52"/>
  <c r="N7" i="52"/>
  <c r="O11" i="52"/>
  <c r="N11" i="52"/>
  <c r="M11" i="52"/>
  <c r="L11" i="52"/>
  <c r="S9" i="41"/>
  <c r="S8" i="41"/>
  <c r="S7" i="41"/>
  <c r="S10" i="41" s="1"/>
  <c r="S6" i="41"/>
  <c r="S9" i="42"/>
  <c r="S8" i="42"/>
  <c r="S10" i="42" s="1"/>
  <c r="S7" i="42"/>
  <c r="S6" i="42"/>
  <c r="M3" i="52"/>
  <c r="L3" i="52"/>
  <c r="O3" i="52"/>
  <c r="N3" i="52"/>
  <c r="W19" i="51"/>
  <c r="X9" i="51"/>
  <c r="W9" i="51"/>
  <c r="V9" i="51"/>
  <c r="U9" i="51"/>
  <c r="T9" i="51"/>
  <c r="S9" i="51"/>
  <c r="X8" i="51"/>
  <c r="W8" i="51"/>
  <c r="V8" i="51"/>
  <c r="U8" i="51"/>
  <c r="T8" i="51"/>
  <c r="S8" i="51"/>
  <c r="X7" i="51"/>
  <c r="W7" i="51"/>
  <c r="V7" i="51"/>
  <c r="U7" i="51"/>
  <c r="U16" i="51" s="1"/>
  <c r="T7" i="51"/>
  <c r="S7" i="51"/>
  <c r="X6" i="51"/>
  <c r="W6" i="51"/>
  <c r="V6" i="51"/>
  <c r="U6" i="51"/>
  <c r="T6" i="51"/>
  <c r="R14" i="51" s="1"/>
  <c r="S6" i="51"/>
  <c r="S10" i="51" s="1"/>
  <c r="X9" i="49"/>
  <c r="W9" i="49"/>
  <c r="V9" i="49"/>
  <c r="U9" i="49"/>
  <c r="T9" i="49"/>
  <c r="S9" i="49"/>
  <c r="U19" i="49" s="1"/>
  <c r="X8" i="49"/>
  <c r="W8" i="49"/>
  <c r="V8" i="49"/>
  <c r="U8" i="49"/>
  <c r="T8" i="49"/>
  <c r="S8" i="49"/>
  <c r="X7" i="49"/>
  <c r="W7" i="49"/>
  <c r="W16" i="49" s="1"/>
  <c r="V7" i="49"/>
  <c r="U7" i="49"/>
  <c r="T7" i="49"/>
  <c r="S7" i="49"/>
  <c r="X6" i="49"/>
  <c r="W6" i="49"/>
  <c r="V6" i="49"/>
  <c r="U6" i="49"/>
  <c r="T6" i="49"/>
  <c r="R14" i="49" s="1"/>
  <c r="S6" i="49"/>
  <c r="R20" i="48"/>
  <c r="X9" i="47"/>
  <c r="W9" i="47"/>
  <c r="V9" i="47"/>
  <c r="V20" i="47" s="1"/>
  <c r="U9" i="47"/>
  <c r="T9" i="47"/>
  <c r="R20" i="47" s="1"/>
  <c r="S9" i="47"/>
  <c r="X8" i="47"/>
  <c r="W8" i="47"/>
  <c r="V8" i="47"/>
  <c r="U8" i="47"/>
  <c r="T8" i="47"/>
  <c r="S8" i="47"/>
  <c r="X7" i="47"/>
  <c r="W7" i="47"/>
  <c r="V7" i="47"/>
  <c r="V15" i="47" s="1"/>
  <c r="U7" i="47"/>
  <c r="U16" i="47" s="1"/>
  <c r="T7" i="47"/>
  <c r="S7" i="47"/>
  <c r="X6" i="47"/>
  <c r="W6" i="47"/>
  <c r="V6" i="47"/>
  <c r="U6" i="47"/>
  <c r="T6" i="47"/>
  <c r="R14" i="47" s="1"/>
  <c r="S6" i="47"/>
  <c r="X9" i="46"/>
  <c r="W9" i="46"/>
  <c r="V9" i="46"/>
  <c r="U9" i="46"/>
  <c r="U20" i="46" s="1"/>
  <c r="T9" i="46"/>
  <c r="S9" i="46"/>
  <c r="X8" i="46"/>
  <c r="W8" i="46"/>
  <c r="V8" i="46"/>
  <c r="U8" i="46"/>
  <c r="T8" i="46"/>
  <c r="S8" i="46"/>
  <c r="X7" i="46"/>
  <c r="W7" i="46"/>
  <c r="W16" i="46" s="1"/>
  <c r="V7" i="46"/>
  <c r="U7" i="46"/>
  <c r="T7" i="46"/>
  <c r="S7" i="46"/>
  <c r="X15" i="46" s="1"/>
  <c r="X6" i="46"/>
  <c r="W6" i="46"/>
  <c r="W14" i="46" s="1"/>
  <c r="V6" i="46"/>
  <c r="U6" i="46"/>
  <c r="T6" i="46"/>
  <c r="R14" i="46" s="1"/>
  <c r="S6" i="46"/>
  <c r="X9" i="45"/>
  <c r="W9" i="45"/>
  <c r="V9" i="45"/>
  <c r="U9" i="45"/>
  <c r="T9" i="45"/>
  <c r="S9" i="45"/>
  <c r="X8" i="45"/>
  <c r="W8" i="45"/>
  <c r="V8" i="45"/>
  <c r="U8" i="45"/>
  <c r="T8" i="45"/>
  <c r="S8" i="45"/>
  <c r="X7" i="45"/>
  <c r="W7" i="45"/>
  <c r="V7" i="45"/>
  <c r="U7" i="45"/>
  <c r="T7" i="45"/>
  <c r="S7" i="45"/>
  <c r="X15" i="45" s="1"/>
  <c r="X6" i="45"/>
  <c r="W6" i="45"/>
  <c r="W14" i="45" s="1"/>
  <c r="V6" i="45"/>
  <c r="U6" i="45"/>
  <c r="T6" i="45"/>
  <c r="R14" i="45" s="1"/>
  <c r="S6" i="45"/>
  <c r="X9" i="42"/>
  <c r="X19" i="42" s="1"/>
  <c r="W9" i="42"/>
  <c r="W19" i="42" s="1"/>
  <c r="V9" i="42"/>
  <c r="U9" i="42"/>
  <c r="U19" i="42" s="1"/>
  <c r="T9" i="42"/>
  <c r="T19" i="42" s="1"/>
  <c r="X8" i="42"/>
  <c r="W8" i="42"/>
  <c r="V8" i="42"/>
  <c r="U8" i="42"/>
  <c r="T8" i="42"/>
  <c r="W7" i="42"/>
  <c r="V7" i="42"/>
  <c r="V15" i="42" s="1"/>
  <c r="U7" i="42"/>
  <c r="T7" i="42"/>
  <c r="X16" i="42" s="1"/>
  <c r="X15" i="42"/>
  <c r="W6" i="42"/>
  <c r="V6" i="42"/>
  <c r="V13" i="42" s="1"/>
  <c r="U6" i="42"/>
  <c r="T6" i="42"/>
  <c r="R14" i="42" s="1"/>
  <c r="X9" i="41"/>
  <c r="W9" i="41"/>
  <c r="V9" i="41"/>
  <c r="U9" i="41"/>
  <c r="U19" i="41" s="1"/>
  <c r="T9" i="41"/>
  <c r="X8" i="41"/>
  <c r="W8" i="41"/>
  <c r="V8" i="41"/>
  <c r="U8" i="41"/>
  <c r="T8" i="41"/>
  <c r="W7" i="41"/>
  <c r="V7" i="41"/>
  <c r="U7" i="41"/>
  <c r="T7" i="41"/>
  <c r="X16" i="41" s="1"/>
  <c r="W6" i="41"/>
  <c r="V6" i="41"/>
  <c r="U6" i="41"/>
  <c r="T6" i="41"/>
  <c r="R14" i="41" s="1"/>
  <c r="X9" i="40"/>
  <c r="W9" i="40"/>
  <c r="V9" i="40"/>
  <c r="U9" i="40"/>
  <c r="U19" i="40" s="1"/>
  <c r="T9" i="40"/>
  <c r="S9" i="40"/>
  <c r="X8" i="40"/>
  <c r="W8" i="40"/>
  <c r="V8" i="40"/>
  <c r="U8" i="40"/>
  <c r="T8" i="40"/>
  <c r="S8" i="40"/>
  <c r="X7" i="40"/>
  <c r="W7" i="40"/>
  <c r="V7" i="40"/>
  <c r="U7" i="40"/>
  <c r="T7" i="40"/>
  <c r="S7" i="40"/>
  <c r="X6" i="40"/>
  <c r="W6" i="40"/>
  <c r="W14" i="40" s="1"/>
  <c r="V6" i="40"/>
  <c r="U6" i="40"/>
  <c r="T6" i="40"/>
  <c r="R14" i="40" s="1"/>
  <c r="S6" i="40"/>
  <c r="X9" i="39"/>
  <c r="W9" i="39"/>
  <c r="U9" i="39"/>
  <c r="T9" i="39"/>
  <c r="V20" i="39" s="1"/>
  <c r="S9" i="39"/>
  <c r="X8" i="39"/>
  <c r="W8" i="39"/>
  <c r="V8" i="39"/>
  <c r="T8" i="39"/>
  <c r="S8" i="39"/>
  <c r="W7" i="39"/>
  <c r="V7" i="39"/>
  <c r="U7" i="39"/>
  <c r="S7" i="39"/>
  <c r="X6" i="39"/>
  <c r="W6" i="39"/>
  <c r="V6" i="39"/>
  <c r="U6" i="39"/>
  <c r="T6" i="39"/>
  <c r="R14" i="39" s="1"/>
  <c r="X9" i="38"/>
  <c r="W9" i="38"/>
  <c r="V9" i="38"/>
  <c r="U9" i="38"/>
  <c r="T9" i="38"/>
  <c r="R20" i="38" s="1"/>
  <c r="S9" i="38"/>
  <c r="X8" i="38"/>
  <c r="W8" i="38"/>
  <c r="V8" i="38"/>
  <c r="U8" i="38"/>
  <c r="T8" i="38"/>
  <c r="S8" i="38"/>
  <c r="X7" i="38"/>
  <c r="W7" i="38"/>
  <c r="V7" i="38"/>
  <c r="U7" i="38"/>
  <c r="T7" i="38"/>
  <c r="S7" i="38"/>
  <c r="X6" i="38"/>
  <c r="W6" i="38"/>
  <c r="V6" i="38"/>
  <c r="U6" i="38"/>
  <c r="T6" i="38"/>
  <c r="R14" i="38" s="1"/>
  <c r="S6" i="38"/>
  <c r="X9" i="37"/>
  <c r="W9" i="37"/>
  <c r="V9" i="37"/>
  <c r="U9" i="37"/>
  <c r="T9" i="37"/>
  <c r="S9" i="37"/>
  <c r="X8" i="37"/>
  <c r="W8" i="37"/>
  <c r="V8" i="37"/>
  <c r="V17" i="37" s="1"/>
  <c r="U8" i="37"/>
  <c r="T8" i="37"/>
  <c r="S8" i="37"/>
  <c r="X7" i="37"/>
  <c r="W7" i="37"/>
  <c r="V7" i="37"/>
  <c r="U7" i="37"/>
  <c r="T7" i="37"/>
  <c r="S7" i="37"/>
  <c r="X6" i="37"/>
  <c r="W6" i="37"/>
  <c r="V6" i="37"/>
  <c r="V13" i="37" s="1"/>
  <c r="U6" i="37"/>
  <c r="T6" i="37"/>
  <c r="R14" i="37" s="1"/>
  <c r="S6" i="37"/>
  <c r="T7" i="36"/>
  <c r="X9" i="36"/>
  <c r="W9" i="36"/>
  <c r="V9" i="36"/>
  <c r="U9" i="36"/>
  <c r="T9" i="36"/>
  <c r="S9" i="36"/>
  <c r="X8" i="36"/>
  <c r="W8" i="36"/>
  <c r="V8" i="36"/>
  <c r="U8" i="36"/>
  <c r="T8" i="36"/>
  <c r="S8" i="36"/>
  <c r="X7" i="36"/>
  <c r="W7" i="36"/>
  <c r="V7" i="36"/>
  <c r="V15" i="36" s="1"/>
  <c r="U7" i="36"/>
  <c r="S7" i="36"/>
  <c r="X6" i="36"/>
  <c r="W6" i="36"/>
  <c r="V6" i="36"/>
  <c r="U6" i="36"/>
  <c r="T6" i="36"/>
  <c r="R14" i="36" s="1"/>
  <c r="S6" i="36"/>
  <c r="S10" i="36" s="1"/>
  <c r="V15" i="35"/>
  <c r="S6" i="35"/>
  <c r="S9" i="35"/>
  <c r="S8" i="35"/>
  <c r="S10" i="35" s="1"/>
  <c r="W16" i="35"/>
  <c r="U15" i="35"/>
  <c r="S7" i="35"/>
  <c r="R14" i="35"/>
  <c r="X35" i="52" l="1"/>
  <c r="Z34" i="52"/>
  <c r="Y35" i="52"/>
  <c r="W34" i="52"/>
  <c r="Z35" i="52"/>
  <c r="U34" i="52"/>
  <c r="AA34" i="52"/>
  <c r="AA35" i="52"/>
  <c r="I31" i="52"/>
  <c r="V34" i="52"/>
  <c r="AB35" i="52"/>
  <c r="J31" i="52"/>
  <c r="J32" i="52"/>
  <c r="I32" i="52"/>
  <c r="AB34" i="52"/>
  <c r="W35" i="52"/>
  <c r="X15" i="54"/>
  <c r="V15" i="51"/>
  <c r="V20" i="51"/>
  <c r="X18" i="51"/>
  <c r="W15" i="51"/>
  <c r="T19" i="51"/>
  <c r="X19" i="51"/>
  <c r="W14" i="51"/>
  <c r="W17" i="51"/>
  <c r="U20" i="51"/>
  <c r="T13" i="51"/>
  <c r="W19" i="49"/>
  <c r="V17" i="49"/>
  <c r="U23" i="49"/>
  <c r="U18" i="49"/>
  <c r="V14" i="49"/>
  <c r="T19" i="49"/>
  <c r="S10" i="49"/>
  <c r="W14" i="49"/>
  <c r="U15" i="49"/>
  <c r="W17" i="49"/>
  <c r="U16" i="49"/>
  <c r="X19" i="49"/>
  <c r="V15" i="49"/>
  <c r="W17" i="48"/>
  <c r="V17" i="48"/>
  <c r="U10" i="48"/>
  <c r="V10" i="48"/>
  <c r="W10" i="48"/>
  <c r="X19" i="48"/>
  <c r="V17" i="41"/>
  <c r="U18" i="41"/>
  <c r="W16" i="41"/>
  <c r="T15" i="41"/>
  <c r="X15" i="41"/>
  <c r="W26" i="41"/>
  <c r="W14" i="41"/>
  <c r="V15" i="41"/>
  <c r="U18" i="57"/>
  <c r="X16" i="57"/>
  <c r="X20" i="57"/>
  <c r="W14" i="57"/>
  <c r="S10" i="57"/>
  <c r="U15" i="57"/>
  <c r="U20" i="57"/>
  <c r="X15" i="57"/>
  <c r="W16" i="57"/>
  <c r="X19" i="57"/>
  <c r="W17" i="57"/>
  <c r="V13" i="57"/>
  <c r="X23" i="57"/>
  <c r="V15" i="57"/>
  <c r="X26" i="57"/>
  <c r="V20" i="57"/>
  <c r="W13" i="57"/>
  <c r="U19" i="57"/>
  <c r="U23" i="57"/>
  <c r="W19" i="57"/>
  <c r="W15" i="57"/>
  <c r="V14" i="57"/>
  <c r="V17" i="57"/>
  <c r="U16" i="57"/>
  <c r="W20" i="57"/>
  <c r="W19" i="54"/>
  <c r="V13" i="54"/>
  <c r="V17" i="53"/>
  <c r="V15" i="53"/>
  <c r="V20" i="53"/>
  <c r="X23" i="53"/>
  <c r="W19" i="53"/>
  <c r="X16" i="53"/>
  <c r="X20" i="53"/>
  <c r="S10" i="53"/>
  <c r="W14" i="53"/>
  <c r="U15" i="53"/>
  <c r="W17" i="53"/>
  <c r="U20" i="53"/>
  <c r="U23" i="42"/>
  <c r="X26" i="42"/>
  <c r="W14" i="42"/>
  <c r="U16" i="42"/>
  <c r="R20" i="42"/>
  <c r="V17" i="42"/>
  <c r="U20" i="42"/>
  <c r="X14" i="42"/>
  <c r="W20" i="42"/>
  <c r="U18" i="42"/>
  <c r="W16" i="42"/>
  <c r="W17" i="42"/>
  <c r="V20" i="42"/>
  <c r="W15" i="42"/>
  <c r="W14" i="37"/>
  <c r="W16" i="37"/>
  <c r="X19" i="37"/>
  <c r="S10" i="37"/>
  <c r="U16" i="37"/>
  <c r="W17" i="37"/>
  <c r="U19" i="37"/>
  <c r="T19" i="37"/>
  <c r="V15" i="37"/>
  <c r="V20" i="37"/>
  <c r="R20" i="37"/>
  <c r="W14" i="38"/>
  <c r="R20" i="39"/>
  <c r="W13" i="56"/>
  <c r="V13" i="56"/>
  <c r="V17" i="56"/>
  <c r="T19" i="56"/>
  <c r="X19" i="56"/>
  <c r="S10" i="56"/>
  <c r="U15" i="56"/>
  <c r="V15" i="56"/>
  <c r="V20" i="56"/>
  <c r="R20" i="56"/>
  <c r="W14" i="56"/>
  <c r="W17" i="56"/>
  <c r="U20" i="56"/>
  <c r="U19" i="56"/>
  <c r="X14" i="56"/>
  <c r="C23" i="52"/>
  <c r="U23" i="56"/>
  <c r="X15" i="56"/>
  <c r="W16" i="56"/>
  <c r="U18" i="56"/>
  <c r="W19" i="56"/>
  <c r="W15" i="56"/>
  <c r="W20" i="56"/>
  <c r="V14" i="56"/>
  <c r="X16" i="56"/>
  <c r="U16" i="56"/>
  <c r="X20" i="56"/>
  <c r="X17" i="58"/>
  <c r="W15" i="58"/>
  <c r="U18" i="58"/>
  <c r="V14" i="58"/>
  <c r="V17" i="58"/>
  <c r="T19" i="58"/>
  <c r="X19" i="58"/>
  <c r="W14" i="58"/>
  <c r="X16" i="58"/>
  <c r="S10" i="58"/>
  <c r="U15" i="58"/>
  <c r="W17" i="58"/>
  <c r="U20" i="58"/>
  <c r="V13" i="58"/>
  <c r="U19" i="58"/>
  <c r="X14" i="58"/>
  <c r="V15" i="58"/>
  <c r="X26" i="58"/>
  <c r="V20" i="58"/>
  <c r="R20" i="58"/>
  <c r="U23" i="58"/>
  <c r="W16" i="58"/>
  <c r="W19" i="58"/>
  <c r="U16" i="58"/>
  <c r="W20" i="58"/>
  <c r="U10" i="58"/>
  <c r="W13" i="58"/>
  <c r="U14" i="58"/>
  <c r="T15" i="58"/>
  <c r="X15" i="58"/>
  <c r="V16" i="58"/>
  <c r="U17" i="58"/>
  <c r="R18" i="58"/>
  <c r="W18" i="58"/>
  <c r="V19" i="58"/>
  <c r="X20" i="58"/>
  <c r="W23" i="58"/>
  <c r="V26" i="58"/>
  <c r="X10" i="58"/>
  <c r="T17" i="58"/>
  <c r="V23" i="58"/>
  <c r="V10" i="58"/>
  <c r="T13" i="58"/>
  <c r="X13" i="58"/>
  <c r="R16" i="58"/>
  <c r="X18" i="58"/>
  <c r="X23" i="58"/>
  <c r="W26" i="58"/>
  <c r="T10" i="58"/>
  <c r="V18" i="58"/>
  <c r="U26" i="58"/>
  <c r="W10" i="58"/>
  <c r="U13" i="58"/>
  <c r="U23" i="40"/>
  <c r="U15" i="40"/>
  <c r="U18" i="40"/>
  <c r="V14" i="40"/>
  <c r="U16" i="40"/>
  <c r="V17" i="40"/>
  <c r="T19" i="40"/>
  <c r="X19" i="40"/>
  <c r="X20" i="40"/>
  <c r="X16" i="40"/>
  <c r="S10" i="40"/>
  <c r="W17" i="40"/>
  <c r="V13" i="40"/>
  <c r="X23" i="40"/>
  <c r="V15" i="40"/>
  <c r="X26" i="40"/>
  <c r="V20" i="40"/>
  <c r="W13" i="40"/>
  <c r="R20" i="40"/>
  <c r="W16" i="40"/>
  <c r="W26" i="40"/>
  <c r="W15" i="40"/>
  <c r="W20" i="40"/>
  <c r="W13" i="39"/>
  <c r="V15" i="39"/>
  <c r="U15" i="39"/>
  <c r="V17" i="39"/>
  <c r="X23" i="39"/>
  <c r="X26" i="39"/>
  <c r="X16" i="39"/>
  <c r="T19" i="39"/>
  <c r="X19" i="39"/>
  <c r="S10" i="39"/>
  <c r="U16" i="39"/>
  <c r="U19" i="39"/>
  <c r="U23" i="39"/>
  <c r="W16" i="39"/>
  <c r="U18" i="39"/>
  <c r="W26" i="39"/>
  <c r="W15" i="39"/>
  <c r="W20" i="39"/>
  <c r="X20" i="39"/>
  <c r="V14" i="39"/>
  <c r="W14" i="39"/>
  <c r="W17" i="39"/>
  <c r="V13" i="39"/>
  <c r="T10" i="57"/>
  <c r="H4" i="52" s="1"/>
  <c r="X10" i="57"/>
  <c r="X14" i="57"/>
  <c r="T17" i="57"/>
  <c r="X17" i="57"/>
  <c r="V18" i="57"/>
  <c r="U26" i="57"/>
  <c r="U10" i="57"/>
  <c r="U12" i="57" s="1"/>
  <c r="U14" i="57"/>
  <c r="T15" i="57"/>
  <c r="V16" i="57"/>
  <c r="U17" i="57"/>
  <c r="R18" i="57"/>
  <c r="W18" i="57"/>
  <c r="V19" i="57"/>
  <c r="W23" i="57"/>
  <c r="V26" i="57"/>
  <c r="V10" i="57"/>
  <c r="T13" i="57"/>
  <c r="X13" i="57"/>
  <c r="X18" i="57"/>
  <c r="W26" i="57"/>
  <c r="V23" i="57"/>
  <c r="W10" i="57"/>
  <c r="U13" i="57"/>
  <c r="T19" i="57"/>
  <c r="T10" i="56"/>
  <c r="T17" i="56"/>
  <c r="X17" i="56"/>
  <c r="U26" i="56"/>
  <c r="U10" i="56"/>
  <c r="W23" i="56"/>
  <c r="R26" i="52" s="1"/>
  <c r="V10" i="56"/>
  <c r="T13" i="56"/>
  <c r="X13" i="56"/>
  <c r="R16" i="56"/>
  <c r="X18" i="56"/>
  <c r="X23" i="56"/>
  <c r="D23" i="52" s="1"/>
  <c r="W26" i="56"/>
  <c r="Q26" i="52" s="1"/>
  <c r="X10" i="56"/>
  <c r="V18" i="56"/>
  <c r="V23" i="56"/>
  <c r="U14" i="56"/>
  <c r="T15" i="56"/>
  <c r="V16" i="56"/>
  <c r="U17" i="56"/>
  <c r="R18" i="56"/>
  <c r="W18" i="56"/>
  <c r="V19" i="56"/>
  <c r="V26" i="56"/>
  <c r="W10" i="56"/>
  <c r="W12" i="56" s="1"/>
  <c r="U13" i="56"/>
  <c r="V17" i="54"/>
  <c r="T19" i="54"/>
  <c r="X19" i="54"/>
  <c r="S10" i="54"/>
  <c r="U16" i="54"/>
  <c r="W17" i="54"/>
  <c r="U19" i="54"/>
  <c r="X14" i="54"/>
  <c r="V15" i="54"/>
  <c r="V20" i="54"/>
  <c r="R20" i="54"/>
  <c r="X26" i="54"/>
  <c r="G23" i="52" s="1"/>
  <c r="G32" i="52" s="1"/>
  <c r="U23" i="54"/>
  <c r="W23" i="54"/>
  <c r="U18" i="54"/>
  <c r="W15" i="54"/>
  <c r="W20" i="54"/>
  <c r="W13" i="54"/>
  <c r="V14" i="54"/>
  <c r="X16" i="54"/>
  <c r="X20" i="54"/>
  <c r="X10" i="54"/>
  <c r="T17" i="54"/>
  <c r="V18" i="54"/>
  <c r="U26" i="54"/>
  <c r="V10" i="54"/>
  <c r="T13" i="54"/>
  <c r="X13" i="54"/>
  <c r="U15" i="54"/>
  <c r="R16" i="54"/>
  <c r="W16" i="54"/>
  <c r="X18" i="54"/>
  <c r="U20" i="54"/>
  <c r="X23" i="54"/>
  <c r="H23" i="52" s="1"/>
  <c r="H32" i="52" s="1"/>
  <c r="W26" i="54"/>
  <c r="T10" i="54"/>
  <c r="H7" i="52" s="1"/>
  <c r="X17" i="54"/>
  <c r="V23" i="54"/>
  <c r="U10" i="54"/>
  <c r="U14" i="54"/>
  <c r="T15" i="54"/>
  <c r="V16" i="54"/>
  <c r="U17" i="54"/>
  <c r="R18" i="54"/>
  <c r="W18" i="54"/>
  <c r="V19" i="54"/>
  <c r="V26" i="54"/>
  <c r="W10" i="54"/>
  <c r="W12" i="54" s="1"/>
  <c r="U13" i="54"/>
  <c r="W18" i="53"/>
  <c r="U23" i="53"/>
  <c r="W16" i="53"/>
  <c r="U18" i="53"/>
  <c r="W13" i="53"/>
  <c r="X26" i="53"/>
  <c r="V16" i="53"/>
  <c r="V14" i="53"/>
  <c r="V26" i="53"/>
  <c r="T10" i="53"/>
  <c r="H12" i="52" s="1"/>
  <c r="X10" i="53"/>
  <c r="V13" i="53"/>
  <c r="X14" i="53"/>
  <c r="W15" i="53"/>
  <c r="U16" i="53"/>
  <c r="T17" i="53"/>
  <c r="X17" i="53"/>
  <c r="V18" i="53"/>
  <c r="U19" i="53"/>
  <c r="W20" i="53"/>
  <c r="V23" i="53"/>
  <c r="U26" i="53"/>
  <c r="U10" i="53"/>
  <c r="U14" i="53"/>
  <c r="T15" i="53"/>
  <c r="U17" i="53"/>
  <c r="V19" i="53"/>
  <c r="W23" i="53"/>
  <c r="V10" i="53"/>
  <c r="T13" i="53"/>
  <c r="X13" i="53"/>
  <c r="X18" i="53"/>
  <c r="W26" i="53"/>
  <c r="W10" i="53"/>
  <c r="U13" i="53"/>
  <c r="T19" i="53"/>
  <c r="S10" i="38"/>
  <c r="U15" i="38"/>
  <c r="U20" i="38"/>
  <c r="V15" i="38"/>
  <c r="V20" i="38"/>
  <c r="T15" i="38"/>
  <c r="W17" i="38"/>
  <c r="V13" i="38"/>
  <c r="U19" i="38"/>
  <c r="X23" i="38"/>
  <c r="X26" i="38"/>
  <c r="W13" i="38"/>
  <c r="U23" i="38"/>
  <c r="W23" i="38"/>
  <c r="U18" i="38"/>
  <c r="W19" i="38"/>
  <c r="W15" i="38"/>
  <c r="W20" i="38"/>
  <c r="V14" i="38"/>
  <c r="X16" i="38"/>
  <c r="V17" i="38"/>
  <c r="T19" i="38"/>
  <c r="X19" i="38"/>
  <c r="U16" i="38"/>
  <c r="X20" i="38"/>
  <c r="U15" i="48"/>
  <c r="S10" i="48"/>
  <c r="V15" i="48"/>
  <c r="V20" i="48"/>
  <c r="W14" i="48"/>
  <c r="U20" i="48"/>
  <c r="V10" i="51"/>
  <c r="X16" i="51"/>
  <c r="V26" i="51"/>
  <c r="X14" i="51"/>
  <c r="X26" i="51"/>
  <c r="X13" i="51"/>
  <c r="U23" i="51"/>
  <c r="U18" i="51"/>
  <c r="W20" i="51"/>
  <c r="U15" i="51"/>
  <c r="W14" i="50"/>
  <c r="W15" i="50"/>
  <c r="V13" i="50"/>
  <c r="V17" i="50"/>
  <c r="T19" i="50"/>
  <c r="X19" i="50"/>
  <c r="W19" i="50"/>
  <c r="S10" i="50"/>
  <c r="U15" i="50"/>
  <c r="W17" i="50"/>
  <c r="U20" i="50"/>
  <c r="V15" i="50"/>
  <c r="V20" i="50"/>
  <c r="R20" i="50"/>
  <c r="X14" i="50"/>
  <c r="W20" i="50"/>
  <c r="U23" i="50"/>
  <c r="W16" i="50"/>
  <c r="U18" i="50"/>
  <c r="U16" i="50"/>
  <c r="V14" i="50"/>
  <c r="X16" i="50"/>
  <c r="U19" i="50"/>
  <c r="V13" i="49"/>
  <c r="R20" i="49"/>
  <c r="X16" i="49"/>
  <c r="U20" i="49"/>
  <c r="X23" i="49"/>
  <c r="X26" i="49"/>
  <c r="V20" i="49"/>
  <c r="W15" i="49"/>
  <c r="W20" i="49"/>
  <c r="U19" i="48"/>
  <c r="X14" i="48"/>
  <c r="X26" i="48"/>
  <c r="W13" i="48"/>
  <c r="U23" i="48"/>
  <c r="T15" i="48"/>
  <c r="W23" i="48"/>
  <c r="U18" i="48"/>
  <c r="W15" i="48"/>
  <c r="W20" i="48"/>
  <c r="V14" i="48"/>
  <c r="X16" i="48"/>
  <c r="U16" i="48"/>
  <c r="X20" i="48"/>
  <c r="V14" i="51"/>
  <c r="X23" i="51"/>
  <c r="T10" i="51"/>
  <c r="J8" i="52" s="1"/>
  <c r="X10" i="51"/>
  <c r="V13" i="51"/>
  <c r="T17" i="51"/>
  <c r="X17" i="51"/>
  <c r="V18" i="51"/>
  <c r="U19" i="51"/>
  <c r="R20" i="51"/>
  <c r="V23" i="51"/>
  <c r="U26" i="51"/>
  <c r="R16" i="51"/>
  <c r="W16" i="51"/>
  <c r="V17" i="51"/>
  <c r="W26" i="51"/>
  <c r="U10" i="51"/>
  <c r="W13" i="51"/>
  <c r="U14" i="51"/>
  <c r="T15" i="51"/>
  <c r="X15" i="51"/>
  <c r="V16" i="51"/>
  <c r="U17" i="51"/>
  <c r="R18" i="51"/>
  <c r="W18" i="51"/>
  <c r="V19" i="51"/>
  <c r="T20" i="51"/>
  <c r="X20" i="51"/>
  <c r="W23" i="51"/>
  <c r="W10" i="51"/>
  <c r="U13" i="51"/>
  <c r="U10" i="50"/>
  <c r="W13" i="50"/>
  <c r="U14" i="50"/>
  <c r="T15" i="50"/>
  <c r="X15" i="50"/>
  <c r="V16" i="50"/>
  <c r="U17" i="50"/>
  <c r="R18" i="50"/>
  <c r="W18" i="50"/>
  <c r="V19" i="50"/>
  <c r="X20" i="50"/>
  <c r="W23" i="50"/>
  <c r="V26" i="50"/>
  <c r="X10" i="50"/>
  <c r="V18" i="50"/>
  <c r="U26" i="50"/>
  <c r="V10" i="50"/>
  <c r="T13" i="50"/>
  <c r="X13" i="50"/>
  <c r="R16" i="50"/>
  <c r="X18" i="50"/>
  <c r="X23" i="50"/>
  <c r="W26" i="50"/>
  <c r="T10" i="50"/>
  <c r="U12" i="50" s="1"/>
  <c r="T17" i="50"/>
  <c r="X17" i="50"/>
  <c r="V23" i="50"/>
  <c r="W10" i="50"/>
  <c r="X10" i="49"/>
  <c r="X14" i="49"/>
  <c r="T17" i="49"/>
  <c r="X17" i="49"/>
  <c r="V18" i="49"/>
  <c r="V23" i="49"/>
  <c r="U26" i="49"/>
  <c r="U10" i="49"/>
  <c r="W13" i="49"/>
  <c r="U14" i="49"/>
  <c r="T15" i="49"/>
  <c r="X15" i="49"/>
  <c r="V16" i="49"/>
  <c r="U17" i="49"/>
  <c r="R18" i="49"/>
  <c r="W18" i="49"/>
  <c r="V19" i="49"/>
  <c r="X20" i="49"/>
  <c r="W23" i="49"/>
  <c r="V26" i="49"/>
  <c r="V10" i="49"/>
  <c r="T13" i="49"/>
  <c r="X13" i="49"/>
  <c r="R16" i="49"/>
  <c r="X18" i="49"/>
  <c r="W26" i="49"/>
  <c r="T10" i="49"/>
  <c r="W10" i="49"/>
  <c r="U13" i="49"/>
  <c r="T17" i="48"/>
  <c r="V23" i="48"/>
  <c r="U14" i="48"/>
  <c r="X15" i="48"/>
  <c r="V16" i="48"/>
  <c r="R18" i="48"/>
  <c r="V19" i="48"/>
  <c r="V26" i="48"/>
  <c r="T13" i="48"/>
  <c r="X13" i="48"/>
  <c r="R16" i="48"/>
  <c r="W16" i="48"/>
  <c r="X18" i="48"/>
  <c r="X23" i="48"/>
  <c r="W26" i="48"/>
  <c r="T10" i="48"/>
  <c r="J7" i="52" s="1"/>
  <c r="X17" i="48"/>
  <c r="V18" i="48"/>
  <c r="U26" i="48"/>
  <c r="U17" i="48"/>
  <c r="W18" i="48"/>
  <c r="U13" i="48"/>
  <c r="S10" i="47"/>
  <c r="U19" i="47"/>
  <c r="X26" i="47"/>
  <c r="W16" i="47"/>
  <c r="W14" i="47"/>
  <c r="W17" i="47"/>
  <c r="V13" i="47"/>
  <c r="X23" i="47"/>
  <c r="U23" i="47"/>
  <c r="U15" i="47"/>
  <c r="U18" i="47"/>
  <c r="W26" i="47"/>
  <c r="W15" i="47"/>
  <c r="W20" i="47"/>
  <c r="W13" i="47"/>
  <c r="V14" i="47"/>
  <c r="X16" i="47"/>
  <c r="V17" i="47"/>
  <c r="T19" i="47"/>
  <c r="X19" i="47"/>
  <c r="X20" i="47"/>
  <c r="T10" i="47"/>
  <c r="T26" i="47" s="1"/>
  <c r="X10" i="47"/>
  <c r="X14" i="47"/>
  <c r="T17" i="47"/>
  <c r="X17" i="47"/>
  <c r="V18" i="47"/>
  <c r="V23" i="47"/>
  <c r="U26" i="47"/>
  <c r="U10" i="47"/>
  <c r="U12" i="47" s="1"/>
  <c r="U14" i="47"/>
  <c r="T15" i="47"/>
  <c r="X15" i="47"/>
  <c r="V16" i="47"/>
  <c r="U17" i="47"/>
  <c r="R18" i="47"/>
  <c r="W18" i="47"/>
  <c r="V19" i="47"/>
  <c r="W23" i="47"/>
  <c r="V26" i="47"/>
  <c r="V10" i="47"/>
  <c r="T13" i="47"/>
  <c r="X13" i="47"/>
  <c r="R16" i="47"/>
  <c r="X18" i="47"/>
  <c r="W19" i="47"/>
  <c r="U20" i="47"/>
  <c r="W10" i="47"/>
  <c r="W12" i="47" s="1"/>
  <c r="U13" i="47"/>
  <c r="U23" i="46"/>
  <c r="U18" i="46"/>
  <c r="V15" i="46"/>
  <c r="W19" i="46"/>
  <c r="V17" i="46"/>
  <c r="T19" i="46"/>
  <c r="X19" i="46"/>
  <c r="S10" i="46"/>
  <c r="U15" i="46"/>
  <c r="W17" i="46"/>
  <c r="U16" i="46"/>
  <c r="V14" i="46"/>
  <c r="X16" i="46"/>
  <c r="U19" i="46"/>
  <c r="V13" i="46"/>
  <c r="R20" i="46"/>
  <c r="X23" i="46"/>
  <c r="X26" i="46"/>
  <c r="V20" i="46"/>
  <c r="W15" i="46"/>
  <c r="W20" i="46"/>
  <c r="U10" i="46"/>
  <c r="W13" i="46"/>
  <c r="U14" i="46"/>
  <c r="T15" i="46"/>
  <c r="V16" i="46"/>
  <c r="U17" i="46"/>
  <c r="R18" i="46"/>
  <c r="W18" i="46"/>
  <c r="V19" i="46"/>
  <c r="X20" i="46"/>
  <c r="W23" i="46"/>
  <c r="V26" i="46"/>
  <c r="X10" i="46"/>
  <c r="X14" i="46"/>
  <c r="T17" i="46"/>
  <c r="X17" i="46"/>
  <c r="V18" i="46"/>
  <c r="V23" i="46"/>
  <c r="V10" i="46"/>
  <c r="T13" i="46"/>
  <c r="X13" i="46"/>
  <c r="R16" i="46"/>
  <c r="X18" i="46"/>
  <c r="W26" i="46"/>
  <c r="T10" i="46"/>
  <c r="T14" i="46"/>
  <c r="U26" i="46"/>
  <c r="W10" i="46"/>
  <c r="U13" i="46"/>
  <c r="V13" i="45"/>
  <c r="V17" i="45"/>
  <c r="W16" i="45"/>
  <c r="W19" i="45"/>
  <c r="T19" i="45"/>
  <c r="X19" i="45"/>
  <c r="S10" i="45"/>
  <c r="U15" i="45"/>
  <c r="W17" i="45"/>
  <c r="U20" i="45"/>
  <c r="X23" i="45"/>
  <c r="V15" i="45"/>
  <c r="X26" i="45"/>
  <c r="V20" i="45"/>
  <c r="R20" i="45"/>
  <c r="U19" i="45"/>
  <c r="U23" i="45"/>
  <c r="U18" i="45"/>
  <c r="W15" i="45"/>
  <c r="W20" i="45"/>
  <c r="W13" i="45"/>
  <c r="V14" i="45"/>
  <c r="X16" i="45"/>
  <c r="U16" i="45"/>
  <c r="X20" i="45"/>
  <c r="X10" i="45"/>
  <c r="X14" i="45"/>
  <c r="T17" i="45"/>
  <c r="V18" i="45"/>
  <c r="V23" i="45"/>
  <c r="T10" i="45"/>
  <c r="T16" i="45" s="1"/>
  <c r="X17" i="45"/>
  <c r="U26" i="45"/>
  <c r="U10" i="45"/>
  <c r="U12" i="45" s="1"/>
  <c r="U14" i="45"/>
  <c r="T15" i="45"/>
  <c r="V16" i="45"/>
  <c r="U17" i="45"/>
  <c r="R18" i="45"/>
  <c r="W18" i="45"/>
  <c r="V19" i="45"/>
  <c r="W23" i="45"/>
  <c r="V26" i="45"/>
  <c r="V10" i="45"/>
  <c r="T13" i="45"/>
  <c r="X13" i="45"/>
  <c r="R16" i="45"/>
  <c r="X18" i="45"/>
  <c r="T23" i="45"/>
  <c r="W26" i="45"/>
  <c r="W10" i="45"/>
  <c r="U13" i="45"/>
  <c r="U10" i="42"/>
  <c r="W13" i="42"/>
  <c r="U14" i="42"/>
  <c r="T15" i="42"/>
  <c r="V16" i="42"/>
  <c r="U17" i="42"/>
  <c r="R18" i="42"/>
  <c r="W18" i="42"/>
  <c r="V19" i="42"/>
  <c r="X20" i="42"/>
  <c r="W23" i="42"/>
  <c r="V26" i="42"/>
  <c r="T10" i="42"/>
  <c r="H11" i="52" s="1"/>
  <c r="T17" i="42"/>
  <c r="V18" i="42"/>
  <c r="V23" i="42"/>
  <c r="V10" i="42"/>
  <c r="V12" i="42" s="1"/>
  <c r="T13" i="42"/>
  <c r="X13" i="42"/>
  <c r="V14" i="42"/>
  <c r="U15" i="42"/>
  <c r="R16" i="42"/>
  <c r="X18" i="42"/>
  <c r="X23" i="42"/>
  <c r="W26" i="42"/>
  <c r="X10" i="42"/>
  <c r="X17" i="42"/>
  <c r="U26" i="42"/>
  <c r="W10" i="42"/>
  <c r="U13" i="42"/>
  <c r="T19" i="41"/>
  <c r="X19" i="41"/>
  <c r="W15" i="41"/>
  <c r="R20" i="41"/>
  <c r="U23" i="41"/>
  <c r="W17" i="41"/>
  <c r="U14" i="41"/>
  <c r="W20" i="41"/>
  <c r="V14" i="41"/>
  <c r="U15" i="41"/>
  <c r="X26" i="41"/>
  <c r="V20" i="41"/>
  <c r="X14" i="41"/>
  <c r="R16" i="41"/>
  <c r="X20" i="41"/>
  <c r="T10" i="41"/>
  <c r="J11" i="52" s="1"/>
  <c r="X10" i="41"/>
  <c r="V13" i="41"/>
  <c r="U16" i="41"/>
  <c r="T17" i="41"/>
  <c r="X17" i="41"/>
  <c r="V18" i="41"/>
  <c r="V23" i="41"/>
  <c r="U26" i="41"/>
  <c r="U10" i="41"/>
  <c r="W13" i="41"/>
  <c r="V16" i="41"/>
  <c r="U17" i="41"/>
  <c r="R18" i="41"/>
  <c r="W18" i="41"/>
  <c r="V19" i="41"/>
  <c r="W23" i="41"/>
  <c r="V26" i="41"/>
  <c r="V10" i="41"/>
  <c r="T13" i="41"/>
  <c r="X13" i="41"/>
  <c r="X18" i="41"/>
  <c r="W19" i="41"/>
  <c r="U20" i="41"/>
  <c r="X23" i="41"/>
  <c r="W10" i="41"/>
  <c r="U13" i="41"/>
  <c r="T26" i="40"/>
  <c r="T10" i="40"/>
  <c r="T16" i="40" s="1"/>
  <c r="X10" i="40"/>
  <c r="X14" i="40"/>
  <c r="T17" i="40"/>
  <c r="X17" i="40"/>
  <c r="V18" i="40"/>
  <c r="V23" i="40"/>
  <c r="U26" i="40"/>
  <c r="U10" i="40"/>
  <c r="U14" i="40"/>
  <c r="T15" i="40"/>
  <c r="X15" i="40"/>
  <c r="V16" i="40"/>
  <c r="U17" i="40"/>
  <c r="R18" i="40"/>
  <c r="W18" i="40"/>
  <c r="V19" i="40"/>
  <c r="W23" i="40"/>
  <c r="V26" i="40"/>
  <c r="V10" i="40"/>
  <c r="V12" i="40" s="1"/>
  <c r="T13" i="40"/>
  <c r="X13" i="40"/>
  <c r="R16" i="40"/>
  <c r="T18" i="40"/>
  <c r="X18" i="40"/>
  <c r="W19" i="40"/>
  <c r="U20" i="40"/>
  <c r="T23" i="40"/>
  <c r="W10" i="40"/>
  <c r="U13" i="40"/>
  <c r="T10" i="39"/>
  <c r="F3" i="52" s="1"/>
  <c r="X10" i="39"/>
  <c r="X17" i="39"/>
  <c r="V18" i="39"/>
  <c r="U26" i="39"/>
  <c r="U10" i="39"/>
  <c r="U14" i="39"/>
  <c r="T15" i="39"/>
  <c r="X15" i="39"/>
  <c r="V16" i="39"/>
  <c r="U17" i="39"/>
  <c r="R18" i="39"/>
  <c r="W18" i="39"/>
  <c r="V19" i="39"/>
  <c r="W23" i="39"/>
  <c r="V26" i="39"/>
  <c r="X14" i="39"/>
  <c r="T17" i="39"/>
  <c r="V23" i="39"/>
  <c r="V10" i="39"/>
  <c r="T13" i="39"/>
  <c r="X13" i="39"/>
  <c r="R16" i="39"/>
  <c r="X18" i="39"/>
  <c r="W19" i="39"/>
  <c r="U20" i="39"/>
  <c r="W10" i="39"/>
  <c r="U13" i="39"/>
  <c r="X10" i="38"/>
  <c r="X14" i="38"/>
  <c r="V18" i="38"/>
  <c r="V23" i="38"/>
  <c r="U14" i="38"/>
  <c r="X15" i="38"/>
  <c r="U17" i="38"/>
  <c r="R18" i="38"/>
  <c r="W18" i="38"/>
  <c r="V19" i="38"/>
  <c r="V26" i="38"/>
  <c r="V10" i="38"/>
  <c r="T13" i="38"/>
  <c r="X13" i="38"/>
  <c r="R16" i="38"/>
  <c r="W16" i="38"/>
  <c r="X18" i="38"/>
  <c r="W26" i="38"/>
  <c r="T10" i="38"/>
  <c r="T14" i="38" s="1"/>
  <c r="T17" i="38"/>
  <c r="X17" i="38"/>
  <c r="U26" i="38"/>
  <c r="U10" i="38"/>
  <c r="V16" i="38"/>
  <c r="W10" i="38"/>
  <c r="U13" i="38"/>
  <c r="X23" i="37"/>
  <c r="X26" i="37"/>
  <c r="W13" i="37"/>
  <c r="U23" i="37"/>
  <c r="U15" i="37"/>
  <c r="U18" i="37"/>
  <c r="W26" i="37"/>
  <c r="W15" i="37"/>
  <c r="W20" i="37"/>
  <c r="V14" i="37"/>
  <c r="X16" i="37"/>
  <c r="X20" i="37"/>
  <c r="T10" i="37"/>
  <c r="J3" i="52" s="1"/>
  <c r="X10" i="37"/>
  <c r="X14" i="37"/>
  <c r="T17" i="37"/>
  <c r="X17" i="37"/>
  <c r="V18" i="37"/>
  <c r="V23" i="37"/>
  <c r="U26" i="37"/>
  <c r="U10" i="37"/>
  <c r="U12" i="37" s="1"/>
  <c r="U14" i="37"/>
  <c r="T15" i="37"/>
  <c r="X15" i="37"/>
  <c r="V16" i="37"/>
  <c r="U17" i="37"/>
  <c r="R18" i="37"/>
  <c r="W18" i="37"/>
  <c r="V19" i="37"/>
  <c r="W23" i="37"/>
  <c r="V26" i="37"/>
  <c r="V10" i="37"/>
  <c r="V12" i="37" s="1"/>
  <c r="T13" i="37"/>
  <c r="X13" i="37"/>
  <c r="R16" i="37"/>
  <c r="T18" i="37"/>
  <c r="X18" i="37"/>
  <c r="W19" i="37"/>
  <c r="U20" i="37"/>
  <c r="T23" i="37"/>
  <c r="W10" i="37"/>
  <c r="W12" i="37" s="1"/>
  <c r="U13" i="37"/>
  <c r="U15" i="36"/>
  <c r="U20" i="36"/>
  <c r="W14" i="36"/>
  <c r="W17" i="36"/>
  <c r="W19" i="36"/>
  <c r="V14" i="36"/>
  <c r="V17" i="36"/>
  <c r="T19" i="36"/>
  <c r="X19" i="36"/>
  <c r="X23" i="36"/>
  <c r="X26" i="36"/>
  <c r="V20" i="36"/>
  <c r="U23" i="36"/>
  <c r="W16" i="36"/>
  <c r="U18" i="36"/>
  <c r="X16" i="36"/>
  <c r="T10" i="36"/>
  <c r="S12" i="36" s="1"/>
  <c r="X10" i="36"/>
  <c r="V13" i="36"/>
  <c r="X14" i="36"/>
  <c r="W15" i="36"/>
  <c r="U16" i="36"/>
  <c r="T17" i="36"/>
  <c r="X17" i="36"/>
  <c r="V18" i="36"/>
  <c r="U19" i="36"/>
  <c r="R20" i="36"/>
  <c r="W20" i="36"/>
  <c r="V23" i="36"/>
  <c r="U26" i="36"/>
  <c r="U10" i="36"/>
  <c r="W13" i="36"/>
  <c r="U14" i="36"/>
  <c r="T15" i="36"/>
  <c r="X15" i="36"/>
  <c r="V16" i="36"/>
  <c r="U17" i="36"/>
  <c r="R18" i="36"/>
  <c r="W18" i="36"/>
  <c r="V19" i="36"/>
  <c r="X20" i="36"/>
  <c r="W23" i="36"/>
  <c r="V26" i="36"/>
  <c r="V10" i="36"/>
  <c r="T13" i="36"/>
  <c r="X13" i="36"/>
  <c r="R16" i="36"/>
  <c r="X18" i="36"/>
  <c r="W26" i="36"/>
  <c r="W10" i="36"/>
  <c r="U13" i="36"/>
  <c r="W15" i="35"/>
  <c r="V20" i="35"/>
  <c r="U23" i="35"/>
  <c r="U19" i="35"/>
  <c r="W19" i="35"/>
  <c r="W17" i="35"/>
  <c r="U18" i="35"/>
  <c r="V17" i="35"/>
  <c r="T19" i="35"/>
  <c r="X19" i="35"/>
  <c r="V14" i="35"/>
  <c r="X16" i="35"/>
  <c r="W14" i="35"/>
  <c r="U20" i="35"/>
  <c r="R20" i="35"/>
  <c r="X23" i="35"/>
  <c r="L23" i="52" s="1"/>
  <c r="L32" i="52" s="1"/>
  <c r="X26" i="35"/>
  <c r="K23" i="52" s="1"/>
  <c r="K31" i="52" s="1"/>
  <c r="W20" i="35"/>
  <c r="T10" i="35"/>
  <c r="X10" i="35"/>
  <c r="V13" i="35"/>
  <c r="X14" i="35"/>
  <c r="U16" i="35"/>
  <c r="T17" i="35"/>
  <c r="X17" i="35"/>
  <c r="V18" i="35"/>
  <c r="V23" i="35"/>
  <c r="U26" i="35"/>
  <c r="U10" i="35"/>
  <c r="W13" i="35"/>
  <c r="U14" i="35"/>
  <c r="T15" i="35"/>
  <c r="X15" i="35"/>
  <c r="V16" i="35"/>
  <c r="U17" i="35"/>
  <c r="R18" i="35"/>
  <c r="W18" i="35"/>
  <c r="V19" i="35"/>
  <c r="T20" i="35"/>
  <c r="X20" i="35"/>
  <c r="W23" i="35"/>
  <c r="V26" i="35"/>
  <c r="V10" i="35"/>
  <c r="V12" i="35" s="1"/>
  <c r="T13" i="35"/>
  <c r="X13" i="35"/>
  <c r="R16" i="35"/>
  <c r="T18" i="35"/>
  <c r="X18" i="35"/>
  <c r="W26" i="35"/>
  <c r="W10" i="35"/>
  <c r="U13" i="35"/>
  <c r="X18" i="22"/>
  <c r="X13" i="22"/>
  <c r="W12" i="22"/>
  <c r="W9" i="22"/>
  <c r="U9" i="22"/>
  <c r="U6" i="22"/>
  <c r="V6" i="22"/>
  <c r="W6" i="22"/>
  <c r="U7" i="22"/>
  <c r="V7" i="22"/>
  <c r="W7" i="22"/>
  <c r="W16" i="22" s="1"/>
  <c r="U8" i="22"/>
  <c r="V8" i="22"/>
  <c r="W8" i="22"/>
  <c r="X8" i="22"/>
  <c r="V9" i="22"/>
  <c r="W20" i="22"/>
  <c r="X9" i="22"/>
  <c r="T9" i="22"/>
  <c r="T8" i="22"/>
  <c r="T7" i="22"/>
  <c r="T6" i="22"/>
  <c r="S9" i="22"/>
  <c r="S8" i="22"/>
  <c r="X16" i="22"/>
  <c r="S7" i="22"/>
  <c r="R14" i="22"/>
  <c r="S6" i="22"/>
  <c r="W20" i="20"/>
  <c r="R20" i="20"/>
  <c r="U19" i="20"/>
  <c r="U16" i="20"/>
  <c r="W15" i="20"/>
  <c r="V13" i="20"/>
  <c r="X9" i="20"/>
  <c r="X19" i="20" s="1"/>
  <c r="W9" i="20"/>
  <c r="W19" i="20" s="1"/>
  <c r="V9" i="20"/>
  <c r="V20" i="20" s="1"/>
  <c r="U9" i="20"/>
  <c r="U20" i="20" s="1"/>
  <c r="T9" i="20"/>
  <c r="T19" i="20" s="1"/>
  <c r="S9" i="20"/>
  <c r="X8" i="20"/>
  <c r="X26" i="20" s="1"/>
  <c r="W8" i="20"/>
  <c r="W17" i="20" s="1"/>
  <c r="V8" i="20"/>
  <c r="V17" i="20" s="1"/>
  <c r="U8" i="20"/>
  <c r="U18" i="20" s="1"/>
  <c r="T8" i="20"/>
  <c r="S8" i="20"/>
  <c r="X7" i="20"/>
  <c r="X16" i="20" s="1"/>
  <c r="W7" i="20"/>
  <c r="W16" i="20" s="1"/>
  <c r="V7" i="20"/>
  <c r="V15" i="20" s="1"/>
  <c r="U7" i="20"/>
  <c r="U15" i="20" s="1"/>
  <c r="T7" i="20"/>
  <c r="S7" i="20"/>
  <c r="X6" i="20"/>
  <c r="X23" i="20" s="1"/>
  <c r="W6" i="20"/>
  <c r="W14" i="20" s="1"/>
  <c r="V6" i="20"/>
  <c r="V14" i="20" s="1"/>
  <c r="U6" i="20"/>
  <c r="U23" i="20" s="1"/>
  <c r="T6" i="20"/>
  <c r="R14" i="20" s="1"/>
  <c r="S6" i="20"/>
  <c r="S10" i="20" s="1"/>
  <c r="W20" i="7"/>
  <c r="R20" i="7"/>
  <c r="U19" i="7"/>
  <c r="U16" i="7"/>
  <c r="W15" i="7"/>
  <c r="V13" i="7"/>
  <c r="X9" i="7"/>
  <c r="X19" i="7" s="1"/>
  <c r="W9" i="7"/>
  <c r="W19" i="7" s="1"/>
  <c r="V9" i="7"/>
  <c r="V20" i="7" s="1"/>
  <c r="U9" i="7"/>
  <c r="U20" i="7" s="1"/>
  <c r="T9" i="7"/>
  <c r="T19" i="7" s="1"/>
  <c r="S9" i="7"/>
  <c r="X8" i="7"/>
  <c r="X26" i="7" s="1"/>
  <c r="W8" i="7"/>
  <c r="W17" i="7" s="1"/>
  <c r="V8" i="7"/>
  <c r="V17" i="7" s="1"/>
  <c r="U8" i="7"/>
  <c r="U18" i="7" s="1"/>
  <c r="T8" i="7"/>
  <c r="S8" i="7"/>
  <c r="X7" i="7"/>
  <c r="X16" i="7" s="1"/>
  <c r="W7" i="7"/>
  <c r="W16" i="7" s="1"/>
  <c r="V7" i="7"/>
  <c r="V15" i="7" s="1"/>
  <c r="U7" i="7"/>
  <c r="U15" i="7" s="1"/>
  <c r="T7" i="7"/>
  <c r="S7" i="7"/>
  <c r="X6" i="7"/>
  <c r="X23" i="7" s="1"/>
  <c r="W6" i="7"/>
  <c r="W14" i="7" s="1"/>
  <c r="V6" i="7"/>
  <c r="V14" i="7" s="1"/>
  <c r="U6" i="7"/>
  <c r="U23" i="7" s="1"/>
  <c r="T6" i="7"/>
  <c r="R14" i="7" s="1"/>
  <c r="S6" i="7"/>
  <c r="S10" i="7" s="1"/>
  <c r="U6" i="6"/>
  <c r="V6" i="6"/>
  <c r="W6" i="6"/>
  <c r="X6" i="6"/>
  <c r="U7" i="6"/>
  <c r="V7" i="6"/>
  <c r="W7" i="6"/>
  <c r="X7" i="6"/>
  <c r="U8" i="6"/>
  <c r="V8" i="6"/>
  <c r="W8" i="6"/>
  <c r="X8" i="6"/>
  <c r="U9" i="6"/>
  <c r="V9" i="6"/>
  <c r="W9" i="6"/>
  <c r="X9" i="6"/>
  <c r="T6" i="6"/>
  <c r="R14" i="6" s="1"/>
  <c r="T7" i="6"/>
  <c r="T9" i="6"/>
  <c r="T8" i="6"/>
  <c r="S6" i="6"/>
  <c r="S7" i="6"/>
  <c r="S10" i="6" s="1"/>
  <c r="S8" i="6"/>
  <c r="S9" i="6"/>
  <c r="R18" i="6"/>
  <c r="X9" i="4"/>
  <c r="W9" i="4"/>
  <c r="V9" i="4"/>
  <c r="U9" i="4"/>
  <c r="U19" i="4" s="1"/>
  <c r="T9" i="4"/>
  <c r="S9" i="4"/>
  <c r="X8" i="4"/>
  <c r="W8" i="4"/>
  <c r="V8" i="4"/>
  <c r="U8" i="4"/>
  <c r="T8" i="4"/>
  <c r="S8" i="4"/>
  <c r="X7" i="4"/>
  <c r="W7" i="4"/>
  <c r="W16" i="4" s="1"/>
  <c r="V7" i="4"/>
  <c r="U7" i="4"/>
  <c r="T7" i="4"/>
  <c r="S7" i="4"/>
  <c r="X6" i="4"/>
  <c r="W6" i="4"/>
  <c r="W14" i="4" s="1"/>
  <c r="V6" i="4"/>
  <c r="U6" i="4"/>
  <c r="T6" i="4"/>
  <c r="R14" i="4" s="1"/>
  <c r="S6" i="4"/>
  <c r="X9" i="19"/>
  <c r="W9" i="19"/>
  <c r="V9" i="19"/>
  <c r="U9" i="19"/>
  <c r="T9" i="19"/>
  <c r="S9" i="19"/>
  <c r="X8" i="19"/>
  <c r="W8" i="19"/>
  <c r="V8" i="19"/>
  <c r="U8" i="19"/>
  <c r="T8" i="19"/>
  <c r="S8" i="19"/>
  <c r="X7" i="19"/>
  <c r="W7" i="19"/>
  <c r="V7" i="19"/>
  <c r="U7" i="19"/>
  <c r="U16" i="19" s="1"/>
  <c r="T7" i="19"/>
  <c r="S7" i="19"/>
  <c r="X6" i="19"/>
  <c r="W6" i="19"/>
  <c r="V6" i="19"/>
  <c r="U6" i="19"/>
  <c r="T6" i="19"/>
  <c r="R14" i="19" s="1"/>
  <c r="S6" i="19"/>
  <c r="X9" i="18"/>
  <c r="W9" i="18"/>
  <c r="V9" i="18"/>
  <c r="U9" i="18"/>
  <c r="U19" i="18" s="1"/>
  <c r="T9" i="18"/>
  <c r="S9" i="18"/>
  <c r="X8" i="18"/>
  <c r="W8" i="18"/>
  <c r="V8" i="18"/>
  <c r="U8" i="18"/>
  <c r="T8" i="18"/>
  <c r="S8" i="18"/>
  <c r="X7" i="18"/>
  <c r="W7" i="18"/>
  <c r="V7" i="18"/>
  <c r="U7" i="18"/>
  <c r="T7" i="18"/>
  <c r="S7" i="18"/>
  <c r="X6" i="18"/>
  <c r="W6" i="18"/>
  <c r="W14" i="18" s="1"/>
  <c r="V6" i="18"/>
  <c r="U6" i="18"/>
  <c r="T6" i="18"/>
  <c r="R14" i="18" s="1"/>
  <c r="S6" i="18"/>
  <c r="S10" i="18" s="1"/>
  <c r="U19" i="24"/>
  <c r="T9" i="24"/>
  <c r="S9" i="24"/>
  <c r="T8" i="24"/>
  <c r="S8" i="24"/>
  <c r="T7" i="24"/>
  <c r="S7" i="24"/>
  <c r="T6" i="24"/>
  <c r="R14" i="24" s="1"/>
  <c r="S6" i="24"/>
  <c r="X9" i="3"/>
  <c r="W9" i="3"/>
  <c r="V9" i="3"/>
  <c r="U9" i="3"/>
  <c r="T9" i="3"/>
  <c r="R20" i="3" s="1"/>
  <c r="S9" i="3"/>
  <c r="X8" i="3"/>
  <c r="W8" i="3"/>
  <c r="V8" i="3"/>
  <c r="U8" i="3"/>
  <c r="T8" i="3"/>
  <c r="S8" i="3"/>
  <c r="X7" i="3"/>
  <c r="W7" i="3"/>
  <c r="V7" i="3"/>
  <c r="U7" i="3"/>
  <c r="T7" i="3"/>
  <c r="R16" i="3" s="1"/>
  <c r="S7" i="3"/>
  <c r="X6" i="3"/>
  <c r="W6" i="3"/>
  <c r="V6" i="3"/>
  <c r="U6" i="3"/>
  <c r="T6" i="3"/>
  <c r="R14" i="3" s="1"/>
  <c r="S6" i="3"/>
  <c r="W20" i="2"/>
  <c r="R20" i="2"/>
  <c r="U19" i="2"/>
  <c r="U16" i="2"/>
  <c r="W15" i="2"/>
  <c r="V13" i="2"/>
  <c r="X9" i="2"/>
  <c r="X19" i="2" s="1"/>
  <c r="W9" i="2"/>
  <c r="W19" i="2" s="1"/>
  <c r="V9" i="2"/>
  <c r="V20" i="2" s="1"/>
  <c r="U9" i="2"/>
  <c r="U20" i="2" s="1"/>
  <c r="T9" i="2"/>
  <c r="T19" i="2" s="1"/>
  <c r="S9" i="2"/>
  <c r="X8" i="2"/>
  <c r="X26" i="2" s="1"/>
  <c r="W8" i="2"/>
  <c r="W17" i="2" s="1"/>
  <c r="V8" i="2"/>
  <c r="V17" i="2" s="1"/>
  <c r="U8" i="2"/>
  <c r="U18" i="2" s="1"/>
  <c r="T8" i="2"/>
  <c r="S8" i="2"/>
  <c r="X7" i="2"/>
  <c r="X16" i="2" s="1"/>
  <c r="W7" i="2"/>
  <c r="W16" i="2" s="1"/>
  <c r="V7" i="2"/>
  <c r="V15" i="2" s="1"/>
  <c r="U7" i="2"/>
  <c r="U15" i="2" s="1"/>
  <c r="T7" i="2"/>
  <c r="S7" i="2"/>
  <c r="X6" i="2"/>
  <c r="X23" i="2" s="1"/>
  <c r="W6" i="2"/>
  <c r="W14" i="2" s="1"/>
  <c r="V6" i="2"/>
  <c r="V14" i="2" s="1"/>
  <c r="U6" i="2"/>
  <c r="U23" i="2" s="1"/>
  <c r="T6" i="2"/>
  <c r="R14" i="2" s="1"/>
  <c r="S6" i="2"/>
  <c r="S10" i="2" s="1"/>
  <c r="U19" i="17"/>
  <c r="X9" i="17"/>
  <c r="X19" i="17" s="1"/>
  <c r="W9" i="17"/>
  <c r="W20" i="17" s="1"/>
  <c r="V9" i="17"/>
  <c r="U9" i="17"/>
  <c r="T9" i="17"/>
  <c r="T19" i="17" s="1"/>
  <c r="S9" i="17"/>
  <c r="X8" i="17"/>
  <c r="W8" i="17"/>
  <c r="V8" i="17"/>
  <c r="V17" i="17" s="1"/>
  <c r="U8" i="17"/>
  <c r="T8" i="17"/>
  <c r="S8" i="17"/>
  <c r="X7" i="17"/>
  <c r="X16" i="17" s="1"/>
  <c r="W7" i="17"/>
  <c r="W15" i="17" s="1"/>
  <c r="V7" i="17"/>
  <c r="V15" i="17" s="1"/>
  <c r="U7" i="17"/>
  <c r="T7" i="17"/>
  <c r="S7" i="17"/>
  <c r="X6" i="17"/>
  <c r="W6" i="17"/>
  <c r="V6" i="17"/>
  <c r="V14" i="17" s="1"/>
  <c r="U6" i="17"/>
  <c r="T6" i="17"/>
  <c r="R14" i="17" s="1"/>
  <c r="S6" i="17"/>
  <c r="S10" i="17" s="1"/>
  <c r="W20" i="16"/>
  <c r="R20" i="16"/>
  <c r="U19" i="16"/>
  <c r="U16" i="16"/>
  <c r="W15" i="16"/>
  <c r="V13" i="16"/>
  <c r="X9" i="16"/>
  <c r="X19" i="16" s="1"/>
  <c r="W9" i="16"/>
  <c r="W19" i="16" s="1"/>
  <c r="V9" i="16"/>
  <c r="V20" i="16" s="1"/>
  <c r="U9" i="16"/>
  <c r="U20" i="16" s="1"/>
  <c r="T9" i="16"/>
  <c r="T19" i="16" s="1"/>
  <c r="S9" i="16"/>
  <c r="X8" i="16"/>
  <c r="X26" i="16" s="1"/>
  <c r="W8" i="16"/>
  <c r="W17" i="16" s="1"/>
  <c r="V8" i="16"/>
  <c r="V17" i="16" s="1"/>
  <c r="U8" i="16"/>
  <c r="U18" i="16" s="1"/>
  <c r="T8" i="16"/>
  <c r="S8" i="16"/>
  <c r="X7" i="16"/>
  <c r="X16" i="16" s="1"/>
  <c r="W7" i="16"/>
  <c r="W16" i="16" s="1"/>
  <c r="V7" i="16"/>
  <c r="V15" i="16" s="1"/>
  <c r="U7" i="16"/>
  <c r="U15" i="16" s="1"/>
  <c r="T7" i="16"/>
  <c r="S7" i="16"/>
  <c r="X6" i="16"/>
  <c r="X23" i="16" s="1"/>
  <c r="W6" i="16"/>
  <c r="W14" i="16" s="1"/>
  <c r="V6" i="16"/>
  <c r="V14" i="16" s="1"/>
  <c r="U6" i="16"/>
  <c r="U23" i="16" s="1"/>
  <c r="T6" i="16"/>
  <c r="R14" i="16" s="1"/>
  <c r="S6" i="16"/>
  <c r="S10" i="16" s="1"/>
  <c r="V23" i="1"/>
  <c r="X9" i="1"/>
  <c r="W9" i="1"/>
  <c r="V9" i="1"/>
  <c r="U9" i="1"/>
  <c r="T9" i="1"/>
  <c r="S9" i="1"/>
  <c r="X8" i="1"/>
  <c r="W8" i="1"/>
  <c r="V8" i="1"/>
  <c r="U8" i="1"/>
  <c r="T8" i="1"/>
  <c r="S8" i="1"/>
  <c r="X7" i="1"/>
  <c r="W7" i="1"/>
  <c r="V7" i="1"/>
  <c r="U7" i="1"/>
  <c r="T7" i="1"/>
  <c r="S7" i="1"/>
  <c r="X6" i="1"/>
  <c r="W6" i="1"/>
  <c r="W14" i="1" s="1"/>
  <c r="V6" i="1"/>
  <c r="U6" i="1"/>
  <c r="T6" i="1"/>
  <c r="R14" i="1" s="1"/>
  <c r="S6" i="1"/>
  <c r="H31" i="52" l="1"/>
  <c r="G31" i="52"/>
  <c r="K32" i="52"/>
  <c r="L31" i="52"/>
  <c r="R34" i="52"/>
  <c r="R35" i="52"/>
  <c r="Q35" i="52"/>
  <c r="Q34" i="52"/>
  <c r="D32" i="52"/>
  <c r="D31" i="52"/>
  <c r="C31" i="52"/>
  <c r="C32" i="52"/>
  <c r="S12" i="35"/>
  <c r="M7" i="52" s="1"/>
  <c r="L7" i="52"/>
  <c r="U12" i="56"/>
  <c r="T14" i="56"/>
  <c r="D7" i="52"/>
  <c r="W12" i="51"/>
  <c r="X12" i="51"/>
  <c r="T16" i="51"/>
  <c r="V12" i="57"/>
  <c r="T14" i="57"/>
  <c r="W12" i="57"/>
  <c r="T18" i="57"/>
  <c r="X12" i="57"/>
  <c r="U12" i="53"/>
  <c r="X12" i="53"/>
  <c r="T23" i="53"/>
  <c r="V12" i="53"/>
  <c r="T16" i="42"/>
  <c r="T23" i="42"/>
  <c r="X12" i="37"/>
  <c r="W12" i="39"/>
  <c r="T23" i="56"/>
  <c r="X12" i="56"/>
  <c r="S12" i="58"/>
  <c r="T23" i="58"/>
  <c r="W12" i="58"/>
  <c r="T18" i="58"/>
  <c r="U12" i="58"/>
  <c r="T14" i="58"/>
  <c r="T26" i="58"/>
  <c r="V12" i="58"/>
  <c r="X12" i="58"/>
  <c r="T20" i="58"/>
  <c r="T16" i="58"/>
  <c r="V26" i="1"/>
  <c r="X23" i="1"/>
  <c r="X26" i="1"/>
  <c r="U23" i="1"/>
  <c r="U26" i="1"/>
  <c r="W26" i="1"/>
  <c r="X16" i="1"/>
  <c r="U19" i="1"/>
  <c r="X14" i="1"/>
  <c r="W23" i="1"/>
  <c r="T14" i="40"/>
  <c r="W12" i="40"/>
  <c r="U12" i="40"/>
  <c r="X12" i="40"/>
  <c r="D3" i="52"/>
  <c r="S12" i="40"/>
  <c r="E3" i="52" s="1"/>
  <c r="T23" i="39"/>
  <c r="T18" i="39"/>
  <c r="V12" i="39"/>
  <c r="X12" i="39"/>
  <c r="T16" i="57"/>
  <c r="T20" i="57"/>
  <c r="S12" i="57"/>
  <c r="I4" i="52" s="1"/>
  <c r="T23" i="57"/>
  <c r="T26" i="57"/>
  <c r="T20" i="56"/>
  <c r="S12" i="56"/>
  <c r="E7" i="52" s="1"/>
  <c r="T18" i="56"/>
  <c r="V12" i="56"/>
  <c r="T16" i="56"/>
  <c r="T26" i="56"/>
  <c r="T20" i="54"/>
  <c r="S12" i="54"/>
  <c r="I7" i="52" s="1"/>
  <c r="V12" i="54"/>
  <c r="U12" i="54"/>
  <c r="T18" i="54"/>
  <c r="T16" i="54"/>
  <c r="T14" i="54"/>
  <c r="X12" i="54"/>
  <c r="T23" i="54"/>
  <c r="T26" i="54"/>
  <c r="T16" i="53"/>
  <c r="T20" i="53"/>
  <c r="S12" i="53"/>
  <c r="I12" i="52" s="1"/>
  <c r="W12" i="53"/>
  <c r="T18" i="53"/>
  <c r="T14" i="53"/>
  <c r="T26" i="53"/>
  <c r="U12" i="38"/>
  <c r="T16" i="38"/>
  <c r="H3" i="52"/>
  <c r="W12" i="50"/>
  <c r="S12" i="50"/>
  <c r="K6" i="52" s="1"/>
  <c r="J6" i="52"/>
  <c r="T23" i="50"/>
  <c r="S12" i="49"/>
  <c r="K4" i="52" s="1"/>
  <c r="J4" i="52"/>
  <c r="S12" i="51"/>
  <c r="K8" i="52" s="1"/>
  <c r="T18" i="51"/>
  <c r="U12" i="51"/>
  <c r="T14" i="51"/>
  <c r="V12" i="51"/>
  <c r="T23" i="51"/>
  <c r="T26" i="51"/>
  <c r="T14" i="50"/>
  <c r="T26" i="50"/>
  <c r="T18" i="50"/>
  <c r="V12" i="50"/>
  <c r="X12" i="50"/>
  <c r="T20" i="50"/>
  <c r="T16" i="50"/>
  <c r="T18" i="49"/>
  <c r="V12" i="49"/>
  <c r="T20" i="49"/>
  <c r="X12" i="49"/>
  <c r="W12" i="49"/>
  <c r="T23" i="49"/>
  <c r="U12" i="49"/>
  <c r="T26" i="49"/>
  <c r="T14" i="49"/>
  <c r="T16" i="49"/>
  <c r="T20" i="48"/>
  <c r="S12" i="48"/>
  <c r="K7" i="52" s="1"/>
  <c r="T14" i="48"/>
  <c r="T18" i="48"/>
  <c r="U12" i="48"/>
  <c r="X12" i="48"/>
  <c r="W12" i="48"/>
  <c r="V12" i="48"/>
  <c r="T16" i="48"/>
  <c r="T23" i="48"/>
  <c r="T26" i="48"/>
  <c r="T23" i="47"/>
  <c r="T18" i="47"/>
  <c r="V12" i="47"/>
  <c r="X12" i="47"/>
  <c r="T16" i="47"/>
  <c r="T14" i="47"/>
  <c r="T20" i="47"/>
  <c r="S12" i="47"/>
  <c r="S12" i="46"/>
  <c r="T23" i="46"/>
  <c r="X12" i="46"/>
  <c r="U12" i="46"/>
  <c r="T20" i="46"/>
  <c r="T18" i="46"/>
  <c r="V12" i="46"/>
  <c r="T26" i="46"/>
  <c r="W12" i="46"/>
  <c r="T16" i="46"/>
  <c r="W12" i="45"/>
  <c r="T18" i="45"/>
  <c r="V12" i="45"/>
  <c r="T26" i="45"/>
  <c r="T14" i="45"/>
  <c r="X12" i="45"/>
  <c r="T20" i="45"/>
  <c r="S12" i="45"/>
  <c r="T14" i="42"/>
  <c r="S12" i="42"/>
  <c r="I11" i="52" s="1"/>
  <c r="T20" i="42"/>
  <c r="X12" i="42"/>
  <c r="U12" i="42"/>
  <c r="W12" i="42"/>
  <c r="T18" i="42"/>
  <c r="T26" i="42"/>
  <c r="T20" i="41"/>
  <c r="S12" i="41"/>
  <c r="K11" i="52" s="1"/>
  <c r="T14" i="41"/>
  <c r="W12" i="41"/>
  <c r="T26" i="41"/>
  <c r="V12" i="41"/>
  <c r="T16" i="41"/>
  <c r="T23" i="41"/>
  <c r="T18" i="41"/>
  <c r="U12" i="41"/>
  <c r="X12" i="41"/>
  <c r="W14" i="17"/>
  <c r="U15" i="17"/>
  <c r="W17" i="17"/>
  <c r="U20" i="17"/>
  <c r="V13" i="17"/>
  <c r="R20" i="17"/>
  <c r="X14" i="17"/>
  <c r="X26" i="17"/>
  <c r="V20" i="17"/>
  <c r="U23" i="17"/>
  <c r="W16" i="17"/>
  <c r="U18" i="17"/>
  <c r="W19" i="17"/>
  <c r="U16" i="17"/>
  <c r="T20" i="40"/>
  <c r="T20" i="39"/>
  <c r="S12" i="39"/>
  <c r="G3" i="52" s="1"/>
  <c r="T16" i="39"/>
  <c r="U12" i="39"/>
  <c r="T14" i="39"/>
  <c r="T26" i="39"/>
  <c r="T18" i="38"/>
  <c r="X12" i="38"/>
  <c r="W12" i="38"/>
  <c r="V12" i="38"/>
  <c r="T20" i="38"/>
  <c r="S12" i="38"/>
  <c r="I3" i="52" s="1"/>
  <c r="T23" i="38"/>
  <c r="T26" i="38"/>
  <c r="T20" i="37"/>
  <c r="S12" i="37"/>
  <c r="K3" i="52" s="1"/>
  <c r="T16" i="37"/>
  <c r="T14" i="37"/>
  <c r="T26" i="37"/>
  <c r="T23" i="36"/>
  <c r="T14" i="36"/>
  <c r="U12" i="36"/>
  <c r="W12" i="36"/>
  <c r="T18" i="36"/>
  <c r="V12" i="36"/>
  <c r="T20" i="36"/>
  <c r="X12" i="36"/>
  <c r="T16" i="36"/>
  <c r="T26" i="36"/>
  <c r="W12" i="35"/>
  <c r="T23" i="35"/>
  <c r="U12" i="35"/>
  <c r="T14" i="35"/>
  <c r="T16" i="35"/>
  <c r="T26" i="35"/>
  <c r="X12" i="35"/>
  <c r="U18" i="22"/>
  <c r="V17" i="22"/>
  <c r="U19" i="22"/>
  <c r="U23" i="22"/>
  <c r="T19" i="22"/>
  <c r="X19" i="22"/>
  <c r="W14" i="22"/>
  <c r="V14" i="22"/>
  <c r="U15" i="22"/>
  <c r="W17" i="22"/>
  <c r="U20" i="22"/>
  <c r="V13" i="22"/>
  <c r="R20" i="22"/>
  <c r="S10" i="22"/>
  <c r="V15" i="22"/>
  <c r="X26" i="22"/>
  <c r="V20" i="22"/>
  <c r="W15" i="22"/>
  <c r="X23" i="22"/>
  <c r="W19" i="22"/>
  <c r="U16" i="22"/>
  <c r="X10" i="22"/>
  <c r="X14" i="22"/>
  <c r="X17" i="22"/>
  <c r="V18" i="22"/>
  <c r="V23" i="22"/>
  <c r="U26" i="22"/>
  <c r="U10" i="22"/>
  <c r="W13" i="22"/>
  <c r="U14" i="22"/>
  <c r="T15" i="22"/>
  <c r="X15" i="22"/>
  <c r="V16" i="22"/>
  <c r="U17" i="22"/>
  <c r="R18" i="22"/>
  <c r="W18" i="22"/>
  <c r="V19" i="22"/>
  <c r="X20" i="22"/>
  <c r="W23" i="22"/>
  <c r="V26" i="22"/>
  <c r="T17" i="22"/>
  <c r="V10" i="22"/>
  <c r="T13" i="22"/>
  <c r="R16" i="22"/>
  <c r="W26" i="22"/>
  <c r="T10" i="22"/>
  <c r="W10" i="22"/>
  <c r="U13" i="22"/>
  <c r="X10" i="20"/>
  <c r="X12" i="20" s="1"/>
  <c r="X14" i="20"/>
  <c r="T17" i="20"/>
  <c r="U26" i="20"/>
  <c r="U10" i="20"/>
  <c r="U12" i="20" s="1"/>
  <c r="W13" i="20"/>
  <c r="U14" i="20"/>
  <c r="T15" i="20"/>
  <c r="X15" i="20"/>
  <c r="V16" i="20"/>
  <c r="U17" i="20"/>
  <c r="R18" i="20"/>
  <c r="W18" i="20"/>
  <c r="V19" i="20"/>
  <c r="X20" i="20"/>
  <c r="W23" i="20"/>
  <c r="V26" i="20"/>
  <c r="T10" i="20"/>
  <c r="S12" i="20" s="1"/>
  <c r="T14" i="20"/>
  <c r="X17" i="20"/>
  <c r="V18" i="20"/>
  <c r="V23" i="20"/>
  <c r="V10" i="20"/>
  <c r="V12" i="20" s="1"/>
  <c r="T13" i="20"/>
  <c r="X13" i="20"/>
  <c r="R16" i="20"/>
  <c r="T18" i="20"/>
  <c r="X18" i="20"/>
  <c r="T23" i="20"/>
  <c r="W26" i="20"/>
  <c r="W10" i="20"/>
  <c r="W12" i="20" s="1"/>
  <c r="U13" i="20"/>
  <c r="X10" i="7"/>
  <c r="X14" i="7"/>
  <c r="X17" i="7"/>
  <c r="V18" i="7"/>
  <c r="U26" i="7"/>
  <c r="U10" i="7"/>
  <c r="U12" i="7" s="1"/>
  <c r="W13" i="7"/>
  <c r="U14" i="7"/>
  <c r="T15" i="7"/>
  <c r="X15" i="7"/>
  <c r="V16" i="7"/>
  <c r="U17" i="7"/>
  <c r="R18" i="7"/>
  <c r="W18" i="7"/>
  <c r="V19" i="7"/>
  <c r="X20" i="7"/>
  <c r="W23" i="7"/>
  <c r="V26" i="7"/>
  <c r="T10" i="7"/>
  <c r="S12" i="7" s="1"/>
  <c r="T14" i="7"/>
  <c r="T17" i="7"/>
  <c r="V23" i="7"/>
  <c r="V10" i="7"/>
  <c r="V12" i="7" s="1"/>
  <c r="T13" i="7"/>
  <c r="X13" i="7"/>
  <c r="R16" i="7"/>
  <c r="T18" i="7"/>
  <c r="X18" i="7"/>
  <c r="T23" i="7"/>
  <c r="W26" i="7"/>
  <c r="W10" i="7"/>
  <c r="W12" i="7" s="1"/>
  <c r="U13" i="7"/>
  <c r="U15" i="6"/>
  <c r="V16" i="6"/>
  <c r="V17" i="6"/>
  <c r="V14" i="6"/>
  <c r="W14" i="6"/>
  <c r="X16" i="6"/>
  <c r="X26" i="6"/>
  <c r="W17" i="6"/>
  <c r="U20" i="6"/>
  <c r="W13" i="6"/>
  <c r="W18" i="6"/>
  <c r="X23" i="6"/>
  <c r="X18" i="6"/>
  <c r="X20" i="6"/>
  <c r="U23" i="6"/>
  <c r="V15" i="6"/>
  <c r="W23" i="6"/>
  <c r="U18" i="6"/>
  <c r="V19" i="6"/>
  <c r="W19" i="6"/>
  <c r="V26" i="6"/>
  <c r="U14" i="6"/>
  <c r="T10" i="6"/>
  <c r="T23" i="6" s="1"/>
  <c r="X10" i="6"/>
  <c r="V13" i="6"/>
  <c r="X14" i="6"/>
  <c r="W15" i="6"/>
  <c r="U16" i="6"/>
  <c r="T17" i="6"/>
  <c r="X17" i="6"/>
  <c r="V18" i="6"/>
  <c r="U19" i="6"/>
  <c r="R20" i="6"/>
  <c r="W20" i="6"/>
  <c r="V23" i="6"/>
  <c r="U26" i="6"/>
  <c r="V10" i="6"/>
  <c r="T13" i="6"/>
  <c r="X13" i="6"/>
  <c r="R16" i="6"/>
  <c r="W16" i="6"/>
  <c r="W26" i="6"/>
  <c r="U10" i="6"/>
  <c r="U12" i="6" s="1"/>
  <c r="T15" i="6"/>
  <c r="X15" i="6"/>
  <c r="U17" i="6"/>
  <c r="W10" i="6"/>
  <c r="W12" i="6" s="1"/>
  <c r="U13" i="6"/>
  <c r="T19" i="6"/>
  <c r="X19" i="6"/>
  <c r="V20" i="6"/>
  <c r="V17" i="4"/>
  <c r="V14" i="4"/>
  <c r="U23" i="4"/>
  <c r="U18" i="4"/>
  <c r="W19" i="4"/>
  <c r="X16" i="4"/>
  <c r="T19" i="4"/>
  <c r="X19" i="4"/>
  <c r="S10" i="4"/>
  <c r="U15" i="4"/>
  <c r="W17" i="4"/>
  <c r="U16" i="4"/>
  <c r="V15" i="4"/>
  <c r="U20" i="4"/>
  <c r="V13" i="4"/>
  <c r="R20" i="4"/>
  <c r="X23" i="4"/>
  <c r="X26" i="4"/>
  <c r="V20" i="4"/>
  <c r="W15" i="4"/>
  <c r="W20" i="4"/>
  <c r="T10" i="4"/>
  <c r="S12" i="4" s="1"/>
  <c r="T17" i="4"/>
  <c r="V18" i="4"/>
  <c r="U26" i="4"/>
  <c r="U10" i="4"/>
  <c r="W13" i="4"/>
  <c r="U14" i="4"/>
  <c r="T15" i="4"/>
  <c r="X15" i="4"/>
  <c r="V16" i="4"/>
  <c r="U17" i="4"/>
  <c r="R18" i="4"/>
  <c r="W18" i="4"/>
  <c r="V19" i="4"/>
  <c r="X20" i="4"/>
  <c r="W23" i="4"/>
  <c r="V26" i="4"/>
  <c r="X10" i="4"/>
  <c r="X14" i="4"/>
  <c r="X17" i="4"/>
  <c r="V23" i="4"/>
  <c r="V10" i="4"/>
  <c r="T13" i="4"/>
  <c r="X13" i="4"/>
  <c r="R16" i="4"/>
  <c r="X18" i="4"/>
  <c r="W26" i="4"/>
  <c r="W10" i="4"/>
  <c r="U13" i="4"/>
  <c r="W16" i="19"/>
  <c r="U19" i="19"/>
  <c r="V17" i="19"/>
  <c r="U23" i="19"/>
  <c r="U18" i="19"/>
  <c r="V14" i="19"/>
  <c r="X16" i="19"/>
  <c r="W14" i="19"/>
  <c r="W19" i="19"/>
  <c r="T19" i="19"/>
  <c r="S10" i="19"/>
  <c r="U15" i="19"/>
  <c r="W17" i="19"/>
  <c r="U20" i="19"/>
  <c r="V13" i="19"/>
  <c r="R20" i="19"/>
  <c r="X19" i="19"/>
  <c r="X14" i="19"/>
  <c r="V15" i="19"/>
  <c r="X26" i="19"/>
  <c r="V20" i="19"/>
  <c r="W15" i="19"/>
  <c r="W20" i="19"/>
  <c r="U10" i="19"/>
  <c r="W13" i="19"/>
  <c r="U14" i="19"/>
  <c r="T15" i="19"/>
  <c r="X15" i="19"/>
  <c r="V16" i="19"/>
  <c r="U17" i="19"/>
  <c r="R18" i="19"/>
  <c r="W18" i="19"/>
  <c r="V19" i="19"/>
  <c r="X20" i="19"/>
  <c r="W23" i="19"/>
  <c r="V26" i="19"/>
  <c r="T10" i="19"/>
  <c r="T26" i="19" s="1"/>
  <c r="T17" i="19"/>
  <c r="V23" i="19"/>
  <c r="V10" i="19"/>
  <c r="T13" i="19"/>
  <c r="X13" i="19"/>
  <c r="R16" i="19"/>
  <c r="X18" i="19"/>
  <c r="X23" i="19"/>
  <c r="W26" i="19"/>
  <c r="X10" i="19"/>
  <c r="X17" i="19"/>
  <c r="V18" i="19"/>
  <c r="U26" i="19"/>
  <c r="W10" i="19"/>
  <c r="U13" i="19"/>
  <c r="U16" i="18"/>
  <c r="W16" i="18"/>
  <c r="U18" i="18"/>
  <c r="V15" i="18"/>
  <c r="W17" i="18"/>
  <c r="U23" i="18"/>
  <c r="U15" i="18"/>
  <c r="W26" i="18"/>
  <c r="V14" i="18"/>
  <c r="V17" i="18"/>
  <c r="T19" i="18"/>
  <c r="X19" i="18"/>
  <c r="W15" i="18"/>
  <c r="W20" i="18"/>
  <c r="V13" i="18"/>
  <c r="X23" i="18"/>
  <c r="X26" i="18"/>
  <c r="V20" i="18"/>
  <c r="W13" i="18"/>
  <c r="R20" i="18"/>
  <c r="X16" i="18"/>
  <c r="X20" i="18"/>
  <c r="T10" i="18"/>
  <c r="T18" i="18" s="1"/>
  <c r="X10" i="18"/>
  <c r="X14" i="18"/>
  <c r="T17" i="18"/>
  <c r="X17" i="18"/>
  <c r="V18" i="18"/>
  <c r="V23" i="18"/>
  <c r="U26" i="18"/>
  <c r="U10" i="18"/>
  <c r="U12" i="18" s="1"/>
  <c r="U14" i="18"/>
  <c r="T15" i="18"/>
  <c r="X15" i="18"/>
  <c r="V16" i="18"/>
  <c r="U17" i="18"/>
  <c r="R18" i="18"/>
  <c r="W18" i="18"/>
  <c r="V19" i="18"/>
  <c r="W23" i="18"/>
  <c r="V26" i="18"/>
  <c r="V10" i="18"/>
  <c r="T13" i="18"/>
  <c r="X13" i="18"/>
  <c r="R16" i="18"/>
  <c r="X18" i="18"/>
  <c r="W19" i="18"/>
  <c r="U20" i="18"/>
  <c r="W10" i="18"/>
  <c r="U13" i="18"/>
  <c r="S10" i="3"/>
  <c r="V15" i="3"/>
  <c r="W15" i="3"/>
  <c r="V17" i="3"/>
  <c r="V13" i="3"/>
  <c r="V17" i="24"/>
  <c r="W16" i="24"/>
  <c r="X16" i="24"/>
  <c r="U23" i="24"/>
  <c r="V14" i="24"/>
  <c r="U18" i="24"/>
  <c r="T19" i="24"/>
  <c r="X19" i="24"/>
  <c r="S10" i="24"/>
  <c r="U15" i="24"/>
  <c r="W17" i="24"/>
  <c r="U16" i="24"/>
  <c r="W19" i="24"/>
  <c r="V15" i="24"/>
  <c r="W14" i="24"/>
  <c r="U20" i="24"/>
  <c r="V13" i="24"/>
  <c r="R20" i="24"/>
  <c r="X10" i="24"/>
  <c r="X26" i="24"/>
  <c r="M23" i="52" s="1"/>
  <c r="V20" i="24"/>
  <c r="W15" i="24"/>
  <c r="W20" i="24"/>
  <c r="T10" i="24"/>
  <c r="T23" i="24" s="1"/>
  <c r="X17" i="24"/>
  <c r="V18" i="24"/>
  <c r="U26" i="24"/>
  <c r="U10" i="24"/>
  <c r="W13" i="24"/>
  <c r="U14" i="24"/>
  <c r="T15" i="24"/>
  <c r="X15" i="24"/>
  <c r="V16" i="24"/>
  <c r="U17" i="24"/>
  <c r="R18" i="24"/>
  <c r="W18" i="24"/>
  <c r="V19" i="24"/>
  <c r="X20" i="24"/>
  <c r="W23" i="24"/>
  <c r="V26" i="24"/>
  <c r="X14" i="24"/>
  <c r="T17" i="24"/>
  <c r="V23" i="24"/>
  <c r="V10" i="24"/>
  <c r="T13" i="24"/>
  <c r="X13" i="24"/>
  <c r="R16" i="24"/>
  <c r="X18" i="24"/>
  <c r="X23" i="24"/>
  <c r="N23" i="52" s="1"/>
  <c r="W26" i="24"/>
  <c r="W10" i="24"/>
  <c r="U13" i="24"/>
  <c r="X16" i="3"/>
  <c r="X20" i="3"/>
  <c r="W14" i="3"/>
  <c r="U15" i="3"/>
  <c r="W17" i="3"/>
  <c r="U20" i="3"/>
  <c r="V20" i="3"/>
  <c r="X15" i="3"/>
  <c r="W16" i="3"/>
  <c r="X19" i="3"/>
  <c r="W19" i="3"/>
  <c r="U19" i="3"/>
  <c r="X14" i="3"/>
  <c r="X26" i="3"/>
  <c r="U23" i="3"/>
  <c r="U18" i="3"/>
  <c r="U16" i="3"/>
  <c r="W20" i="3"/>
  <c r="V14" i="3"/>
  <c r="T10" i="3"/>
  <c r="T14" i="3" s="1"/>
  <c r="X17" i="3"/>
  <c r="V23" i="3"/>
  <c r="U10" i="3"/>
  <c r="W13" i="3"/>
  <c r="U14" i="3"/>
  <c r="T15" i="3"/>
  <c r="V16" i="3"/>
  <c r="U17" i="3"/>
  <c r="R18" i="3"/>
  <c r="W18" i="3"/>
  <c r="V19" i="3"/>
  <c r="W23" i="3"/>
  <c r="V26" i="3"/>
  <c r="V10" i="3"/>
  <c r="T13" i="3"/>
  <c r="X13" i="3"/>
  <c r="X18" i="3"/>
  <c r="X23" i="3"/>
  <c r="W26" i="3"/>
  <c r="X10" i="3"/>
  <c r="T17" i="3"/>
  <c r="V18" i="3"/>
  <c r="U26" i="3"/>
  <c r="W10" i="3"/>
  <c r="U13" i="3"/>
  <c r="T19" i="3"/>
  <c r="T10" i="2"/>
  <c r="S12" i="2" s="1"/>
  <c r="T14" i="2"/>
  <c r="T17" i="2"/>
  <c r="V18" i="2"/>
  <c r="U26" i="2"/>
  <c r="U10" i="2"/>
  <c r="U12" i="2" s="1"/>
  <c r="W13" i="2"/>
  <c r="U14" i="2"/>
  <c r="T15" i="2"/>
  <c r="X15" i="2"/>
  <c r="V16" i="2"/>
  <c r="U17" i="2"/>
  <c r="R18" i="2"/>
  <c r="W18" i="2"/>
  <c r="V19" i="2"/>
  <c r="T20" i="2"/>
  <c r="X20" i="2"/>
  <c r="W23" i="2"/>
  <c r="V26" i="2"/>
  <c r="X10" i="2"/>
  <c r="X12" i="2" s="1"/>
  <c r="X14" i="2"/>
  <c r="X17" i="2"/>
  <c r="V23" i="2"/>
  <c r="V10" i="2"/>
  <c r="V12" i="2" s="1"/>
  <c r="T13" i="2"/>
  <c r="X13" i="2"/>
  <c r="R16" i="2"/>
  <c r="T18" i="2"/>
  <c r="X18" i="2"/>
  <c r="T23" i="2"/>
  <c r="W26" i="2"/>
  <c r="W10" i="2"/>
  <c r="W12" i="2" s="1"/>
  <c r="U13" i="2"/>
  <c r="T26" i="17"/>
  <c r="U10" i="17"/>
  <c r="W13" i="17"/>
  <c r="U14" i="17"/>
  <c r="T15" i="17"/>
  <c r="X15" i="17"/>
  <c r="V16" i="17"/>
  <c r="U17" i="17"/>
  <c r="R18" i="17"/>
  <c r="W18" i="17"/>
  <c r="V19" i="17"/>
  <c r="X20" i="17"/>
  <c r="W23" i="17"/>
  <c r="V26" i="17"/>
  <c r="T10" i="17"/>
  <c r="S12" i="17" s="1"/>
  <c r="T17" i="17"/>
  <c r="U26" i="17"/>
  <c r="V10" i="17"/>
  <c r="V12" i="17" s="1"/>
  <c r="T13" i="17"/>
  <c r="X13" i="17"/>
  <c r="R16" i="17"/>
  <c r="T18" i="17"/>
  <c r="X18" i="17"/>
  <c r="T23" i="17"/>
  <c r="X23" i="17"/>
  <c r="W26" i="17"/>
  <c r="X10" i="17"/>
  <c r="X17" i="17"/>
  <c r="V18" i="17"/>
  <c r="V23" i="17"/>
  <c r="W10" i="17"/>
  <c r="U13" i="17"/>
  <c r="X10" i="16"/>
  <c r="X14" i="16"/>
  <c r="U10" i="16"/>
  <c r="W13" i="16"/>
  <c r="U14" i="16"/>
  <c r="T15" i="16"/>
  <c r="X15" i="16"/>
  <c r="V16" i="16"/>
  <c r="U17" i="16"/>
  <c r="R18" i="16"/>
  <c r="W18" i="16"/>
  <c r="V19" i="16"/>
  <c r="X20" i="16"/>
  <c r="W23" i="16"/>
  <c r="V26" i="16"/>
  <c r="T17" i="16"/>
  <c r="V18" i="16"/>
  <c r="U26" i="16"/>
  <c r="V10" i="16"/>
  <c r="T13" i="16"/>
  <c r="X13" i="16"/>
  <c r="R16" i="16"/>
  <c r="X18" i="16"/>
  <c r="W26" i="16"/>
  <c r="T10" i="16"/>
  <c r="S12" i="16" s="1"/>
  <c r="X17" i="16"/>
  <c r="V23" i="16"/>
  <c r="W10" i="16"/>
  <c r="W12" i="16" s="1"/>
  <c r="U13" i="16"/>
  <c r="W19" i="1"/>
  <c r="W16" i="1"/>
  <c r="V14" i="1"/>
  <c r="U18" i="1"/>
  <c r="V17" i="1"/>
  <c r="T19" i="1"/>
  <c r="X19" i="1"/>
  <c r="S10" i="1"/>
  <c r="U15" i="1"/>
  <c r="W17" i="1"/>
  <c r="U16" i="1"/>
  <c r="V15" i="1"/>
  <c r="U20" i="1"/>
  <c r="V13" i="1"/>
  <c r="R20" i="1"/>
  <c r="X10" i="1"/>
  <c r="V20" i="1"/>
  <c r="W15" i="1"/>
  <c r="W20" i="1"/>
  <c r="T10" i="1"/>
  <c r="X17" i="1"/>
  <c r="V18" i="1"/>
  <c r="U10" i="1"/>
  <c r="W13" i="1"/>
  <c r="U14" i="1"/>
  <c r="T15" i="1"/>
  <c r="X15" i="1"/>
  <c r="V16" i="1"/>
  <c r="U17" i="1"/>
  <c r="R18" i="1"/>
  <c r="W18" i="1"/>
  <c r="V19" i="1"/>
  <c r="X20" i="1"/>
  <c r="V10" i="1"/>
  <c r="T13" i="1"/>
  <c r="X13" i="1"/>
  <c r="R16" i="1"/>
  <c r="X18" i="1"/>
  <c r="T17" i="1"/>
  <c r="W10" i="1"/>
  <c r="U13" i="1"/>
  <c r="S13" i="33"/>
  <c r="T12" i="33"/>
  <c r="P12" i="33"/>
  <c r="Q11" i="33"/>
  <c r="T9" i="33"/>
  <c r="T14" i="33" s="1"/>
  <c r="S9" i="33"/>
  <c r="S14" i="33" s="1"/>
  <c r="R9" i="33"/>
  <c r="R14" i="33" s="1"/>
  <c r="Q9" i="33"/>
  <c r="Q14" i="33" s="1"/>
  <c r="P9" i="33"/>
  <c r="P14" i="33" s="1"/>
  <c r="O9" i="33"/>
  <c r="T8" i="33"/>
  <c r="T13" i="33" s="1"/>
  <c r="S8" i="33"/>
  <c r="R8" i="33"/>
  <c r="R13" i="33" s="1"/>
  <c r="Q8" i="33"/>
  <c r="Q13" i="33" s="1"/>
  <c r="P8" i="33"/>
  <c r="P13" i="33" s="1"/>
  <c r="O8" i="33"/>
  <c r="T7" i="33"/>
  <c r="S7" i="33"/>
  <c r="S12" i="33" s="1"/>
  <c r="R7" i="33"/>
  <c r="R12" i="33" s="1"/>
  <c r="Q7" i="33"/>
  <c r="Q12" i="33" s="1"/>
  <c r="P7" i="33"/>
  <c r="O7" i="33"/>
  <c r="T6" i="33"/>
  <c r="T11" i="33" s="1"/>
  <c r="S6" i="33"/>
  <c r="S11" i="33" s="1"/>
  <c r="R6" i="33"/>
  <c r="R11" i="33" s="1"/>
  <c r="Q6" i="33"/>
  <c r="P6" i="33"/>
  <c r="P11" i="33" s="1"/>
  <c r="P15" i="33" s="1"/>
  <c r="O6" i="33"/>
  <c r="S13" i="32"/>
  <c r="T12" i="32"/>
  <c r="P12" i="32"/>
  <c r="S11" i="32"/>
  <c r="R11" i="32"/>
  <c r="Q11" i="32"/>
  <c r="T9" i="32"/>
  <c r="T14" i="32" s="1"/>
  <c r="S9" i="32"/>
  <c r="S14" i="32" s="1"/>
  <c r="R9" i="32"/>
  <c r="R14" i="32" s="1"/>
  <c r="Q9" i="32"/>
  <c r="Q14" i="32" s="1"/>
  <c r="P9" i="32"/>
  <c r="P14" i="32" s="1"/>
  <c r="O9" i="32"/>
  <c r="T8" i="32"/>
  <c r="T13" i="32" s="1"/>
  <c r="S8" i="32"/>
  <c r="R8" i="32"/>
  <c r="R13" i="32" s="1"/>
  <c r="Q8" i="32"/>
  <c r="Q13" i="32" s="1"/>
  <c r="P8" i="32"/>
  <c r="P13" i="32" s="1"/>
  <c r="O8" i="32"/>
  <c r="T7" i="32"/>
  <c r="S7" i="32"/>
  <c r="S12" i="32" s="1"/>
  <c r="R7" i="32"/>
  <c r="R12" i="32" s="1"/>
  <c r="Q7" i="32"/>
  <c r="P7" i="32"/>
  <c r="O7" i="32"/>
  <c r="Q12" i="32" s="1"/>
  <c r="T6" i="32"/>
  <c r="T11" i="32" s="1"/>
  <c r="S6" i="32"/>
  <c r="R6" i="32"/>
  <c r="Q6" i="32"/>
  <c r="P6" i="32"/>
  <c r="P11" i="32" s="1"/>
  <c r="O6" i="32"/>
  <c r="S13" i="15"/>
  <c r="T12" i="15"/>
  <c r="P12" i="15"/>
  <c r="S11" i="15"/>
  <c r="R11" i="15"/>
  <c r="Q11" i="15"/>
  <c r="T9" i="15"/>
  <c r="T14" i="15" s="1"/>
  <c r="S9" i="15"/>
  <c r="S14" i="15" s="1"/>
  <c r="R9" i="15"/>
  <c r="R14" i="15" s="1"/>
  <c r="Q9" i="15"/>
  <c r="Q14" i="15" s="1"/>
  <c r="P9" i="15"/>
  <c r="P14" i="15" s="1"/>
  <c r="O9" i="15"/>
  <c r="T8" i="15"/>
  <c r="T13" i="15" s="1"/>
  <c r="S8" i="15"/>
  <c r="R8" i="15"/>
  <c r="R13" i="15" s="1"/>
  <c r="Q8" i="15"/>
  <c r="Q13" i="15" s="1"/>
  <c r="P8" i="15"/>
  <c r="P13" i="15" s="1"/>
  <c r="O8" i="15"/>
  <c r="T7" i="15"/>
  <c r="S7" i="15"/>
  <c r="S12" i="15" s="1"/>
  <c r="R7" i="15"/>
  <c r="R12" i="15" s="1"/>
  <c r="Q7" i="15"/>
  <c r="P7" i="15"/>
  <c r="O7" i="15"/>
  <c r="Q12" i="15" s="1"/>
  <c r="T6" i="15"/>
  <c r="T11" i="15" s="1"/>
  <c r="S6" i="15"/>
  <c r="R6" i="15"/>
  <c r="Q6" i="15"/>
  <c r="P6" i="15"/>
  <c r="P11" i="15" s="1"/>
  <c r="O6" i="15"/>
  <c r="P6" i="14"/>
  <c r="S13" i="14"/>
  <c r="T12" i="14"/>
  <c r="P12" i="14"/>
  <c r="S11" i="14"/>
  <c r="R11" i="14"/>
  <c r="Q11" i="14"/>
  <c r="T9" i="14"/>
  <c r="T14" i="14" s="1"/>
  <c r="S9" i="14"/>
  <c r="S14" i="14" s="1"/>
  <c r="R9" i="14"/>
  <c r="R14" i="14" s="1"/>
  <c r="Q9" i="14"/>
  <c r="Q14" i="14" s="1"/>
  <c r="P9" i="14"/>
  <c r="P14" i="14" s="1"/>
  <c r="O9" i="14"/>
  <c r="T8" i="14"/>
  <c r="T13" i="14" s="1"/>
  <c r="S8" i="14"/>
  <c r="R8" i="14"/>
  <c r="R13" i="14" s="1"/>
  <c r="Q8" i="14"/>
  <c r="Q13" i="14" s="1"/>
  <c r="P8" i="14"/>
  <c r="P13" i="14" s="1"/>
  <c r="O8" i="14"/>
  <c r="T7" i="14"/>
  <c r="S7" i="14"/>
  <c r="S12" i="14" s="1"/>
  <c r="R7" i="14"/>
  <c r="R12" i="14" s="1"/>
  <c r="Q7" i="14"/>
  <c r="P7" i="14"/>
  <c r="O7" i="14"/>
  <c r="Q12" i="14" s="1"/>
  <c r="T6" i="14"/>
  <c r="T11" i="14" s="1"/>
  <c r="S6" i="14"/>
  <c r="R6" i="14"/>
  <c r="Q6" i="14"/>
  <c r="P11" i="14"/>
  <c r="O6" i="14"/>
  <c r="S13" i="13"/>
  <c r="T12" i="13"/>
  <c r="P12" i="13"/>
  <c r="S11" i="13"/>
  <c r="R11" i="13"/>
  <c r="Q11" i="13"/>
  <c r="T9" i="13"/>
  <c r="T14" i="13" s="1"/>
  <c r="S9" i="13"/>
  <c r="S14" i="13" s="1"/>
  <c r="R9" i="13"/>
  <c r="R14" i="13" s="1"/>
  <c r="Q9" i="13"/>
  <c r="Q14" i="13" s="1"/>
  <c r="P9" i="13"/>
  <c r="P14" i="13" s="1"/>
  <c r="O9" i="13"/>
  <c r="T8" i="13"/>
  <c r="T13" i="13" s="1"/>
  <c r="S8" i="13"/>
  <c r="R8" i="13"/>
  <c r="R13" i="13" s="1"/>
  <c r="Q8" i="13"/>
  <c r="Q13" i="13" s="1"/>
  <c r="P8" i="13"/>
  <c r="P13" i="13" s="1"/>
  <c r="O8" i="13"/>
  <c r="T7" i="13"/>
  <c r="S7" i="13"/>
  <c r="S12" i="13" s="1"/>
  <c r="R7" i="13"/>
  <c r="R12" i="13" s="1"/>
  <c r="Q7" i="13"/>
  <c r="P7" i="13"/>
  <c r="O7" i="13"/>
  <c r="Q12" i="13" s="1"/>
  <c r="T6" i="13"/>
  <c r="T11" i="13" s="1"/>
  <c r="S6" i="13"/>
  <c r="R6" i="13"/>
  <c r="Q6" i="13"/>
  <c r="P6" i="13"/>
  <c r="P11" i="13" s="1"/>
  <c r="O6" i="13"/>
  <c r="S13" i="31"/>
  <c r="T12" i="31"/>
  <c r="P12" i="31"/>
  <c r="Q11" i="31"/>
  <c r="T9" i="31"/>
  <c r="T14" i="31" s="1"/>
  <c r="S9" i="31"/>
  <c r="S14" i="31" s="1"/>
  <c r="R9" i="31"/>
  <c r="R14" i="31" s="1"/>
  <c r="Q9" i="31"/>
  <c r="Q14" i="31" s="1"/>
  <c r="P9" i="31"/>
  <c r="P14" i="31" s="1"/>
  <c r="O9" i="31"/>
  <c r="T8" i="31"/>
  <c r="T13" i="31" s="1"/>
  <c r="S8" i="31"/>
  <c r="R8" i="31"/>
  <c r="R13" i="31" s="1"/>
  <c r="Q8" i="31"/>
  <c r="Q13" i="31" s="1"/>
  <c r="P8" i="31"/>
  <c r="P13" i="31" s="1"/>
  <c r="O8" i="31"/>
  <c r="T7" i="31"/>
  <c r="S7" i="31"/>
  <c r="S12" i="31" s="1"/>
  <c r="R7" i="31"/>
  <c r="R12" i="31" s="1"/>
  <c r="Q7" i="31"/>
  <c r="Q12" i="31" s="1"/>
  <c r="P7" i="31"/>
  <c r="O7" i="31"/>
  <c r="T6" i="31"/>
  <c r="T11" i="31" s="1"/>
  <c r="S6" i="31"/>
  <c r="S11" i="31" s="1"/>
  <c r="R6" i="31"/>
  <c r="R11" i="31" s="1"/>
  <c r="Q6" i="31"/>
  <c r="P6" i="31"/>
  <c r="P11" i="31" s="1"/>
  <c r="P15" i="31" s="1"/>
  <c r="O6" i="31"/>
  <c r="S13" i="30"/>
  <c r="T12" i="30"/>
  <c r="P12" i="30"/>
  <c r="Q11" i="30"/>
  <c r="T9" i="30"/>
  <c r="T14" i="30" s="1"/>
  <c r="S9" i="30"/>
  <c r="S14" i="30" s="1"/>
  <c r="R9" i="30"/>
  <c r="R14" i="30" s="1"/>
  <c r="Q9" i="30"/>
  <c r="Q14" i="30" s="1"/>
  <c r="P9" i="30"/>
  <c r="P14" i="30" s="1"/>
  <c r="O9" i="30"/>
  <c r="T8" i="30"/>
  <c r="T13" i="30" s="1"/>
  <c r="S8" i="30"/>
  <c r="R8" i="30"/>
  <c r="R13" i="30" s="1"/>
  <c r="Q8" i="30"/>
  <c r="Q13" i="30" s="1"/>
  <c r="P8" i="30"/>
  <c r="P13" i="30" s="1"/>
  <c r="O8" i="30"/>
  <c r="T7" i="30"/>
  <c r="S7" i="30"/>
  <c r="S12" i="30" s="1"/>
  <c r="R7" i="30"/>
  <c r="R12" i="30" s="1"/>
  <c r="Q7" i="30"/>
  <c r="Q12" i="30" s="1"/>
  <c r="P7" i="30"/>
  <c r="O7" i="30"/>
  <c r="T6" i="30"/>
  <c r="T11" i="30" s="1"/>
  <c r="S6" i="30"/>
  <c r="S11" i="30" s="1"/>
  <c r="R6" i="30"/>
  <c r="R11" i="30" s="1"/>
  <c r="Q6" i="30"/>
  <c r="P6" i="30"/>
  <c r="P11" i="30" s="1"/>
  <c r="P15" i="30" s="1"/>
  <c r="O6" i="30"/>
  <c r="P8" i="29"/>
  <c r="S13" i="29"/>
  <c r="T12" i="29"/>
  <c r="P12" i="29"/>
  <c r="Q11" i="29"/>
  <c r="T9" i="29"/>
  <c r="T14" i="29" s="1"/>
  <c r="S9" i="29"/>
  <c r="S14" i="29" s="1"/>
  <c r="R9" i="29"/>
  <c r="R14" i="29" s="1"/>
  <c r="Q9" i="29"/>
  <c r="Q14" i="29" s="1"/>
  <c r="P9" i="29"/>
  <c r="P14" i="29" s="1"/>
  <c r="O9" i="29"/>
  <c r="T8" i="29"/>
  <c r="T13" i="29" s="1"/>
  <c r="S8" i="29"/>
  <c r="R8" i="29"/>
  <c r="R13" i="29" s="1"/>
  <c r="Q8" i="29"/>
  <c r="Q13" i="29" s="1"/>
  <c r="P13" i="29"/>
  <c r="O8" i="29"/>
  <c r="T7" i="29"/>
  <c r="S7" i="29"/>
  <c r="S12" i="29" s="1"/>
  <c r="R7" i="29"/>
  <c r="R12" i="29" s="1"/>
  <c r="Q7" i="29"/>
  <c r="Q12" i="29" s="1"/>
  <c r="P7" i="29"/>
  <c r="O7" i="29"/>
  <c r="T6" i="29"/>
  <c r="T11" i="29" s="1"/>
  <c r="S6" i="29"/>
  <c r="S11" i="29" s="1"/>
  <c r="R6" i="29"/>
  <c r="R11" i="29" s="1"/>
  <c r="Q6" i="29"/>
  <c r="P6" i="29"/>
  <c r="P11" i="29" s="1"/>
  <c r="P15" i="29" s="1"/>
  <c r="O6" i="29"/>
  <c r="Q6" i="28"/>
  <c r="P7" i="28"/>
  <c r="S13" i="28"/>
  <c r="T12" i="28"/>
  <c r="P12" i="28"/>
  <c r="Q11" i="28"/>
  <c r="T9" i="28"/>
  <c r="T14" i="28" s="1"/>
  <c r="S9" i="28"/>
  <c r="S14" i="28" s="1"/>
  <c r="R9" i="28"/>
  <c r="R14" i="28" s="1"/>
  <c r="Q9" i="28"/>
  <c r="Q14" i="28" s="1"/>
  <c r="P9" i="28"/>
  <c r="P14" i="28" s="1"/>
  <c r="O9" i="28"/>
  <c r="T8" i="28"/>
  <c r="T13" i="28" s="1"/>
  <c r="S8" i="28"/>
  <c r="R8" i="28"/>
  <c r="R13" i="28" s="1"/>
  <c r="Q8" i="28"/>
  <c r="Q13" i="28" s="1"/>
  <c r="P8" i="28"/>
  <c r="P13" i="28" s="1"/>
  <c r="O8" i="28"/>
  <c r="T7" i="28"/>
  <c r="S7" i="28"/>
  <c r="S12" i="28" s="1"/>
  <c r="R7" i="28"/>
  <c r="R12" i="28" s="1"/>
  <c r="Q7" i="28"/>
  <c r="Q12" i="28" s="1"/>
  <c r="O7" i="28"/>
  <c r="T6" i="28"/>
  <c r="T11" i="28" s="1"/>
  <c r="S6" i="28"/>
  <c r="S11" i="28" s="1"/>
  <c r="R6" i="28"/>
  <c r="R11" i="28" s="1"/>
  <c r="P6" i="28"/>
  <c r="P11" i="28" s="1"/>
  <c r="O6" i="28"/>
  <c r="P6" i="27"/>
  <c r="O6" i="27"/>
  <c r="T9" i="27"/>
  <c r="S9" i="27"/>
  <c r="R9" i="27"/>
  <c r="Q9" i="27"/>
  <c r="P9" i="27"/>
  <c r="O9" i="27"/>
  <c r="T8" i="27"/>
  <c r="S8" i="27"/>
  <c r="R8" i="27"/>
  <c r="Q8" i="27"/>
  <c r="P8" i="27"/>
  <c r="O8" i="27"/>
  <c r="T7" i="27"/>
  <c r="S7" i="27"/>
  <c r="R7" i="27"/>
  <c r="Q7" i="27"/>
  <c r="P7" i="27"/>
  <c r="O7" i="27"/>
  <c r="T6" i="27"/>
  <c r="S6" i="27"/>
  <c r="R6" i="27"/>
  <c r="Q6" i="27"/>
  <c r="S13" i="26"/>
  <c r="T12" i="26"/>
  <c r="P12" i="26"/>
  <c r="S11" i="26"/>
  <c r="R11" i="26"/>
  <c r="Q11" i="26"/>
  <c r="T9" i="26"/>
  <c r="T14" i="26" s="1"/>
  <c r="S9" i="26"/>
  <c r="S14" i="26" s="1"/>
  <c r="R9" i="26"/>
  <c r="R14" i="26" s="1"/>
  <c r="Q9" i="26"/>
  <c r="Q14" i="26" s="1"/>
  <c r="P9" i="26"/>
  <c r="P14" i="26" s="1"/>
  <c r="O9" i="26"/>
  <c r="T8" i="26"/>
  <c r="T13" i="26" s="1"/>
  <c r="S8" i="26"/>
  <c r="R8" i="26"/>
  <c r="R13" i="26" s="1"/>
  <c r="Q8" i="26"/>
  <c r="Q13" i="26" s="1"/>
  <c r="P8" i="26"/>
  <c r="P13" i="26" s="1"/>
  <c r="O8" i="26"/>
  <c r="T7" i="26"/>
  <c r="S7" i="26"/>
  <c r="S12" i="26" s="1"/>
  <c r="R7" i="26"/>
  <c r="R12" i="26" s="1"/>
  <c r="Q7" i="26"/>
  <c r="P7" i="26"/>
  <c r="O7" i="26"/>
  <c r="Q12" i="26" s="1"/>
  <c r="T6" i="26"/>
  <c r="T11" i="26" s="1"/>
  <c r="S6" i="26"/>
  <c r="R6" i="26"/>
  <c r="Q6" i="26"/>
  <c r="P6" i="26"/>
  <c r="P11" i="26" s="1"/>
  <c r="O6" i="26"/>
  <c r="T12" i="25"/>
  <c r="S12" i="25"/>
  <c r="P12" i="25"/>
  <c r="T9" i="25"/>
  <c r="T14" i="25" s="1"/>
  <c r="S9" i="25"/>
  <c r="S14" i="25" s="1"/>
  <c r="R9" i="25"/>
  <c r="R14" i="25" s="1"/>
  <c r="Q9" i="25"/>
  <c r="Q14" i="25" s="1"/>
  <c r="P9" i="25"/>
  <c r="P14" i="25" s="1"/>
  <c r="O9" i="25"/>
  <c r="T8" i="25"/>
  <c r="T13" i="25" s="1"/>
  <c r="S8" i="25"/>
  <c r="S13" i="25" s="1"/>
  <c r="R8" i="25"/>
  <c r="Q8" i="25"/>
  <c r="Q13" i="25" s="1"/>
  <c r="P8" i="25"/>
  <c r="P13" i="25" s="1"/>
  <c r="O8" i="25"/>
  <c r="R13" i="25" s="1"/>
  <c r="T7" i="25"/>
  <c r="S7" i="25"/>
  <c r="R7" i="25"/>
  <c r="R12" i="25" s="1"/>
  <c r="Q7" i="25"/>
  <c r="Q12" i="25" s="1"/>
  <c r="P7" i="25"/>
  <c r="O7" i="25"/>
  <c r="T6" i="25"/>
  <c r="S6" i="25"/>
  <c r="S11" i="25" s="1"/>
  <c r="R6" i="25"/>
  <c r="R11" i="25" s="1"/>
  <c r="Q6" i="25"/>
  <c r="P6" i="25"/>
  <c r="O6" i="25"/>
  <c r="P11" i="25" s="1"/>
  <c r="S13" i="21"/>
  <c r="T12" i="21"/>
  <c r="P12" i="21"/>
  <c r="S11" i="21"/>
  <c r="R11" i="21"/>
  <c r="Q11" i="21"/>
  <c r="T9" i="21"/>
  <c r="T14" i="21" s="1"/>
  <c r="S9" i="21"/>
  <c r="S14" i="21" s="1"/>
  <c r="R9" i="21"/>
  <c r="R14" i="21" s="1"/>
  <c r="Q9" i="21"/>
  <c r="Q14" i="21" s="1"/>
  <c r="P9" i="21"/>
  <c r="P14" i="21" s="1"/>
  <c r="O9" i="21"/>
  <c r="T8" i="21"/>
  <c r="T13" i="21" s="1"/>
  <c r="S8" i="21"/>
  <c r="R8" i="21"/>
  <c r="R13" i="21" s="1"/>
  <c r="Q8" i="21"/>
  <c r="Q13" i="21" s="1"/>
  <c r="P8" i="21"/>
  <c r="P13" i="21" s="1"/>
  <c r="O8" i="21"/>
  <c r="T7" i="21"/>
  <c r="S7" i="21"/>
  <c r="S12" i="21" s="1"/>
  <c r="R7" i="21"/>
  <c r="R12" i="21" s="1"/>
  <c r="Q7" i="21"/>
  <c r="P7" i="21"/>
  <c r="O7" i="21"/>
  <c r="Q12" i="21" s="1"/>
  <c r="T6" i="21"/>
  <c r="T11" i="21" s="1"/>
  <c r="S6" i="21"/>
  <c r="R6" i="21"/>
  <c r="Q6" i="21"/>
  <c r="P6" i="21"/>
  <c r="P11" i="21" s="1"/>
  <c r="O6" i="21"/>
  <c r="S13" i="12"/>
  <c r="T12" i="12"/>
  <c r="P12" i="12"/>
  <c r="S11" i="12"/>
  <c r="R11" i="12"/>
  <c r="Q11" i="12"/>
  <c r="T9" i="12"/>
  <c r="T14" i="12" s="1"/>
  <c r="S9" i="12"/>
  <c r="S14" i="12" s="1"/>
  <c r="R9" i="12"/>
  <c r="R14" i="12" s="1"/>
  <c r="Q9" i="12"/>
  <c r="Q14" i="12" s="1"/>
  <c r="P9" i="12"/>
  <c r="P14" i="12" s="1"/>
  <c r="O9" i="12"/>
  <c r="T8" i="12"/>
  <c r="T13" i="12" s="1"/>
  <c r="S8" i="12"/>
  <c r="R8" i="12"/>
  <c r="R13" i="12" s="1"/>
  <c r="Q8" i="12"/>
  <c r="Q13" i="12" s="1"/>
  <c r="P8" i="12"/>
  <c r="P13" i="12" s="1"/>
  <c r="O8" i="12"/>
  <c r="T7" i="12"/>
  <c r="S7" i="12"/>
  <c r="S12" i="12" s="1"/>
  <c r="R7" i="12"/>
  <c r="R12" i="12" s="1"/>
  <c r="Q7" i="12"/>
  <c r="P7" i="12"/>
  <c r="O7" i="12"/>
  <c r="Q12" i="12" s="1"/>
  <c r="T6" i="12"/>
  <c r="T11" i="12" s="1"/>
  <c r="S6" i="12"/>
  <c r="R6" i="12"/>
  <c r="Q6" i="12"/>
  <c r="P6" i="12"/>
  <c r="P11" i="12" s="1"/>
  <c r="O6" i="12"/>
  <c r="T8" i="11"/>
  <c r="S13" i="11"/>
  <c r="T12" i="11"/>
  <c r="P12" i="11"/>
  <c r="S11" i="11"/>
  <c r="R11" i="11"/>
  <c r="Q11" i="11"/>
  <c r="T9" i="11"/>
  <c r="T14" i="11" s="1"/>
  <c r="S9" i="11"/>
  <c r="S14" i="11" s="1"/>
  <c r="R9" i="11"/>
  <c r="R14" i="11" s="1"/>
  <c r="Q9" i="11"/>
  <c r="Q14" i="11" s="1"/>
  <c r="P9" i="11"/>
  <c r="P14" i="11" s="1"/>
  <c r="O9" i="11"/>
  <c r="T13" i="11"/>
  <c r="S8" i="11"/>
  <c r="R8" i="11"/>
  <c r="R13" i="11" s="1"/>
  <c r="Q8" i="11"/>
  <c r="Q13" i="11" s="1"/>
  <c r="P8" i="11"/>
  <c r="P13" i="11" s="1"/>
  <c r="O8" i="11"/>
  <c r="T7" i="11"/>
  <c r="S7" i="11"/>
  <c r="S12" i="11" s="1"/>
  <c r="R7" i="11"/>
  <c r="R12" i="11" s="1"/>
  <c r="Q7" i="11"/>
  <c r="P7" i="11"/>
  <c r="O7" i="11"/>
  <c r="Q12" i="11" s="1"/>
  <c r="T6" i="11"/>
  <c r="T11" i="11" s="1"/>
  <c r="S6" i="11"/>
  <c r="R6" i="11"/>
  <c r="Q6" i="11"/>
  <c r="P6" i="11"/>
  <c r="P11" i="11" s="1"/>
  <c r="O6" i="11"/>
  <c r="S8" i="10"/>
  <c r="R7" i="10"/>
  <c r="P7" i="10"/>
  <c r="P6" i="10"/>
  <c r="S13" i="10"/>
  <c r="T12" i="10"/>
  <c r="P12" i="10"/>
  <c r="S11" i="10"/>
  <c r="R11" i="10"/>
  <c r="Q11" i="10"/>
  <c r="T9" i="10"/>
  <c r="T14" i="10" s="1"/>
  <c r="S9" i="10"/>
  <c r="S14" i="10" s="1"/>
  <c r="R9" i="10"/>
  <c r="R14" i="10" s="1"/>
  <c r="Q9" i="10"/>
  <c r="Q14" i="10" s="1"/>
  <c r="P9" i="10"/>
  <c r="P14" i="10" s="1"/>
  <c r="O9" i="10"/>
  <c r="T8" i="10"/>
  <c r="T13" i="10" s="1"/>
  <c r="R8" i="10"/>
  <c r="R13" i="10" s="1"/>
  <c r="Q8" i="10"/>
  <c r="Q13" i="10" s="1"/>
  <c r="P8" i="10"/>
  <c r="P13" i="10" s="1"/>
  <c r="O8" i="10"/>
  <c r="T7" i="10"/>
  <c r="S7" i="10"/>
  <c r="S12" i="10" s="1"/>
  <c r="R12" i="10"/>
  <c r="Q7" i="10"/>
  <c r="O7" i="10"/>
  <c r="Q12" i="10" s="1"/>
  <c r="T6" i="10"/>
  <c r="T11" i="10" s="1"/>
  <c r="S6" i="10"/>
  <c r="R6" i="10"/>
  <c r="Q6" i="10"/>
  <c r="P11" i="10"/>
  <c r="O6" i="10"/>
  <c r="P7" i="9"/>
  <c r="P8" i="9"/>
  <c r="O6" i="9"/>
  <c r="S13" i="9"/>
  <c r="T12" i="9"/>
  <c r="P12" i="9"/>
  <c r="S11" i="9"/>
  <c r="R11" i="9"/>
  <c r="Q11" i="9"/>
  <c r="T9" i="9"/>
  <c r="T14" i="9" s="1"/>
  <c r="S9" i="9"/>
  <c r="S14" i="9" s="1"/>
  <c r="R9" i="9"/>
  <c r="R14" i="9" s="1"/>
  <c r="Q9" i="9"/>
  <c r="Q14" i="9" s="1"/>
  <c r="P9" i="9"/>
  <c r="P14" i="9" s="1"/>
  <c r="O9" i="9"/>
  <c r="T8" i="9"/>
  <c r="T13" i="9" s="1"/>
  <c r="S8" i="9"/>
  <c r="R8" i="9"/>
  <c r="R13" i="9" s="1"/>
  <c r="Q8" i="9"/>
  <c r="Q13" i="9" s="1"/>
  <c r="P13" i="9"/>
  <c r="O8" i="9"/>
  <c r="T7" i="9"/>
  <c r="S7" i="9"/>
  <c r="S12" i="9" s="1"/>
  <c r="R7" i="9"/>
  <c r="R12" i="9" s="1"/>
  <c r="Q7" i="9"/>
  <c r="O7" i="9"/>
  <c r="Q12" i="9" s="1"/>
  <c r="T6" i="9"/>
  <c r="T11" i="9" s="1"/>
  <c r="S6" i="9"/>
  <c r="R6" i="9"/>
  <c r="Q6" i="9"/>
  <c r="P6" i="9"/>
  <c r="P11" i="9" s="1"/>
  <c r="R8" i="8"/>
  <c r="S13" i="8"/>
  <c r="T12" i="8"/>
  <c r="P12" i="8"/>
  <c r="Q11" i="8"/>
  <c r="T9" i="8"/>
  <c r="T14" i="8" s="1"/>
  <c r="S9" i="8"/>
  <c r="S14" i="8" s="1"/>
  <c r="R9" i="8"/>
  <c r="R14" i="8" s="1"/>
  <c r="Q9" i="8"/>
  <c r="Q14" i="8" s="1"/>
  <c r="P9" i="8"/>
  <c r="P14" i="8" s="1"/>
  <c r="O9" i="8"/>
  <c r="T8" i="8"/>
  <c r="T13" i="8" s="1"/>
  <c r="S8" i="8"/>
  <c r="R13" i="8"/>
  <c r="Q8" i="8"/>
  <c r="Q13" i="8" s="1"/>
  <c r="P8" i="8"/>
  <c r="P13" i="8" s="1"/>
  <c r="O8" i="8"/>
  <c r="T7" i="8"/>
  <c r="S7" i="8"/>
  <c r="S12" i="8" s="1"/>
  <c r="R7" i="8"/>
  <c r="R12" i="8" s="1"/>
  <c r="Q7" i="8"/>
  <c r="Q12" i="8" s="1"/>
  <c r="P7" i="8"/>
  <c r="O7" i="8"/>
  <c r="T6" i="8"/>
  <c r="T11" i="8" s="1"/>
  <c r="S6" i="8"/>
  <c r="S11" i="8" s="1"/>
  <c r="R6" i="8"/>
  <c r="R11" i="8" s="1"/>
  <c r="Q6" i="8"/>
  <c r="P6" i="8"/>
  <c r="P11" i="8" s="1"/>
  <c r="P15" i="8" s="1"/>
  <c r="O6" i="8"/>
  <c r="T6" i="5"/>
  <c r="R8" i="5"/>
  <c r="S13" i="5"/>
  <c r="T12" i="5"/>
  <c r="P12" i="5"/>
  <c r="R11" i="5"/>
  <c r="Q11" i="5"/>
  <c r="T9" i="5"/>
  <c r="T14" i="5" s="1"/>
  <c r="S9" i="5"/>
  <c r="S14" i="5" s="1"/>
  <c r="R9" i="5"/>
  <c r="R14" i="5" s="1"/>
  <c r="Q9" i="5"/>
  <c r="Q14" i="5" s="1"/>
  <c r="P9" i="5"/>
  <c r="P14" i="5" s="1"/>
  <c r="O9" i="5"/>
  <c r="T8" i="5"/>
  <c r="T13" i="5" s="1"/>
  <c r="S8" i="5"/>
  <c r="R13" i="5"/>
  <c r="Q8" i="5"/>
  <c r="Q13" i="5" s="1"/>
  <c r="P8" i="5"/>
  <c r="P13" i="5" s="1"/>
  <c r="O8" i="5"/>
  <c r="T7" i="5"/>
  <c r="S7" i="5"/>
  <c r="S12" i="5" s="1"/>
  <c r="R7" i="5"/>
  <c r="R12" i="5" s="1"/>
  <c r="Q7" i="5"/>
  <c r="P7" i="5"/>
  <c r="O7" i="5"/>
  <c r="Q12" i="5" s="1"/>
  <c r="T11" i="5"/>
  <c r="S6" i="5"/>
  <c r="S11" i="5" s="1"/>
  <c r="R6" i="5"/>
  <c r="Q6" i="5"/>
  <c r="P6" i="5"/>
  <c r="P11" i="5" s="1"/>
  <c r="P15" i="5" s="1"/>
  <c r="O6" i="5"/>
  <c r="N32" i="52" l="1"/>
  <c r="N31" i="52"/>
  <c r="M32" i="52"/>
  <c r="M31" i="52"/>
  <c r="N12" i="52"/>
  <c r="T26" i="1"/>
  <c r="W12" i="17"/>
  <c r="X12" i="17"/>
  <c r="T14" i="17"/>
  <c r="U12" i="17"/>
  <c r="S12" i="22"/>
  <c r="T23" i="22"/>
  <c r="T20" i="22"/>
  <c r="T14" i="22"/>
  <c r="X12" i="22"/>
  <c r="U12" i="22"/>
  <c r="T26" i="22"/>
  <c r="T18" i="22"/>
  <c r="V12" i="22"/>
  <c r="T16" i="22"/>
  <c r="T26" i="20"/>
  <c r="T20" i="20"/>
  <c r="T16" i="20"/>
  <c r="X12" i="7"/>
  <c r="T20" i="7"/>
  <c r="T26" i="7"/>
  <c r="T16" i="7"/>
  <c r="T18" i="6"/>
  <c r="X12" i="6"/>
  <c r="T20" i="6"/>
  <c r="S12" i="6"/>
  <c r="T26" i="6"/>
  <c r="V12" i="6"/>
  <c r="T14" i="6"/>
  <c r="T16" i="6"/>
  <c r="U12" i="4"/>
  <c r="T14" i="4"/>
  <c r="T23" i="4"/>
  <c r="W12" i="4"/>
  <c r="T18" i="4"/>
  <c r="V12" i="4"/>
  <c r="X12" i="4"/>
  <c r="T20" i="4"/>
  <c r="T26" i="4"/>
  <c r="T16" i="4"/>
  <c r="W12" i="19"/>
  <c r="T14" i="19"/>
  <c r="T23" i="19"/>
  <c r="X12" i="19"/>
  <c r="S12" i="19"/>
  <c r="T18" i="19"/>
  <c r="V12" i="19"/>
  <c r="U12" i="19"/>
  <c r="T20" i="19"/>
  <c r="T16" i="19"/>
  <c r="W12" i="18"/>
  <c r="X12" i="18"/>
  <c r="T23" i="18"/>
  <c r="V12" i="18"/>
  <c r="T20" i="18"/>
  <c r="S12" i="18"/>
  <c r="T16" i="18"/>
  <c r="T14" i="18"/>
  <c r="T26" i="18"/>
  <c r="U12" i="3"/>
  <c r="T23" i="3"/>
  <c r="S12" i="24"/>
  <c r="W12" i="24"/>
  <c r="T20" i="24"/>
  <c r="T26" i="24"/>
  <c r="T18" i="24"/>
  <c r="V12" i="24"/>
  <c r="X12" i="24"/>
  <c r="U12" i="24"/>
  <c r="T14" i="24"/>
  <c r="T16" i="24"/>
  <c r="X12" i="3"/>
  <c r="T18" i="3"/>
  <c r="W12" i="3"/>
  <c r="T16" i="3"/>
  <c r="T20" i="3"/>
  <c r="S12" i="3"/>
  <c r="V12" i="3"/>
  <c r="T26" i="3"/>
  <c r="T26" i="2"/>
  <c r="T16" i="2"/>
  <c r="T20" i="17"/>
  <c r="T16" i="17"/>
  <c r="T18" i="16"/>
  <c r="V12" i="16"/>
  <c r="T14" i="16"/>
  <c r="T20" i="16"/>
  <c r="X12" i="16"/>
  <c r="T26" i="16"/>
  <c r="T23" i="16"/>
  <c r="U12" i="16"/>
  <c r="T16" i="16"/>
  <c r="T14" i="1"/>
  <c r="W12" i="1"/>
  <c r="T23" i="1"/>
  <c r="X12" i="1"/>
  <c r="U12" i="1"/>
  <c r="S12" i="1"/>
  <c r="O12" i="52" s="1"/>
  <c r="T16" i="1"/>
  <c r="T18" i="1"/>
  <c r="V12" i="1"/>
  <c r="T20" i="1"/>
  <c r="P15" i="32"/>
  <c r="P15" i="15"/>
  <c r="P15" i="14"/>
  <c r="P15" i="13"/>
  <c r="P15" i="28"/>
  <c r="Q11" i="27"/>
  <c r="Q12" i="27"/>
  <c r="Q13" i="27"/>
  <c r="S13" i="27"/>
  <c r="R11" i="27"/>
  <c r="P12" i="27"/>
  <c r="T12" i="27"/>
  <c r="P11" i="27"/>
  <c r="T11" i="27"/>
  <c r="R12" i="27"/>
  <c r="P13" i="27"/>
  <c r="T13" i="27"/>
  <c r="R14" i="27"/>
  <c r="S12" i="27"/>
  <c r="S14" i="27"/>
  <c r="R13" i="27"/>
  <c r="P14" i="27"/>
  <c r="T14" i="27"/>
  <c r="S11" i="27"/>
  <c r="Q14" i="27"/>
  <c r="P15" i="26"/>
  <c r="P15" i="25"/>
  <c r="T11" i="25"/>
  <c r="Q11" i="25"/>
  <c r="P15" i="21"/>
  <c r="P15" i="12"/>
  <c r="P15" i="11"/>
  <c r="P15" i="10"/>
  <c r="P15" i="9"/>
  <c r="S13" i="34"/>
  <c r="Q11" i="34"/>
  <c r="T9" i="34"/>
  <c r="T11" i="34" s="1"/>
  <c r="S9" i="34"/>
  <c r="R9" i="34"/>
  <c r="R11" i="34" s="1"/>
  <c r="Q9" i="34"/>
  <c r="P9" i="34"/>
  <c r="P11" i="34" s="1"/>
  <c r="O9" i="34"/>
  <c r="S11" i="34" s="1"/>
  <c r="T8" i="34"/>
  <c r="T12" i="34" s="1"/>
  <c r="S8" i="34"/>
  <c r="S12" i="34" s="1"/>
  <c r="R8" i="34"/>
  <c r="R12" i="34" s="1"/>
  <c r="Q8" i="34"/>
  <c r="Q12" i="34" s="1"/>
  <c r="P8" i="34"/>
  <c r="P12" i="34" s="1"/>
  <c r="O8" i="34"/>
  <c r="T7" i="34"/>
  <c r="T14" i="34" s="1"/>
  <c r="S7" i="34"/>
  <c r="S14" i="34" s="1"/>
  <c r="R7" i="34"/>
  <c r="R14" i="34" s="1"/>
  <c r="Q7" i="34"/>
  <c r="Q14" i="34" s="1"/>
  <c r="P7" i="34"/>
  <c r="P14" i="34" s="1"/>
  <c r="O7" i="34"/>
  <c r="T6" i="34"/>
  <c r="T13" i="34" s="1"/>
  <c r="S6" i="34"/>
  <c r="R6" i="34"/>
  <c r="R13" i="34" s="1"/>
  <c r="Q6" i="34"/>
  <c r="Q13" i="34" s="1"/>
  <c r="P6" i="34"/>
  <c r="P13" i="34" s="1"/>
  <c r="O6" i="34"/>
  <c r="P15" i="27" l="1"/>
  <c r="P15" i="34"/>
  <c r="T9" i="23" l="1"/>
  <c r="S9" i="23"/>
  <c r="R9" i="23"/>
  <c r="Q9" i="23"/>
  <c r="P9" i="23"/>
  <c r="O9" i="23"/>
  <c r="T8" i="23"/>
  <c r="S8" i="23"/>
  <c r="R8" i="23"/>
  <c r="Q8" i="23"/>
  <c r="P8" i="23"/>
  <c r="O8" i="23"/>
  <c r="T7" i="23"/>
  <c r="S7" i="23"/>
  <c r="R7" i="23"/>
  <c r="Q7" i="23"/>
  <c r="P7" i="23"/>
  <c r="O7" i="23"/>
  <c r="T6" i="23"/>
  <c r="S6" i="23"/>
  <c r="R6" i="23"/>
  <c r="Q6" i="23"/>
  <c r="P6" i="23"/>
  <c r="O6" i="23"/>
  <c r="S13" i="23" l="1"/>
  <c r="Q11" i="23"/>
  <c r="Q14" i="23"/>
  <c r="S12" i="23"/>
  <c r="P13" i="23"/>
  <c r="T13" i="23"/>
  <c r="R14" i="23"/>
  <c r="P12" i="23"/>
  <c r="T12" i="23"/>
  <c r="R11" i="23"/>
  <c r="Q13" i="23"/>
  <c r="S14" i="23"/>
  <c r="Q12" i="23"/>
  <c r="S11" i="23"/>
  <c r="R13" i="23"/>
  <c r="P14" i="23"/>
  <c r="T14" i="23"/>
  <c r="R12" i="23"/>
  <c r="P11" i="23"/>
  <c r="T11" i="23"/>
  <c r="P15" i="23" l="1"/>
</calcChain>
</file>

<file path=xl/sharedStrings.xml><?xml version="1.0" encoding="utf-8"?>
<sst xmlns="http://schemas.openxmlformats.org/spreadsheetml/2006/main" count="14455" uniqueCount="243">
  <si>
    <t>AM</t>
  </si>
  <si>
    <t>PM</t>
  </si>
  <si>
    <t>Location ID</t>
  </si>
  <si>
    <t>Time</t>
  </si>
  <si>
    <t>Recorder</t>
  </si>
  <si>
    <t>Rec Count</t>
  </si>
  <si>
    <t>Page</t>
  </si>
  <si>
    <t>Segment</t>
  </si>
  <si>
    <t>Direction</t>
  </si>
  <si>
    <t>Count</t>
  </si>
  <si>
    <t xml:space="preserve">Gender </t>
  </si>
  <si>
    <t>Helmet</t>
  </si>
  <si>
    <t>Wrong way</t>
  </si>
  <si>
    <t>Sidewalk</t>
  </si>
  <si>
    <t>NB</t>
  </si>
  <si>
    <t>CPH</t>
  </si>
  <si>
    <t>EB</t>
  </si>
  <si>
    <t>WB</t>
  </si>
  <si>
    <t>SB</t>
  </si>
  <si>
    <t>C</t>
  </si>
  <si>
    <t>F</t>
  </si>
  <si>
    <t>H</t>
  </si>
  <si>
    <t>W</t>
  </si>
  <si>
    <t>S</t>
  </si>
  <si>
    <t>Kelly Nelson</t>
  </si>
  <si>
    <t>Nicole Guest</t>
  </si>
  <si>
    <t>Mick Darcey</t>
  </si>
  <si>
    <t>Ruth Condon</t>
  </si>
  <si>
    <t>Steve Bass</t>
  </si>
  <si>
    <t>Donna Lewandowski</t>
  </si>
  <si>
    <t>Lloyd Thomas</t>
  </si>
  <si>
    <t>Radu nan</t>
  </si>
  <si>
    <t>Brian Reddington</t>
  </si>
  <si>
    <t>Dick Landis</t>
  </si>
  <si>
    <t>Jacob Wilhelm</t>
  </si>
  <si>
    <t>Taylor Neal</t>
  </si>
  <si>
    <t>Valencia Bavie</t>
  </si>
  <si>
    <t>Kyle Marshall</t>
  </si>
  <si>
    <t>Mario Chavez</t>
  </si>
  <si>
    <t>Thomas Dewberry</t>
  </si>
  <si>
    <t>Chris Messer</t>
  </si>
  <si>
    <t>Preston Swan</t>
  </si>
  <si>
    <t>Kip Goldman</t>
  </si>
  <si>
    <t>Puneet Jethani</t>
  </si>
  <si>
    <t>Allen Bergen "Pollyana"</t>
  </si>
  <si>
    <t>Lauren Kuby</t>
  </si>
  <si>
    <t>Deb Gain-Braley</t>
  </si>
  <si>
    <t>Shaun McWhorter</t>
  </si>
  <si>
    <t xml:space="preserve">Tom Walling </t>
  </si>
  <si>
    <t xml:space="preserve">Nicole Guest </t>
  </si>
  <si>
    <t>Lu Hao</t>
  </si>
  <si>
    <t>Ariane Burson</t>
  </si>
  <si>
    <t>Bradley Sutherland</t>
  </si>
  <si>
    <t>TJ Simonis</t>
  </si>
  <si>
    <t>Janet Darcey</t>
  </si>
  <si>
    <t>Allen Booker</t>
  </si>
  <si>
    <t>Skaidra Smith-Heisters</t>
  </si>
  <si>
    <t>Rich Inman</t>
  </si>
  <si>
    <t>Mike Zyskowski</t>
  </si>
  <si>
    <t>Dana Bennewitz</t>
  </si>
  <si>
    <t>Shawn Monk</t>
  </si>
  <si>
    <t>Code</t>
  </si>
  <si>
    <t>LVLMD</t>
  </si>
  <si>
    <t>Hour</t>
  </si>
  <si>
    <t>Zina Alam</t>
  </si>
  <si>
    <t>ID</t>
  </si>
  <si>
    <t>Totals</t>
  </si>
  <si>
    <t>TPH</t>
  </si>
  <si>
    <t>%'s</t>
  </si>
  <si>
    <t>% of total</t>
  </si>
  <si>
    <t>% of EB</t>
  </si>
  <si>
    <t>% of WB</t>
  </si>
  <si>
    <t>% of NB</t>
  </si>
  <si>
    <t>% of SB</t>
  </si>
  <si>
    <t>% of Total</t>
  </si>
  <si>
    <t>Hours</t>
  </si>
  <si>
    <t># Counted</t>
  </si>
  <si>
    <t>Female</t>
  </si>
  <si>
    <t>Wrong</t>
  </si>
  <si>
    <t>Mariangela Does La Silva</t>
  </si>
  <si>
    <t>UMD</t>
  </si>
  <si>
    <t>WaMD</t>
  </si>
  <si>
    <t>Total SB</t>
  </si>
  <si>
    <t>Total NB</t>
  </si>
  <si>
    <t>Total WB</t>
  </si>
  <si>
    <t>Total EB</t>
  </si>
  <si>
    <t>RMD</t>
  </si>
  <si>
    <t>Bike Lanes</t>
  </si>
  <si>
    <t>Intersection Treatment</t>
  </si>
  <si>
    <t>Lights</t>
  </si>
  <si>
    <t>WCMD</t>
  </si>
  <si>
    <t>Western Canal &amp; McClintock Dr</t>
  </si>
  <si>
    <t>Shereen Lerner</t>
  </si>
  <si>
    <t>Mark Eastwood</t>
  </si>
  <si>
    <t>E/W %</t>
  </si>
  <si>
    <t>N/S %</t>
  </si>
  <si>
    <t>EMD</t>
  </si>
  <si>
    <t>Lora Dalbo</t>
  </si>
  <si>
    <t>Elliot Rd &amp; McClintock Dr</t>
  </si>
  <si>
    <t>University Dr &amp; McClintock Dr</t>
  </si>
  <si>
    <t>Rio Salado Dr &amp; McClintock Dr</t>
  </si>
  <si>
    <t>BMD</t>
  </si>
  <si>
    <t>AdMD</t>
  </si>
  <si>
    <t>Kathy Runck</t>
  </si>
  <si>
    <t>Angie Fretz</t>
  </si>
  <si>
    <t>Allen Bergen</t>
  </si>
  <si>
    <t>Muhammed Suleman</t>
  </si>
  <si>
    <t>Broadway Rd &amp; McClintock Dr</t>
  </si>
  <si>
    <t>SMD</t>
  </si>
  <si>
    <t>Shirley Phan</t>
  </si>
  <si>
    <t>Jeff Caslake</t>
  </si>
  <si>
    <t>ApMD</t>
  </si>
  <si>
    <t>Apache Blvd &amp; McClintock Dr</t>
  </si>
  <si>
    <t>Southern Ave &amp; McClintock Dr</t>
  </si>
  <si>
    <t>ALRPA</t>
  </si>
  <si>
    <t>*</t>
  </si>
  <si>
    <t>Jiayi Peng</t>
  </si>
  <si>
    <t>BaMD</t>
  </si>
  <si>
    <t>Baseline Rd &amp; McClintock Dr</t>
  </si>
  <si>
    <t>GMD</t>
  </si>
  <si>
    <t>Travis Goodson</t>
  </si>
  <si>
    <t>Gaudalupe Dr &amp; McClintock Dr</t>
  </si>
  <si>
    <t>La Vieve Ln &amp; McClintock Dr</t>
  </si>
  <si>
    <t>Warner Rd &amp; McClintock Dr</t>
  </si>
  <si>
    <t>Year</t>
  </si>
  <si>
    <t>Dean Liao</t>
  </si>
  <si>
    <t>notes removed from count areas: female-eb-8am: return trip w/dog. count-eb-845: return trip. Sidewalk-wb-830: child w/mom</t>
  </si>
  <si>
    <t>Lora Dal Bo</t>
  </si>
  <si>
    <t>some cyclists knew what I was doing. no bicycle lane on McClintock</t>
  </si>
  <si>
    <t>one rider said he never rides in bike lane. too dangerous. cars drive in bike lane. 2 cyclists were counted @ college asked if they got counted again &amp; told them yes.</t>
  </si>
  <si>
    <t>Alameda Dr &amp; McClintock Dr - 2015</t>
  </si>
  <si>
    <t>Alameda Dr &amp; McClintock Dr - 2016</t>
  </si>
  <si>
    <t>Notes</t>
  </si>
  <si>
    <t>Jake Savona</t>
  </si>
  <si>
    <t>Justin Peterson</t>
  </si>
  <si>
    <t>Some bikes used NE corner gas station as a cut through, thus...</t>
  </si>
  <si>
    <t>Anupum Pant</t>
  </si>
  <si>
    <t>No Bike Lanes</t>
  </si>
  <si>
    <t>Female/Helmet Columns were exchange - there are 6 not counts in helmet column - have been cut</t>
  </si>
  <si>
    <t>Lots of Pedestrian Activity Esp High School Students</t>
  </si>
  <si>
    <t>Several wrong way riders came from the bus stop (bike or bus), exited intersection going w/ traffic (right way)</t>
  </si>
  <si>
    <t>Karen Magnan</t>
  </si>
  <si>
    <t>All riders were on sidewalk because there are NO bike lanes on Southern or McClintock. Perhaps riders use Alameda or Country Clubway to avoid traffic although would probably have to go through an intersection at some point.</t>
  </si>
  <si>
    <t>There were lots of pedestrians using this intersection more than cyclist. Many cyclists riding wrong way because of sidewalk</t>
  </si>
  <si>
    <t>Mick Darley</t>
  </si>
  <si>
    <t>BIKE LANES ONLY RIO EAST WESTHEAVY TRAFFIC</t>
  </si>
  <si>
    <t>Suzanne Day</t>
  </si>
  <si>
    <t>street sweepers on canal path 7AM - 7:20AM - CRAZY! Several riders &amp; walkers complained about cars running the light, I also noticed it.</t>
  </si>
  <si>
    <t>Dust storm advisory in effect. Dust hit at 4:52pm.</t>
  </si>
  <si>
    <t>dust storm in effect (gusty winds and decreased visibility) brief raindropsresident reported heavy use of western canal on weekends and screeching tires at the mclintock road ped crossing</t>
  </si>
  <si>
    <t>Raymond A. Frey</t>
  </si>
  <si>
    <t>Almost all bike riders in this hour are high school students.</t>
  </si>
  <si>
    <t>Gender</t>
  </si>
  <si>
    <t>Angela Fretz</t>
  </si>
  <si>
    <t>Parth Dalwadi</t>
  </si>
  <si>
    <t>Sara Bennewitz</t>
  </si>
  <si>
    <t>No bike lane on McClintock Rd.</t>
  </si>
  <si>
    <t>Ara Bennewitz</t>
  </si>
  <si>
    <t>Saw a really nice mullet!</t>
  </si>
  <si>
    <t>Bikes riding WB typically cut throught the Chevron station if turning to travel North</t>
  </si>
  <si>
    <t>Gail LaGrander</t>
  </si>
  <si>
    <t>Gail Labander</t>
  </si>
  <si>
    <t>Skateboard WV</t>
  </si>
  <si>
    <t>Gail LeGrander</t>
  </si>
  <si>
    <t>1 EB rollerblader (no helmet) ; S1B</t>
  </si>
  <si>
    <t>Gail Labermader</t>
  </si>
  <si>
    <t>N  to S</t>
  </si>
  <si>
    <t>Intersection</t>
  </si>
  <si>
    <t>Per Hour</t>
  </si>
  <si>
    <t>Katie WongCarter</t>
  </si>
  <si>
    <t>WB bike lane only.</t>
  </si>
  <si>
    <t>WB bike Lane only</t>
  </si>
  <si>
    <t>Betsy Estes</t>
  </si>
  <si>
    <t>Cyclists from residential area on SW corner, ride NB on sidewalk to canal (wrong way). See diagram below. Note: Yellow flashing light appears to confuse motorists. Many 'speed up' as if to get thru crosswalk before it turns red.(diagram shows rider riding wrong way NB -- sdw)</t>
  </si>
  <si>
    <t>See notes from 7-8 am. Same pattern.</t>
  </si>
  <si>
    <t>Chris Cascias</t>
  </si>
  <si>
    <t>Chris Casias</t>
  </si>
  <si>
    <t>Alexander Deem</t>
  </si>
  <si>
    <t>Elliot E/W: 3 X 3 lanes; no bike laneMcClintock N/S: 3 X 3 lanes no bike lanes * Some riders on McClintock arrive at intersection in bike lane but get on sidewalk when a bus is pulled over at a stop, I count those riders as riding in the bike lane</t>
  </si>
  <si>
    <t>Elliot E/W 3x3 lanes w/o bike lane. McClintock N/S 3x3 lanes w/ bike lane*. *Some riders on McClintock arrive at intersection in bike lane but get on sidewalk when a bus is pulled over at a stop. I count those riders as riding in the bike lane. Seemed to be a younger batch of cyclists (than AM), perhaps riding home from school?</t>
  </si>
  <si>
    <t>Alexander Deen</t>
  </si>
  <si>
    <t>Kristian Dock</t>
  </si>
  <si>
    <t>Kristian Dook</t>
  </si>
  <si>
    <t>Patrick Carlson</t>
  </si>
  <si>
    <t>No bike lane on McClintock, one rider had phone strapped to face. Total 26 riders. Rider every 2.3 minutes</t>
  </si>
  <si>
    <t>sitting cross-legged for an hour sucks</t>
  </si>
  <si>
    <t>Ryan Guzy</t>
  </si>
  <si>
    <t>On both sheets: almost all north and south bound turned west on University</t>
  </si>
  <si>
    <t>There is a bike lane east and west bound on University, but it ends just before the intersection and restarts just after.</t>
  </si>
  <si>
    <t>William Dodge</t>
  </si>
  <si>
    <t>Most motorists are courteous to cyclists in this area.No Road closures/ construction in immediate area.</t>
  </si>
  <si>
    <t>Traffic gets congested around 5:15pm to 5:45pm</t>
  </si>
  <si>
    <t>Okie Oconnor</t>
  </si>
  <si>
    <t>Horrible intersection for bikes. A lot of highspeed traffic, I am uncomfortable sitting here because of the highspeed traffic.</t>
  </si>
  <si>
    <t>Traffic seems to slow down volume wise. Faster 8:30 am range, but speeds did not</t>
  </si>
  <si>
    <t>James Purkhiser</t>
  </si>
  <si>
    <t>Lisa Cozzetti</t>
  </si>
  <si>
    <t>127_1</t>
  </si>
  <si>
    <t>127AM</t>
  </si>
  <si>
    <t>127AMNS</t>
  </si>
  <si>
    <t>127AMEW</t>
  </si>
  <si>
    <t>127_2</t>
  </si>
  <si>
    <t>127_3</t>
  </si>
  <si>
    <t>127_4</t>
  </si>
  <si>
    <t>127_5</t>
  </si>
  <si>
    <t>127_6</t>
  </si>
  <si>
    <t>127_7</t>
  </si>
  <si>
    <t>127_8</t>
  </si>
  <si>
    <t>127_9</t>
  </si>
  <si>
    <t>127PM</t>
  </si>
  <si>
    <t>127PMNS</t>
  </si>
  <si>
    <t>127PMEW</t>
  </si>
  <si>
    <t>127_10</t>
  </si>
  <si>
    <t>127_11</t>
  </si>
  <si>
    <t>127_12</t>
  </si>
  <si>
    <t>127_13</t>
  </si>
  <si>
    <t>127_14</t>
  </si>
  <si>
    <t>127_15</t>
  </si>
  <si>
    <t>127_16</t>
  </si>
  <si>
    <t>nc</t>
  </si>
  <si>
    <t>N/S</t>
  </si>
  <si>
    <t>E/W</t>
  </si>
  <si>
    <t>Riding on Sidewalk</t>
  </si>
  <si>
    <t>Average</t>
  </si>
  <si>
    <t>BL Average</t>
  </si>
  <si>
    <t>Wrong way riding</t>
  </si>
  <si>
    <t>Treatment Totals</t>
  </si>
  <si>
    <t>South Totals</t>
  </si>
  <si>
    <t>Rio Salado</t>
  </si>
  <si>
    <t>University</t>
  </si>
  <si>
    <t>Apache</t>
  </si>
  <si>
    <t>Broadway</t>
  </si>
  <si>
    <t>Alameda</t>
  </si>
  <si>
    <t>Southern</t>
  </si>
  <si>
    <t>Baseline</t>
  </si>
  <si>
    <t>Guadalupe</t>
  </si>
  <si>
    <t>Western Canal</t>
  </si>
  <si>
    <t>Elliot</t>
  </si>
  <si>
    <t>Warner</t>
  </si>
  <si>
    <t>La Vieve</t>
  </si>
  <si>
    <t>South Average</t>
  </si>
  <si>
    <t>New Lane Average</t>
  </si>
  <si>
    <t>North 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</si>
</sst>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9"/>
      <color rgb="FF333333"/>
      <name val="Segoe UI"/>
      <family val="2"/>
    </font>
    <font>
      <sz val="9"/>
      <color rgb="FF333333"/>
      <name val="Consolas"/>
      <family val="3"/>
    </font>
    <font>
      <b/>
      <sz val="9"/>
      <color rgb="FF333333"/>
      <name val="Segoe UI"/>
      <family val="2"/>
    </font>
  </fonts>
  <fills count="11">
    <fill>
      <patternFill patternType="none"/>
    </fill>
    <fill>
      <patternFill patternType="gray125"/>
    </fill>
    <fill>
      <patternFill patternType="solid">
        <fgColor theme="7" tint="0.79998168889431442"/>
        <bgColor indexed="64"/>
      </patternFill>
    </fill>
    <fill>
      <patternFill patternType="solid">
        <fgColor rgb="FFFFFFFF"/>
        <bgColor indexed="64"/>
      </patternFill>
    </fill>
    <fill>
      <patternFill patternType="solid">
        <fgColor rgb="FFF8F8F8"/>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8EEC7"/>
        <bgColor indexed="64"/>
      </patternFill>
    </fill>
    <fill>
      <patternFill patternType="solid">
        <fgColor rgb="FFFFFF79"/>
        <bgColor indexed="64"/>
      </patternFill>
    </fill>
    <fill>
      <patternFill patternType="solid">
        <fgColor theme="0" tint="-0.14999847407452621"/>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 fontId="0" fillId="0" borderId="0" xfId="0" applyNumberFormat="1" applyAlignment="1">
      <alignment horizontal="center" vertical="center"/>
    </xf>
    <xf numFmtId="1" fontId="0" fillId="2" borderId="0" xfId="0" applyNumberFormat="1" applyFill="1" applyAlignment="1">
      <alignment horizontal="center" vertical="center"/>
    </xf>
    <xf numFmtId="1" fontId="0" fillId="0" borderId="0" xfId="0" applyNumberFormat="1" applyAlignment="1">
      <alignment horizontal="center" vertical="center"/>
    </xf>
    <xf numFmtId="2" fontId="0" fillId="2" borderId="0" xfId="0" applyNumberFormat="1" applyFill="1" applyAlignment="1">
      <alignment horizontal="center" vertical="center"/>
    </xf>
    <xf numFmtId="0" fontId="0" fillId="3" borderId="0" xfId="0" applyFill="1"/>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vertical="center"/>
    </xf>
    <xf numFmtId="0" fontId="1" fillId="3" borderId="0" xfId="0" applyFont="1" applyFill="1" applyBorder="1" applyAlignment="1">
      <alignment horizontal="left" vertical="center"/>
    </xf>
    <xf numFmtId="0" fontId="1" fillId="4" borderId="0" xfId="0" applyFont="1" applyFill="1" applyBorder="1" applyAlignment="1">
      <alignment horizontal="left" vertical="center"/>
    </xf>
    <xf numFmtId="9" fontId="0" fillId="2" borderId="0" xfId="0" applyNumberFormat="1" applyFill="1" applyAlignment="1">
      <alignment horizontal="center" vertical="center"/>
    </xf>
    <xf numFmtId="9" fontId="0" fillId="5" borderId="0" xfId="0" applyNumberFormat="1" applyFill="1" applyAlignment="1">
      <alignment horizontal="center" vertical="center"/>
    </xf>
    <xf numFmtId="9" fontId="0" fillId="0" borderId="0" xfId="0" applyNumberFormat="1"/>
    <xf numFmtId="1" fontId="0" fillId="6" borderId="0" xfId="0" applyNumberFormat="1" applyFill="1" applyAlignment="1">
      <alignment horizontal="center" vertical="center"/>
    </xf>
    <xf numFmtId="0" fontId="0" fillId="7" borderId="0" xfId="0" applyFill="1" applyAlignment="1">
      <alignment horizontal="center" vertical="center"/>
    </xf>
    <xf numFmtId="0" fontId="0" fillId="0" borderId="0" xfId="0"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0" xfId="0" applyFont="1" applyFill="1" applyBorder="1" applyAlignment="1">
      <alignment horizontal="center" vertical="center"/>
    </xf>
    <xf numFmtId="0" fontId="0" fillId="0" borderId="1" xfId="0" applyBorder="1"/>
    <xf numFmtId="0" fontId="0" fillId="0" borderId="0" xfId="0" applyAlignment="1">
      <alignment horizontal="center" vertical="center"/>
    </xf>
    <xf numFmtId="0" fontId="2" fillId="3" borderId="0" xfId="0" applyFont="1" applyFill="1" applyAlignment="1">
      <alignment horizontal="right" vertical="top"/>
    </xf>
    <xf numFmtId="0" fontId="3" fillId="4" borderId="2" xfId="0" applyFont="1" applyFill="1" applyBorder="1" applyAlignment="1">
      <alignment horizontal="left" vertical="center"/>
    </xf>
    <xf numFmtId="0" fontId="1" fillId="0" borderId="0" xfId="0" applyFont="1"/>
    <xf numFmtId="0" fontId="1" fillId="8" borderId="1" xfId="0" applyFont="1" applyFill="1" applyBorder="1" applyAlignment="1">
      <alignment horizontal="left" vertical="center"/>
    </xf>
    <xf numFmtId="0" fontId="0" fillId="0" borderId="0" xfId="0" applyFill="1" applyAlignment="1">
      <alignment horizontal="center" vertical="center"/>
    </xf>
    <xf numFmtId="0" fontId="0" fillId="9" borderId="0" xfId="0" applyFill="1" applyAlignment="1">
      <alignment horizontal="center" vertical="center"/>
    </xf>
    <xf numFmtId="1" fontId="0" fillId="9" borderId="0" xfId="0" applyNumberFormat="1" applyFill="1" applyAlignment="1">
      <alignment horizontal="center" vertical="center"/>
    </xf>
    <xf numFmtId="2" fontId="0" fillId="9" borderId="0" xfId="0" applyNumberFormat="1" applyFill="1" applyAlignment="1">
      <alignment horizontal="center" vertical="center"/>
    </xf>
    <xf numFmtId="1" fontId="0" fillId="0" borderId="0" xfId="0" applyNumberFormat="1" applyFill="1" applyBorder="1" applyAlignment="1">
      <alignment horizontal="center" vertical="center"/>
    </xf>
    <xf numFmtId="0" fontId="0" fillId="10" borderId="0" xfId="0" applyFill="1" applyAlignment="1">
      <alignment horizontal="center" vertical="center"/>
    </xf>
    <xf numFmtId="1" fontId="0" fillId="10" borderId="0" xfId="0" applyNumberFormat="1" applyFill="1" applyAlignment="1">
      <alignment horizontal="center" vertical="center"/>
    </xf>
    <xf numFmtId="2" fontId="0" fillId="10" borderId="0" xfId="0" applyNumberFormat="1" applyFill="1" applyAlignment="1">
      <alignment horizontal="center" vertical="center"/>
    </xf>
    <xf numFmtId="9" fontId="0" fillId="9" borderId="0" xfId="0" applyNumberFormat="1" applyFill="1" applyAlignment="1">
      <alignment horizontal="center" vertical="center"/>
    </xf>
    <xf numFmtId="9" fontId="0" fillId="0" borderId="0" xfId="0" applyNumberFormat="1" applyAlignment="1">
      <alignment horizontal="center" vertical="center"/>
    </xf>
    <xf numFmtId="9" fontId="0" fillId="0" borderId="0" xfId="0" applyNumberFormat="1" applyAlignment="1">
      <alignment horizontal="center"/>
    </xf>
    <xf numFmtId="9" fontId="0" fillId="10" borderId="0" xfId="0" applyNumberFormat="1" applyFill="1" applyAlignment="1">
      <alignment horizontal="center" vertical="center"/>
    </xf>
    <xf numFmtId="9" fontId="0" fillId="0" borderId="0" xfId="0" applyNumberFormat="1" applyFill="1" applyAlignment="1">
      <alignment horizontal="center"/>
    </xf>
    <xf numFmtId="9" fontId="0" fillId="0" borderId="0" xfId="0" applyNumberForma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F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North/south</a:t>
            </a:r>
            <a:r>
              <a:rPr lang="en-US" baseline="0"/>
              <a:t> </a:t>
            </a:r>
            <a:r>
              <a:rPr lang="en-US"/>
              <a:t>Riding</a:t>
            </a:r>
            <a:r>
              <a:rPr lang="en-US" baseline="0"/>
              <a:t> on Sidewalk,</a:t>
            </a:r>
          </a:p>
          <a:p>
            <a:pPr>
              <a:defRPr/>
            </a:pPr>
            <a:r>
              <a:rPr lang="en-US" baseline="0"/>
              <a:t>South of New Lanes</a:t>
            </a:r>
            <a:endParaRPr lang="en-US"/>
          </a:p>
        </c:rich>
      </c:tx>
      <c:layout>
        <c:manualLayout>
          <c:xMode val="edge"/>
          <c:yMode val="edge"/>
          <c:x val="0.12209211403721312"/>
          <c:y val="4.149325347413620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Checklist!$Z$13</c:f>
              <c:strCache>
                <c:ptCount val="1"/>
                <c:pt idx="0">
                  <c:v>Western Canal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Checklist!$AA$12:$AF$12</c:f>
              <c:numCache>
                <c:formatCode>General</c:formatCode>
                <c:ptCount val="6"/>
                <c:pt idx="0">
                  <c:v>2011</c:v>
                </c:pt>
                <c:pt idx="1">
                  <c:v>2012</c:v>
                </c:pt>
                <c:pt idx="2">
                  <c:v>2013</c:v>
                </c:pt>
                <c:pt idx="3">
                  <c:v>2014</c:v>
                </c:pt>
                <c:pt idx="4">
                  <c:v>2015</c:v>
                </c:pt>
                <c:pt idx="5">
                  <c:v>2016</c:v>
                </c:pt>
              </c:numCache>
            </c:numRef>
          </c:xVal>
          <c:yVal>
            <c:numRef>
              <c:f>Checklist!$AA$13:$AF$13</c:f>
              <c:numCache>
                <c:formatCode>0%</c:formatCode>
                <c:ptCount val="6"/>
                <c:pt idx="2">
                  <c:v>0.40540540540540543</c:v>
                </c:pt>
                <c:pt idx="3">
                  <c:v>0.40540540540540543</c:v>
                </c:pt>
                <c:pt idx="4">
                  <c:v>0.66666666666666663</c:v>
                </c:pt>
                <c:pt idx="5">
                  <c:v>0.63414634146341464</c:v>
                </c:pt>
              </c:numCache>
            </c:numRef>
          </c:yVal>
          <c:smooth val="0"/>
        </c:ser>
        <c:ser>
          <c:idx val="1"/>
          <c:order val="1"/>
          <c:tx>
            <c:strRef>
              <c:f>Checklist!$Z$14</c:f>
              <c:strCache>
                <c:ptCount val="1"/>
                <c:pt idx="0">
                  <c:v>Elliot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trendline>
            <c:spPr>
              <a:ln w="9525" cap="rnd">
                <a:solidFill>
                  <a:schemeClr val="accent2"/>
                </a:solidFill>
              </a:ln>
              <a:effectLst/>
            </c:spPr>
            <c:trendlineType val="linear"/>
            <c:dispRSqr val="0"/>
            <c:dispEq val="0"/>
          </c:trendline>
          <c:xVal>
            <c:numRef>
              <c:f>Checklist!$AA$12:$AF$12</c:f>
              <c:numCache>
                <c:formatCode>General</c:formatCode>
                <c:ptCount val="6"/>
                <c:pt idx="0">
                  <c:v>2011</c:v>
                </c:pt>
                <c:pt idx="1">
                  <c:v>2012</c:v>
                </c:pt>
                <c:pt idx="2">
                  <c:v>2013</c:v>
                </c:pt>
                <c:pt idx="3">
                  <c:v>2014</c:v>
                </c:pt>
                <c:pt idx="4">
                  <c:v>2015</c:v>
                </c:pt>
                <c:pt idx="5">
                  <c:v>2016</c:v>
                </c:pt>
              </c:numCache>
            </c:numRef>
          </c:xVal>
          <c:yVal>
            <c:numRef>
              <c:f>Checklist!$AA$14:$AF$14</c:f>
              <c:numCache>
                <c:formatCode>0%</c:formatCode>
                <c:ptCount val="6"/>
                <c:pt idx="0">
                  <c:v>0.375</c:v>
                </c:pt>
                <c:pt idx="2">
                  <c:v>0.58823529411764708</c:v>
                </c:pt>
                <c:pt idx="5">
                  <c:v>0.86956521739130432</c:v>
                </c:pt>
              </c:numCache>
            </c:numRef>
          </c:yVal>
          <c:smooth val="0"/>
        </c:ser>
        <c:ser>
          <c:idx val="2"/>
          <c:order val="2"/>
          <c:tx>
            <c:strRef>
              <c:f>Checklist!$Z$15</c:f>
              <c:strCache>
                <c:ptCount val="1"/>
                <c:pt idx="0">
                  <c:v>Warner</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xVal>
            <c:numRef>
              <c:f>Checklist!$AA$12:$AF$12</c:f>
              <c:numCache>
                <c:formatCode>General</c:formatCode>
                <c:ptCount val="6"/>
                <c:pt idx="0">
                  <c:v>2011</c:v>
                </c:pt>
                <c:pt idx="1">
                  <c:v>2012</c:v>
                </c:pt>
                <c:pt idx="2">
                  <c:v>2013</c:v>
                </c:pt>
                <c:pt idx="3">
                  <c:v>2014</c:v>
                </c:pt>
                <c:pt idx="4">
                  <c:v>2015</c:v>
                </c:pt>
                <c:pt idx="5">
                  <c:v>2016</c:v>
                </c:pt>
              </c:numCache>
            </c:numRef>
          </c:xVal>
          <c:yVal>
            <c:numRef>
              <c:f>Checklist!$AA$15:$AF$15</c:f>
              <c:numCache>
                <c:formatCode>0%</c:formatCode>
                <c:ptCount val="6"/>
                <c:pt idx="5">
                  <c:v>0.77777777777777779</c:v>
                </c:pt>
              </c:numCache>
            </c:numRef>
          </c:yVal>
          <c:smooth val="0"/>
        </c:ser>
        <c:ser>
          <c:idx val="3"/>
          <c:order val="3"/>
          <c:tx>
            <c:strRef>
              <c:f>Checklist!$Z$16</c:f>
              <c:strCache>
                <c:ptCount val="1"/>
                <c:pt idx="0">
                  <c:v>La Vieve</c:v>
                </c:pt>
              </c:strCache>
            </c:strRef>
          </c:tx>
          <c:spPr>
            <a:ln w="22225" cap="rnd">
              <a:solidFill>
                <a:schemeClr val="accent4"/>
              </a:solidFill>
              <a:round/>
            </a:ln>
            <a:effectLst/>
          </c:spPr>
          <c:marker>
            <c:symbol val="x"/>
            <c:size val="6"/>
            <c:spPr>
              <a:noFill/>
              <a:ln w="9525">
                <a:solidFill>
                  <a:schemeClr val="accent4"/>
                </a:solidFill>
                <a:round/>
              </a:ln>
              <a:effectLst/>
            </c:spPr>
          </c:marker>
          <c:xVal>
            <c:numRef>
              <c:f>Checklist!$AA$12:$AF$12</c:f>
              <c:numCache>
                <c:formatCode>General</c:formatCode>
                <c:ptCount val="6"/>
                <c:pt idx="0">
                  <c:v>2011</c:v>
                </c:pt>
                <c:pt idx="1">
                  <c:v>2012</c:v>
                </c:pt>
                <c:pt idx="2">
                  <c:v>2013</c:v>
                </c:pt>
                <c:pt idx="3">
                  <c:v>2014</c:v>
                </c:pt>
                <c:pt idx="4">
                  <c:v>2015</c:v>
                </c:pt>
                <c:pt idx="5">
                  <c:v>2016</c:v>
                </c:pt>
              </c:numCache>
            </c:numRef>
          </c:xVal>
          <c:yVal>
            <c:numRef>
              <c:f>Checklist!$AA$16:$AF$16</c:f>
              <c:numCache>
                <c:formatCode>0%</c:formatCode>
                <c:ptCount val="6"/>
                <c:pt idx="5">
                  <c:v>1</c:v>
                </c:pt>
              </c:numCache>
            </c:numRef>
          </c:yVal>
          <c:smooth val="0"/>
        </c:ser>
        <c:ser>
          <c:idx val="4"/>
          <c:order val="4"/>
          <c:tx>
            <c:strRef>
              <c:f>Checklist!$Z$17</c:f>
              <c:strCache>
                <c:ptCount val="1"/>
                <c:pt idx="0">
                  <c:v>South Average</c:v>
                </c:pt>
              </c:strCache>
            </c:strRef>
          </c:tx>
          <c:spPr>
            <a:ln w="22225" cap="rnd">
              <a:solidFill>
                <a:schemeClr val="accent2">
                  <a:lumMod val="50000"/>
                </a:schemeClr>
              </a:solidFill>
              <a:round/>
            </a:ln>
            <a:effectLst/>
          </c:spPr>
          <c:marker>
            <c:symbol val="star"/>
            <c:size val="6"/>
            <c:spPr>
              <a:noFill/>
              <a:ln w="9525">
                <a:solidFill>
                  <a:schemeClr val="accent2">
                    <a:lumMod val="50000"/>
                  </a:schemeClr>
                </a:solidFill>
                <a:round/>
              </a:ln>
              <a:effectLst/>
            </c:spPr>
          </c:marker>
          <c:trendline>
            <c:spPr>
              <a:ln w="9525" cap="rnd">
                <a:solidFill>
                  <a:schemeClr val="accent5"/>
                </a:solidFill>
              </a:ln>
              <a:effectLst/>
            </c:spPr>
            <c:trendlineType val="linear"/>
            <c:dispRSqr val="1"/>
            <c:dispEq val="0"/>
            <c:trendlineLbl>
              <c:layout>
                <c:manualLayout>
                  <c:x val="0.1544844706911635"/>
                  <c:y val="-9.9037620297462818E-3"/>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rendlineLbl>
          </c:trendline>
          <c:xVal>
            <c:numRef>
              <c:f>Checklist!$AA$12:$AF$12</c:f>
              <c:numCache>
                <c:formatCode>General</c:formatCode>
                <c:ptCount val="6"/>
                <c:pt idx="0">
                  <c:v>2011</c:v>
                </c:pt>
                <c:pt idx="1">
                  <c:v>2012</c:v>
                </c:pt>
                <c:pt idx="2">
                  <c:v>2013</c:v>
                </c:pt>
                <c:pt idx="3">
                  <c:v>2014</c:v>
                </c:pt>
                <c:pt idx="4">
                  <c:v>2015</c:v>
                </c:pt>
                <c:pt idx="5">
                  <c:v>2016</c:v>
                </c:pt>
              </c:numCache>
            </c:numRef>
          </c:xVal>
          <c:yVal>
            <c:numRef>
              <c:f>Checklist!$AA$17:$AF$17</c:f>
              <c:numCache>
                <c:formatCode>0%</c:formatCode>
                <c:ptCount val="6"/>
                <c:pt idx="0">
                  <c:v>0.375</c:v>
                </c:pt>
                <c:pt idx="2">
                  <c:v>0.49682034976152623</c:v>
                </c:pt>
                <c:pt idx="3">
                  <c:v>0.40540540540540543</c:v>
                </c:pt>
                <c:pt idx="4">
                  <c:v>0.66666666666666663</c:v>
                </c:pt>
                <c:pt idx="5">
                  <c:v>0.82037233415812416</c:v>
                </c:pt>
              </c:numCache>
            </c:numRef>
          </c:yVal>
          <c:smooth val="0"/>
        </c:ser>
        <c:dLbls>
          <c:showLegendKey val="0"/>
          <c:showVal val="0"/>
          <c:showCatName val="0"/>
          <c:showSerName val="0"/>
          <c:showPercent val="0"/>
          <c:showBubbleSize val="0"/>
        </c:dLbls>
        <c:axId val="717511760"/>
        <c:axId val="717508624"/>
      </c:scatterChart>
      <c:valAx>
        <c:axId val="71751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717508624"/>
        <c:crosses val="autoZero"/>
        <c:crossBetween val="midCat"/>
      </c:valAx>
      <c:valAx>
        <c:axId val="717508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1176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North/South</a:t>
            </a:r>
            <a:r>
              <a:rPr lang="en-US" baseline="0"/>
              <a:t> </a:t>
            </a:r>
            <a:r>
              <a:rPr lang="en-US"/>
              <a:t>Riding on sidewalk</a:t>
            </a:r>
          </a:p>
          <a:p>
            <a:pPr>
              <a:defRPr/>
            </a:pPr>
            <a:r>
              <a:rPr lang="en-US"/>
              <a:t>area</a:t>
            </a:r>
            <a:r>
              <a:rPr lang="en-US" baseline="0"/>
              <a:t> of new lanes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6"/>
          <c:order val="0"/>
          <c:tx>
            <c:strRef>
              <c:f>Checklist!$R$6</c:f>
              <c:strCache>
                <c:ptCount val="1"/>
                <c:pt idx="0">
                  <c:v>Apache</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Checklist!$S$6:$X$6</c:f>
              <c:numCache>
                <c:formatCode>0%</c:formatCode>
                <c:ptCount val="6"/>
                <c:pt idx="5">
                  <c:v>0.54437869822485208</c:v>
                </c:pt>
              </c:numCache>
            </c:numRef>
          </c:yVal>
          <c:smooth val="0"/>
        </c:ser>
        <c:ser>
          <c:idx val="0"/>
          <c:order val="1"/>
          <c:tx>
            <c:strRef>
              <c:f>Checklist!$Z$5</c:f>
              <c:strCache>
                <c:ptCount val="1"/>
                <c:pt idx="0">
                  <c:v>Broadway</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Checklist!$AA$5:$AF$5</c:f>
              <c:numCache>
                <c:formatCode>0%</c:formatCode>
                <c:ptCount val="6"/>
                <c:pt idx="3">
                  <c:v>0.96875</c:v>
                </c:pt>
                <c:pt idx="4">
                  <c:v>0.92086330935251803</c:v>
                </c:pt>
                <c:pt idx="5">
                  <c:v>0.5145631067961165</c:v>
                </c:pt>
              </c:numCache>
            </c:numRef>
          </c:yVal>
          <c:smooth val="0"/>
        </c:ser>
        <c:ser>
          <c:idx val="1"/>
          <c:order val="2"/>
          <c:tx>
            <c:strRef>
              <c:f>Checklist!$Z$6</c:f>
              <c:strCache>
                <c:ptCount val="1"/>
                <c:pt idx="0">
                  <c:v>Alameda</c:v>
                </c:pt>
              </c:strCache>
            </c:strRef>
          </c:tx>
          <c:spPr>
            <a:ln w="22225" cap="rnd">
              <a:solidFill>
                <a:schemeClr val="accent1">
                  <a:lumMod val="50000"/>
                </a:schemeClr>
              </a:solidFill>
              <a:round/>
            </a:ln>
            <a:effectLst/>
          </c:spPr>
          <c:marker>
            <c:symbol val="square"/>
            <c:size val="6"/>
            <c:spPr>
              <a:solidFill>
                <a:schemeClr val="accent1">
                  <a:lumMod val="50000"/>
                </a:schemeClr>
              </a:solidFill>
              <a:ln w="9525">
                <a:solidFill>
                  <a:schemeClr val="accent1">
                    <a:lumMod val="50000"/>
                  </a:schemeClr>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Checklist!$AA$6:$AF$6</c:f>
              <c:numCache>
                <c:formatCode>0%</c:formatCode>
                <c:ptCount val="6"/>
                <c:pt idx="0">
                  <c:v>0.92063492063492058</c:v>
                </c:pt>
                <c:pt idx="2">
                  <c:v>0.83333333333333337</c:v>
                </c:pt>
                <c:pt idx="3">
                  <c:v>0.83333333333333337</c:v>
                </c:pt>
                <c:pt idx="4">
                  <c:v>0.94117647058823528</c:v>
                </c:pt>
                <c:pt idx="5">
                  <c:v>0.19117647058823528</c:v>
                </c:pt>
              </c:numCache>
            </c:numRef>
          </c:yVal>
          <c:smooth val="0"/>
        </c:ser>
        <c:ser>
          <c:idx val="2"/>
          <c:order val="3"/>
          <c:tx>
            <c:strRef>
              <c:f>Checklist!$Z$7</c:f>
              <c:strCache>
                <c:ptCount val="1"/>
                <c:pt idx="0">
                  <c:v>Southern</c:v>
                </c:pt>
              </c:strCache>
            </c:strRef>
          </c:tx>
          <c:spPr>
            <a:ln w="22225" cap="rnd">
              <a:solidFill>
                <a:srgbClr val="00B050"/>
              </a:solidFill>
              <a:round/>
            </a:ln>
            <a:effectLst/>
          </c:spPr>
          <c:marker>
            <c:symbol val="triangle"/>
            <c:size val="6"/>
            <c:spPr>
              <a:solidFill>
                <a:srgbClr val="00B050"/>
              </a:solidFill>
              <a:ln w="9525">
                <a:solidFill>
                  <a:srgbClr val="00B050"/>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Checklist!$AA$7:$AF$7</c:f>
              <c:numCache>
                <c:formatCode>0%</c:formatCode>
                <c:ptCount val="6"/>
                <c:pt idx="3">
                  <c:v>0.97674418604651159</c:v>
                </c:pt>
                <c:pt idx="4">
                  <c:v>0.8904109589041096</c:v>
                </c:pt>
                <c:pt idx="5">
                  <c:v>0.40625</c:v>
                </c:pt>
              </c:numCache>
            </c:numRef>
          </c:yVal>
          <c:smooth val="0"/>
        </c:ser>
        <c:ser>
          <c:idx val="3"/>
          <c:order val="4"/>
          <c:tx>
            <c:strRef>
              <c:f>Checklist!$Z$8</c:f>
              <c:strCache>
                <c:ptCount val="1"/>
                <c:pt idx="0">
                  <c:v>Baseline</c:v>
                </c:pt>
              </c:strCache>
            </c:strRef>
          </c:tx>
          <c:spPr>
            <a:ln w="22225" cap="rnd">
              <a:solidFill>
                <a:schemeClr val="accent4"/>
              </a:solidFill>
              <a:round/>
            </a:ln>
            <a:effectLst/>
          </c:spPr>
          <c:marker>
            <c:symbol val="x"/>
            <c:size val="6"/>
            <c:spPr>
              <a:noFill/>
              <a:ln w="9525">
                <a:solidFill>
                  <a:schemeClr val="accent4"/>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Checklist!$AA$8:$AF$8</c:f>
              <c:numCache>
                <c:formatCode>0%</c:formatCode>
                <c:ptCount val="6"/>
                <c:pt idx="5">
                  <c:v>0.52083333333333337</c:v>
                </c:pt>
              </c:numCache>
            </c:numRef>
          </c:yVal>
          <c:smooth val="0"/>
        </c:ser>
        <c:ser>
          <c:idx val="4"/>
          <c:order val="5"/>
          <c:tx>
            <c:strRef>
              <c:f>Checklist!$Z$9</c:f>
              <c:strCache>
                <c:ptCount val="1"/>
                <c:pt idx="0">
                  <c:v>Guadalupe</c:v>
                </c:pt>
              </c:strCache>
            </c:strRef>
          </c:tx>
          <c:spPr>
            <a:ln w="22225" cap="rnd">
              <a:solidFill>
                <a:schemeClr val="accent5"/>
              </a:solidFill>
              <a:round/>
            </a:ln>
            <a:effectLst/>
          </c:spPr>
          <c:marker>
            <c:symbol val="star"/>
            <c:size val="6"/>
            <c:spPr>
              <a:noFill/>
              <a:ln w="9525">
                <a:solidFill>
                  <a:schemeClr val="accent5"/>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Checklist!$AA$9:$AF$9</c:f>
              <c:numCache>
                <c:formatCode>0%</c:formatCode>
                <c:ptCount val="6"/>
                <c:pt idx="5">
                  <c:v>0.66666666666666663</c:v>
                </c:pt>
              </c:numCache>
            </c:numRef>
          </c:yVal>
          <c:smooth val="0"/>
        </c:ser>
        <c:ser>
          <c:idx val="5"/>
          <c:order val="6"/>
          <c:tx>
            <c:strRef>
              <c:f>Checklist!$Z$10</c:f>
              <c:strCache>
                <c:ptCount val="1"/>
                <c:pt idx="0">
                  <c:v>New Lane Average</c:v>
                </c:pt>
              </c:strCache>
            </c:strRef>
          </c:tx>
          <c:spPr>
            <a:ln w="22225" cap="rnd">
              <a:solidFill>
                <a:srgbClr val="FF0000"/>
              </a:solidFill>
              <a:round/>
            </a:ln>
            <a:effectLst/>
          </c:spPr>
          <c:marker>
            <c:symbol val="circle"/>
            <c:size val="6"/>
            <c:spPr>
              <a:solidFill>
                <a:srgbClr val="FF0000"/>
              </a:solidFill>
              <a:ln w="9525">
                <a:solidFill>
                  <a:srgbClr val="FF0000"/>
                </a:solidFill>
                <a:round/>
              </a:ln>
              <a:effectLst/>
            </c:spPr>
          </c:marker>
          <c:xVal>
            <c:numRef>
              <c:f>Checklist!$AA$4:$AF$4</c:f>
              <c:numCache>
                <c:formatCode>General</c:formatCode>
                <c:ptCount val="6"/>
                <c:pt idx="0">
                  <c:v>2011</c:v>
                </c:pt>
                <c:pt idx="1">
                  <c:v>2012</c:v>
                </c:pt>
                <c:pt idx="2">
                  <c:v>2013</c:v>
                </c:pt>
                <c:pt idx="3">
                  <c:v>2014</c:v>
                </c:pt>
                <c:pt idx="4">
                  <c:v>2015</c:v>
                </c:pt>
                <c:pt idx="5">
                  <c:v>2016</c:v>
                </c:pt>
              </c:numCache>
            </c:numRef>
          </c:xVal>
          <c:yVal>
            <c:numRef>
              <c:f>Checklist!$AA$10:$AF$10</c:f>
              <c:numCache>
                <c:formatCode>0%</c:formatCode>
                <c:ptCount val="6"/>
                <c:pt idx="0">
                  <c:v>0.92063492063492058</c:v>
                </c:pt>
                <c:pt idx="2">
                  <c:v>0.83333333333333337</c:v>
                </c:pt>
                <c:pt idx="3">
                  <c:v>0.92627583979328165</c:v>
                </c:pt>
                <c:pt idx="4">
                  <c:v>0.91748357961495441</c:v>
                </c:pt>
                <c:pt idx="5">
                  <c:v>0.45989791547687037</c:v>
                </c:pt>
              </c:numCache>
            </c:numRef>
          </c:yVal>
          <c:smooth val="0"/>
        </c:ser>
        <c:dLbls>
          <c:showLegendKey val="0"/>
          <c:showVal val="0"/>
          <c:showCatName val="0"/>
          <c:showSerName val="0"/>
          <c:showPercent val="0"/>
          <c:showBubbleSize val="0"/>
        </c:dLbls>
        <c:axId val="710931200"/>
        <c:axId val="710928064"/>
      </c:scatterChart>
      <c:valAx>
        <c:axId val="71093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710928064"/>
        <c:crosses val="autoZero"/>
        <c:crossBetween val="midCat"/>
      </c:valAx>
      <c:valAx>
        <c:axId val="710928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3120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North/South</a:t>
            </a:r>
            <a:r>
              <a:rPr lang="en-US" baseline="0"/>
              <a:t> </a:t>
            </a:r>
            <a:r>
              <a:rPr lang="en-US"/>
              <a:t>riding on sidewalk</a:t>
            </a:r>
          </a:p>
          <a:p>
            <a:pPr>
              <a:defRPr/>
            </a:pPr>
            <a:r>
              <a:rPr lang="en-US"/>
              <a:t>north of new lanes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Checklist!$R$4</c:f>
              <c:strCache>
                <c:ptCount val="1"/>
                <c:pt idx="0">
                  <c:v>Rio Salado</c:v>
                </c:pt>
              </c:strCache>
            </c:strRef>
          </c:tx>
          <c:spPr>
            <a:ln w="22225" cap="rnd">
              <a:solidFill>
                <a:schemeClr val="accent1">
                  <a:lumMod val="50000"/>
                </a:schemeClr>
              </a:solidFill>
              <a:round/>
            </a:ln>
            <a:effectLst/>
          </c:spPr>
          <c:marker>
            <c:symbol val="diamond"/>
            <c:size val="6"/>
            <c:spPr>
              <a:solidFill>
                <a:schemeClr val="accent1"/>
              </a:solidFill>
              <a:ln w="9525">
                <a:solidFill>
                  <a:schemeClr val="accent1">
                    <a:lumMod val="50000"/>
                  </a:schemeClr>
                </a:solidFill>
                <a:round/>
              </a:ln>
              <a:effectLst/>
            </c:spPr>
          </c:marker>
          <c:xVal>
            <c:numRef>
              <c:f>Checklist!$S$3:$X$3</c:f>
              <c:numCache>
                <c:formatCode>General</c:formatCode>
                <c:ptCount val="6"/>
                <c:pt idx="0">
                  <c:v>2011</c:v>
                </c:pt>
                <c:pt idx="1">
                  <c:v>2012</c:v>
                </c:pt>
                <c:pt idx="2">
                  <c:v>2013</c:v>
                </c:pt>
                <c:pt idx="3">
                  <c:v>2014</c:v>
                </c:pt>
                <c:pt idx="4">
                  <c:v>2015</c:v>
                </c:pt>
                <c:pt idx="5">
                  <c:v>2016</c:v>
                </c:pt>
              </c:numCache>
            </c:numRef>
          </c:xVal>
          <c:yVal>
            <c:numRef>
              <c:f>Checklist!$S$4:$X$4</c:f>
              <c:numCache>
                <c:formatCode>0%</c:formatCode>
                <c:ptCount val="6"/>
                <c:pt idx="0">
                  <c:v>0.87234042553191493</c:v>
                </c:pt>
                <c:pt idx="1">
                  <c:v>0.90909090909090906</c:v>
                </c:pt>
                <c:pt idx="2">
                  <c:v>1</c:v>
                </c:pt>
                <c:pt idx="3">
                  <c:v>0.85964912280701755</c:v>
                </c:pt>
                <c:pt idx="4">
                  <c:v>0.91803278688524592</c:v>
                </c:pt>
                <c:pt idx="5">
                  <c:v>0.90322580645161288</c:v>
                </c:pt>
              </c:numCache>
            </c:numRef>
          </c:yVal>
          <c:smooth val="0"/>
        </c:ser>
        <c:ser>
          <c:idx val="1"/>
          <c:order val="1"/>
          <c:tx>
            <c:strRef>
              <c:f>Checklist!$R$5</c:f>
              <c:strCache>
                <c:ptCount val="1"/>
                <c:pt idx="0">
                  <c:v>University</c:v>
                </c:pt>
              </c:strCache>
            </c:strRef>
          </c:tx>
          <c:spPr>
            <a:ln w="22225" cap="rnd">
              <a:solidFill>
                <a:srgbClr val="00B050"/>
              </a:solidFill>
              <a:round/>
            </a:ln>
            <a:effectLst/>
          </c:spPr>
          <c:marker>
            <c:symbol val="square"/>
            <c:size val="6"/>
            <c:spPr>
              <a:solidFill>
                <a:srgbClr val="00B050"/>
              </a:solidFill>
              <a:ln w="9525">
                <a:solidFill>
                  <a:srgbClr val="00B050"/>
                </a:solidFill>
                <a:round/>
              </a:ln>
              <a:effectLst/>
            </c:spPr>
          </c:marker>
          <c:xVal>
            <c:numRef>
              <c:f>Checklist!$S$3:$X$3</c:f>
              <c:numCache>
                <c:formatCode>General</c:formatCode>
                <c:ptCount val="6"/>
                <c:pt idx="0">
                  <c:v>2011</c:v>
                </c:pt>
                <c:pt idx="1">
                  <c:v>2012</c:v>
                </c:pt>
                <c:pt idx="2">
                  <c:v>2013</c:v>
                </c:pt>
                <c:pt idx="3">
                  <c:v>2014</c:v>
                </c:pt>
                <c:pt idx="4">
                  <c:v>2015</c:v>
                </c:pt>
                <c:pt idx="5">
                  <c:v>2016</c:v>
                </c:pt>
              </c:numCache>
            </c:numRef>
          </c:xVal>
          <c:yVal>
            <c:numRef>
              <c:f>Checklist!$S$5:$X$5</c:f>
              <c:numCache>
                <c:formatCode>0%</c:formatCode>
                <c:ptCount val="6"/>
                <c:pt idx="2">
                  <c:v>0.94318181818181823</c:v>
                </c:pt>
                <c:pt idx="3">
                  <c:v>0.94318181818181823</c:v>
                </c:pt>
                <c:pt idx="4">
                  <c:v>0.94366197183098588</c:v>
                </c:pt>
                <c:pt idx="5">
                  <c:v>0.73529411764705888</c:v>
                </c:pt>
              </c:numCache>
            </c:numRef>
          </c:yVal>
          <c:smooth val="0"/>
        </c:ser>
        <c:ser>
          <c:idx val="2"/>
          <c:order val="2"/>
          <c:tx>
            <c:strRef>
              <c:f>Checklist!$R$6</c:f>
              <c:strCache>
                <c:ptCount val="1"/>
                <c:pt idx="0">
                  <c:v>Apache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xVal>
            <c:numRef>
              <c:f>Checklist!$S$3:$X$3</c:f>
              <c:numCache>
                <c:formatCode>General</c:formatCode>
                <c:ptCount val="6"/>
                <c:pt idx="0">
                  <c:v>2011</c:v>
                </c:pt>
                <c:pt idx="1">
                  <c:v>2012</c:v>
                </c:pt>
                <c:pt idx="2">
                  <c:v>2013</c:v>
                </c:pt>
                <c:pt idx="3">
                  <c:v>2014</c:v>
                </c:pt>
                <c:pt idx="4">
                  <c:v>2015</c:v>
                </c:pt>
                <c:pt idx="5">
                  <c:v>2016</c:v>
                </c:pt>
              </c:numCache>
            </c:numRef>
          </c:xVal>
          <c:yVal>
            <c:numRef>
              <c:f>Checklist!$S$6:$X$6</c:f>
              <c:numCache>
                <c:formatCode>0%</c:formatCode>
                <c:ptCount val="6"/>
                <c:pt idx="5">
                  <c:v>0.54437869822485208</c:v>
                </c:pt>
              </c:numCache>
            </c:numRef>
          </c:yVal>
          <c:smooth val="0"/>
        </c:ser>
        <c:ser>
          <c:idx val="3"/>
          <c:order val="3"/>
          <c:tx>
            <c:strRef>
              <c:f>Checklist!$R$7</c:f>
              <c:strCache>
                <c:ptCount val="1"/>
                <c:pt idx="0">
                  <c:v>North Average</c:v>
                </c:pt>
              </c:strCache>
            </c:strRef>
          </c:tx>
          <c:spPr>
            <a:ln w="22225" cap="rnd">
              <a:solidFill>
                <a:srgbClr val="FF0000"/>
              </a:solidFill>
              <a:round/>
            </a:ln>
            <a:effectLst/>
          </c:spPr>
          <c:marker>
            <c:symbol val="x"/>
            <c:size val="6"/>
            <c:spPr>
              <a:noFill/>
              <a:ln w="9525">
                <a:solidFill>
                  <a:srgbClr val="FF0000"/>
                </a:solidFill>
                <a:round/>
              </a:ln>
              <a:effectLst/>
            </c:spPr>
          </c:marker>
          <c:xVal>
            <c:numRef>
              <c:f>Checklist!$S$3:$X$3</c:f>
              <c:numCache>
                <c:formatCode>General</c:formatCode>
                <c:ptCount val="6"/>
                <c:pt idx="0">
                  <c:v>2011</c:v>
                </c:pt>
                <c:pt idx="1">
                  <c:v>2012</c:v>
                </c:pt>
                <c:pt idx="2">
                  <c:v>2013</c:v>
                </c:pt>
                <c:pt idx="3">
                  <c:v>2014</c:v>
                </c:pt>
                <c:pt idx="4">
                  <c:v>2015</c:v>
                </c:pt>
                <c:pt idx="5">
                  <c:v>2016</c:v>
                </c:pt>
              </c:numCache>
            </c:numRef>
          </c:xVal>
          <c:yVal>
            <c:numRef>
              <c:f>Checklist!$S$7:$X$7</c:f>
              <c:numCache>
                <c:formatCode>0%</c:formatCode>
                <c:ptCount val="6"/>
                <c:pt idx="0">
                  <c:v>0.87234042553191493</c:v>
                </c:pt>
                <c:pt idx="1">
                  <c:v>0.90909090909090906</c:v>
                </c:pt>
                <c:pt idx="2">
                  <c:v>0.97159090909090917</c:v>
                </c:pt>
                <c:pt idx="3">
                  <c:v>0.90141547049441795</c:v>
                </c:pt>
                <c:pt idx="4">
                  <c:v>0.9308473793581159</c:v>
                </c:pt>
                <c:pt idx="5">
                  <c:v>0.72763287410784139</c:v>
                </c:pt>
              </c:numCache>
            </c:numRef>
          </c:yVal>
          <c:smooth val="0"/>
        </c:ser>
        <c:dLbls>
          <c:showLegendKey val="0"/>
          <c:showVal val="0"/>
          <c:showCatName val="0"/>
          <c:showSerName val="0"/>
          <c:showPercent val="0"/>
          <c:showBubbleSize val="0"/>
        </c:dLbls>
        <c:axId val="722646160"/>
        <c:axId val="722650080"/>
      </c:scatterChart>
      <c:valAx>
        <c:axId val="72264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722650080"/>
        <c:crosses val="autoZero"/>
        <c:crossBetween val="midCat"/>
      </c:valAx>
      <c:valAx>
        <c:axId val="72265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616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604837</xdr:colOff>
      <xdr:row>37</xdr:row>
      <xdr:rowOff>0</xdr:rowOff>
    </xdr:from>
    <xdr:to>
      <xdr:col>34</xdr:col>
      <xdr:colOff>523875</xdr:colOff>
      <xdr:row>51</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271462</xdr:colOff>
      <xdr:row>37</xdr:row>
      <xdr:rowOff>42862</xdr:rowOff>
    </xdr:from>
    <xdr:to>
      <xdr:col>26</xdr:col>
      <xdr:colOff>576262</xdr:colOff>
      <xdr:row>51</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90487</xdr:colOff>
      <xdr:row>37</xdr:row>
      <xdr:rowOff>52387</xdr:rowOff>
    </xdr:from>
    <xdr:to>
      <xdr:col>18</xdr:col>
      <xdr:colOff>395287</xdr:colOff>
      <xdr:row>51</xdr:row>
      <xdr:rowOff>128587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
  <sheetViews>
    <sheetView workbookViewId="0">
      <selection activeCell="S34" sqref="S34"/>
    </sheetView>
  </sheetViews>
  <sheetFormatPr defaultRowHeight="15" x14ac:dyDescent="0.25"/>
  <cols>
    <col min="1" max="1" width="10.7109375" style="10" bestFit="1" customWidth="1"/>
    <col min="2" max="2" width="5.5703125" style="10" bestFit="1" customWidth="1"/>
    <col min="3" max="3" width="5.5703125" style="10" customWidth="1"/>
    <col min="4" max="4" width="5.42578125" style="10" bestFit="1" customWidth="1"/>
    <col min="5" max="5" width="5.28515625" style="10" bestFit="1" customWidth="1"/>
    <col min="6" max="6" width="19.8554687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 min="28" max="28" width="21.85546875" bestFit="1" customWidth="1"/>
  </cols>
  <sheetData>
    <row r="1" spans="1:29"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c r="P1" s="1"/>
      <c r="Q1" s="1"/>
      <c r="R1" s="1"/>
      <c r="S1" s="1"/>
      <c r="T1" s="1"/>
      <c r="U1" s="1"/>
      <c r="V1" s="1"/>
      <c r="W1" s="1"/>
      <c r="X1" s="1"/>
      <c r="Y1" s="1"/>
    </row>
    <row r="2" spans="1:29" ht="15.75" thickBot="1" x14ac:dyDescent="0.3">
      <c r="A2" s="20">
        <v>104</v>
      </c>
      <c r="B2" s="20" t="s">
        <v>86</v>
      </c>
      <c r="C2" s="20">
        <v>2016</v>
      </c>
      <c r="D2" s="21" t="s">
        <v>0</v>
      </c>
      <c r="E2" s="10">
        <v>7</v>
      </c>
      <c r="F2" s="20" t="s">
        <v>25</v>
      </c>
      <c r="G2" s="20">
        <v>1</v>
      </c>
      <c r="H2" s="20">
        <v>1</v>
      </c>
      <c r="I2" s="20">
        <v>1</v>
      </c>
      <c r="J2" s="20">
        <v>1</v>
      </c>
      <c r="K2" s="1">
        <v>0</v>
      </c>
      <c r="L2" s="1">
        <v>0</v>
      </c>
      <c r="M2" s="1">
        <v>0</v>
      </c>
      <c r="N2" s="1">
        <v>0</v>
      </c>
      <c r="O2" s="1">
        <v>0</v>
      </c>
      <c r="P2" s="12"/>
      <c r="Q2" s="1"/>
      <c r="R2" s="1"/>
      <c r="S2" s="1"/>
      <c r="T2" s="1"/>
      <c r="U2" s="1"/>
      <c r="V2" s="1"/>
      <c r="W2" s="1"/>
      <c r="X2" s="1"/>
      <c r="Y2" s="1"/>
    </row>
    <row r="3" spans="1:29" ht="15.75" thickBot="1" x14ac:dyDescent="0.3">
      <c r="A3" s="20">
        <v>104</v>
      </c>
      <c r="B3" s="20" t="s">
        <v>86</v>
      </c>
      <c r="C3" s="20">
        <v>2016</v>
      </c>
      <c r="D3" s="21" t="s">
        <v>0</v>
      </c>
      <c r="E3" s="10">
        <v>7</v>
      </c>
      <c r="F3" s="20" t="s">
        <v>25</v>
      </c>
      <c r="G3" s="20">
        <v>1</v>
      </c>
      <c r="H3" s="20">
        <v>1</v>
      </c>
      <c r="I3" s="20">
        <v>2</v>
      </c>
      <c r="J3" s="20">
        <v>1</v>
      </c>
      <c r="K3" s="1">
        <v>0</v>
      </c>
      <c r="L3" s="1">
        <v>0</v>
      </c>
      <c r="M3" s="1">
        <v>0</v>
      </c>
      <c r="N3" s="1">
        <v>0</v>
      </c>
      <c r="O3" s="1">
        <v>0</v>
      </c>
      <c r="P3" s="12"/>
      <c r="Q3" s="1"/>
      <c r="R3" s="1"/>
      <c r="S3" s="1"/>
      <c r="T3" s="1"/>
      <c r="U3" s="1"/>
      <c r="V3" s="1"/>
      <c r="W3" s="1"/>
      <c r="X3" s="1"/>
      <c r="Y3" s="1"/>
    </row>
    <row r="4" spans="1:29" ht="15.75" thickBot="1" x14ac:dyDescent="0.3">
      <c r="A4" s="20">
        <v>104</v>
      </c>
      <c r="B4" s="20" t="s">
        <v>86</v>
      </c>
      <c r="C4" s="20">
        <v>2016</v>
      </c>
      <c r="D4" s="21" t="s">
        <v>0</v>
      </c>
      <c r="E4" s="10">
        <v>7</v>
      </c>
      <c r="F4" s="20" t="s">
        <v>25</v>
      </c>
      <c r="G4" s="20">
        <v>1</v>
      </c>
      <c r="H4" s="20">
        <v>1</v>
      </c>
      <c r="I4" s="21">
        <v>3</v>
      </c>
      <c r="J4" s="20">
        <v>1</v>
      </c>
      <c r="K4" s="1">
        <v>2</v>
      </c>
      <c r="L4" s="1">
        <v>0</v>
      </c>
      <c r="M4" s="1">
        <v>1</v>
      </c>
      <c r="N4" s="1">
        <v>0</v>
      </c>
      <c r="O4" s="1">
        <v>2</v>
      </c>
      <c r="P4" s="12"/>
      <c r="Q4" s="24" t="s">
        <v>100</v>
      </c>
      <c r="R4" s="24"/>
      <c r="S4" s="24"/>
      <c r="T4" s="24"/>
      <c r="U4" s="24"/>
      <c r="V4" s="24"/>
      <c r="W4" s="24"/>
      <c r="X4" s="24"/>
      <c r="Y4" s="1"/>
    </row>
    <row r="5" spans="1:29" ht="15.75" thickBot="1" x14ac:dyDescent="0.3">
      <c r="A5" s="20">
        <v>104</v>
      </c>
      <c r="B5" s="20" t="s">
        <v>86</v>
      </c>
      <c r="C5" s="20">
        <v>2016</v>
      </c>
      <c r="D5" s="21" t="s">
        <v>0</v>
      </c>
      <c r="E5" s="10">
        <v>7</v>
      </c>
      <c r="F5" s="20" t="s">
        <v>25</v>
      </c>
      <c r="G5" s="20">
        <v>1</v>
      </c>
      <c r="H5" s="20">
        <v>1</v>
      </c>
      <c r="I5" s="21">
        <v>4</v>
      </c>
      <c r="J5" s="20">
        <v>1</v>
      </c>
      <c r="K5" s="1">
        <v>0</v>
      </c>
      <c r="L5" s="1">
        <v>0</v>
      </c>
      <c r="M5" s="1">
        <v>0</v>
      </c>
      <c r="N5" s="1">
        <v>0</v>
      </c>
      <c r="O5" s="1">
        <v>0</v>
      </c>
      <c r="P5" s="12"/>
      <c r="Q5" s="5" t="s">
        <v>65</v>
      </c>
      <c r="R5" s="5">
        <v>104</v>
      </c>
      <c r="S5" s="1" t="s">
        <v>75</v>
      </c>
      <c r="T5" s="1" t="s">
        <v>76</v>
      </c>
      <c r="U5" s="1" t="s">
        <v>77</v>
      </c>
      <c r="V5" s="1" t="s">
        <v>11</v>
      </c>
      <c r="W5" s="1" t="s">
        <v>78</v>
      </c>
      <c r="X5" s="1" t="s">
        <v>13</v>
      </c>
      <c r="Y5" s="1"/>
      <c r="AA5" s="9" t="s">
        <v>87</v>
      </c>
      <c r="AB5" s="1" t="s">
        <v>88</v>
      </c>
      <c r="AC5" s="19" t="s">
        <v>89</v>
      </c>
    </row>
    <row r="6" spans="1:29" ht="15.75" thickBot="1" x14ac:dyDescent="0.3">
      <c r="A6" s="20">
        <v>104</v>
      </c>
      <c r="B6" s="20" t="s">
        <v>86</v>
      </c>
      <c r="C6" s="20">
        <v>2016</v>
      </c>
      <c r="D6" s="20" t="s">
        <v>0</v>
      </c>
      <c r="E6" s="10">
        <v>8</v>
      </c>
      <c r="F6" s="20" t="s">
        <v>25</v>
      </c>
      <c r="G6" s="20">
        <v>1</v>
      </c>
      <c r="H6" s="20">
        <v>2</v>
      </c>
      <c r="I6" s="20">
        <v>1</v>
      </c>
      <c r="J6" s="20">
        <v>1</v>
      </c>
      <c r="K6" s="1">
        <v>0</v>
      </c>
      <c r="L6" s="1">
        <v>0</v>
      </c>
      <c r="M6" s="1">
        <v>0</v>
      </c>
      <c r="N6" s="1">
        <v>0</v>
      </c>
      <c r="O6" s="1">
        <v>0</v>
      </c>
      <c r="P6" s="13"/>
      <c r="Q6" s="1" t="s">
        <v>16</v>
      </c>
      <c r="R6" s="5">
        <v>3</v>
      </c>
      <c r="S6" s="5">
        <f>COUNT(J34:J49)/4</f>
        <v>4</v>
      </c>
      <c r="T6" s="5">
        <f>SUM(K34:K49)</f>
        <v>20</v>
      </c>
      <c r="U6" s="5">
        <f>SUM(L34:L49)</f>
        <v>4</v>
      </c>
      <c r="V6" s="5">
        <f>SUM(M34:M49)</f>
        <v>2</v>
      </c>
      <c r="W6" s="5">
        <f t="shared" ref="W6:X6" si="0">SUM(N34:N49)</f>
        <v>8</v>
      </c>
      <c r="X6" s="5">
        <f t="shared" si="0"/>
        <v>17</v>
      </c>
      <c r="Y6" s="1"/>
    </row>
    <row r="7" spans="1:29" ht="15.75" thickBot="1" x14ac:dyDescent="0.3">
      <c r="A7" s="20">
        <v>104</v>
      </c>
      <c r="B7" s="20" t="s">
        <v>86</v>
      </c>
      <c r="C7" s="20">
        <v>2016</v>
      </c>
      <c r="D7" s="20" t="s">
        <v>0</v>
      </c>
      <c r="E7" s="10">
        <v>8</v>
      </c>
      <c r="F7" s="20" t="s">
        <v>25</v>
      </c>
      <c r="G7" s="20">
        <v>1</v>
      </c>
      <c r="H7" s="20">
        <v>2</v>
      </c>
      <c r="I7" s="20">
        <v>2</v>
      </c>
      <c r="J7" s="20">
        <v>1</v>
      </c>
      <c r="K7" s="1">
        <v>0</v>
      </c>
      <c r="L7" s="1">
        <v>0</v>
      </c>
      <c r="M7" s="1">
        <v>0</v>
      </c>
      <c r="N7" s="1">
        <v>0</v>
      </c>
      <c r="O7" s="1">
        <v>0</v>
      </c>
      <c r="P7" s="13"/>
      <c r="Q7" s="1" t="s">
        <v>17</v>
      </c>
      <c r="R7" s="5">
        <v>4</v>
      </c>
      <c r="S7" s="5">
        <f>COUNT(J50:J65)/4</f>
        <v>4</v>
      </c>
      <c r="T7" s="5">
        <f>SUM(K50:K65)</f>
        <v>17</v>
      </c>
      <c r="U7" s="5">
        <f>SUM(L50:L65)</f>
        <v>2</v>
      </c>
      <c r="V7" s="5">
        <f>SUM(M50:M65)</f>
        <v>4</v>
      </c>
      <c r="W7" s="5">
        <f t="shared" ref="W7:X7" si="1">SUM(N50:N65)</f>
        <v>2</v>
      </c>
      <c r="X7" s="5">
        <f t="shared" si="1"/>
        <v>12</v>
      </c>
      <c r="Y7" s="1"/>
    </row>
    <row r="8" spans="1:29" ht="15.75" thickBot="1" x14ac:dyDescent="0.3">
      <c r="A8" s="20">
        <v>104</v>
      </c>
      <c r="B8" s="20" t="s">
        <v>86</v>
      </c>
      <c r="C8" s="20">
        <v>2016</v>
      </c>
      <c r="D8" s="20" t="s">
        <v>0</v>
      </c>
      <c r="E8" s="10">
        <v>8</v>
      </c>
      <c r="F8" s="20" t="s">
        <v>25</v>
      </c>
      <c r="G8" s="20">
        <v>1</v>
      </c>
      <c r="H8" s="20">
        <v>2</v>
      </c>
      <c r="I8" s="21">
        <v>3</v>
      </c>
      <c r="J8" s="20">
        <v>1</v>
      </c>
      <c r="K8" s="1">
        <v>1</v>
      </c>
      <c r="L8" s="1">
        <v>0</v>
      </c>
      <c r="M8" s="1">
        <v>0</v>
      </c>
      <c r="N8" s="1">
        <v>0</v>
      </c>
      <c r="O8" s="1">
        <v>1</v>
      </c>
      <c r="P8" s="12"/>
      <c r="Q8" s="1" t="s">
        <v>14</v>
      </c>
      <c r="R8" s="5">
        <v>1</v>
      </c>
      <c r="S8" s="5">
        <f>COUNT(J2:J17)/4</f>
        <v>4</v>
      </c>
      <c r="T8" s="5">
        <f>SUM(K2:K17)</f>
        <v>25</v>
      </c>
      <c r="U8" s="5">
        <f>SUM(L2:L17)</f>
        <v>5</v>
      </c>
      <c r="V8" s="5">
        <f t="shared" ref="V8:X8" si="2">SUM(M2:M17)</f>
        <v>5</v>
      </c>
      <c r="W8" s="5">
        <f t="shared" si="2"/>
        <v>13</v>
      </c>
      <c r="X8" s="5">
        <f t="shared" si="2"/>
        <v>24</v>
      </c>
      <c r="Y8" s="1"/>
    </row>
    <row r="9" spans="1:29" ht="15.75" thickBot="1" x14ac:dyDescent="0.3">
      <c r="A9" s="20">
        <v>104</v>
      </c>
      <c r="B9" s="20" t="s">
        <v>86</v>
      </c>
      <c r="C9" s="20">
        <v>2016</v>
      </c>
      <c r="D9" s="20" t="s">
        <v>0</v>
      </c>
      <c r="E9" s="10">
        <v>8</v>
      </c>
      <c r="F9" s="20" t="s">
        <v>25</v>
      </c>
      <c r="G9" s="20">
        <v>1</v>
      </c>
      <c r="H9" s="20">
        <v>2</v>
      </c>
      <c r="I9" s="21">
        <v>4</v>
      </c>
      <c r="J9" s="20">
        <v>1</v>
      </c>
      <c r="K9" s="1">
        <v>2</v>
      </c>
      <c r="L9" s="1">
        <v>1</v>
      </c>
      <c r="M9" s="1">
        <v>0</v>
      </c>
      <c r="N9" s="1">
        <v>1</v>
      </c>
      <c r="O9" s="1">
        <v>2</v>
      </c>
      <c r="P9" s="12"/>
      <c r="Q9" s="1" t="s">
        <v>18</v>
      </c>
      <c r="R9" s="5">
        <v>2</v>
      </c>
      <c r="S9" s="5">
        <f>COUNT(J18:J33)/4</f>
        <v>4</v>
      </c>
      <c r="T9" s="5">
        <f>SUM(K18:K33)</f>
        <v>37</v>
      </c>
      <c r="U9" s="5">
        <f>SUM(L18:L33)</f>
        <v>7</v>
      </c>
      <c r="V9" s="5">
        <f t="shared" ref="V9:X9" si="3">SUM(M18:M33)</f>
        <v>9</v>
      </c>
      <c r="W9" s="5">
        <f t="shared" si="3"/>
        <v>10</v>
      </c>
      <c r="X9" s="5">
        <f t="shared" si="3"/>
        <v>32</v>
      </c>
      <c r="Y9" s="1"/>
    </row>
    <row r="10" spans="1:29" ht="15.75" thickBot="1" x14ac:dyDescent="0.3">
      <c r="A10" s="20">
        <v>104</v>
      </c>
      <c r="B10" s="20" t="s">
        <v>86</v>
      </c>
      <c r="C10" s="20">
        <v>2016</v>
      </c>
      <c r="D10" s="20" t="s">
        <v>1</v>
      </c>
      <c r="E10" s="10">
        <v>4</v>
      </c>
      <c r="F10" s="20" t="s">
        <v>25</v>
      </c>
      <c r="G10" s="20">
        <v>1</v>
      </c>
      <c r="H10" s="20">
        <v>1</v>
      </c>
      <c r="I10" s="20">
        <v>1</v>
      </c>
      <c r="J10" s="20">
        <v>1</v>
      </c>
      <c r="K10" s="1">
        <v>2</v>
      </c>
      <c r="L10" s="1">
        <v>0</v>
      </c>
      <c r="M10" s="1">
        <v>0</v>
      </c>
      <c r="N10" s="1">
        <v>2</v>
      </c>
      <c r="O10" s="1">
        <v>2</v>
      </c>
      <c r="P10" s="12"/>
      <c r="Q10" s="1"/>
      <c r="R10" s="5" t="s">
        <v>66</v>
      </c>
      <c r="S10" s="5">
        <f>SUM(S6:S9)</f>
        <v>16</v>
      </c>
      <c r="T10" s="5">
        <f t="shared" ref="T10:X10" si="4">SUM(T6:T9)</f>
        <v>99</v>
      </c>
      <c r="U10" s="5">
        <f t="shared" si="4"/>
        <v>18</v>
      </c>
      <c r="V10" s="5">
        <f t="shared" si="4"/>
        <v>20</v>
      </c>
      <c r="W10" s="5">
        <f t="shared" si="4"/>
        <v>33</v>
      </c>
      <c r="X10" s="5">
        <f t="shared" si="4"/>
        <v>85</v>
      </c>
      <c r="Y10" s="1"/>
    </row>
    <row r="11" spans="1:29" ht="15.75" thickBot="1" x14ac:dyDescent="0.3">
      <c r="A11" s="20">
        <v>104</v>
      </c>
      <c r="B11" s="20" t="s">
        <v>86</v>
      </c>
      <c r="C11" s="20">
        <v>2016</v>
      </c>
      <c r="D11" s="20" t="s">
        <v>1</v>
      </c>
      <c r="E11" s="10">
        <v>4</v>
      </c>
      <c r="F11" s="20" t="s">
        <v>25</v>
      </c>
      <c r="G11" s="20">
        <v>1</v>
      </c>
      <c r="H11" s="20">
        <v>1</v>
      </c>
      <c r="I11" s="20">
        <v>2</v>
      </c>
      <c r="J11" s="20">
        <v>1</v>
      </c>
      <c r="K11" s="1">
        <v>4</v>
      </c>
      <c r="L11" s="1">
        <v>0</v>
      </c>
      <c r="M11" s="1">
        <v>0</v>
      </c>
      <c r="N11" s="1">
        <v>0</v>
      </c>
      <c r="O11" s="1">
        <v>4</v>
      </c>
      <c r="P11" s="12"/>
      <c r="Q11" s="1"/>
      <c r="R11" s="1"/>
      <c r="S11" s="1"/>
      <c r="T11" s="5" t="s">
        <v>19</v>
      </c>
      <c r="U11" s="5" t="s">
        <v>20</v>
      </c>
      <c r="V11" s="5" t="s">
        <v>21</v>
      </c>
      <c r="W11" s="5" t="s">
        <v>22</v>
      </c>
      <c r="X11" s="5" t="s">
        <v>23</v>
      </c>
      <c r="Y11" s="1"/>
    </row>
    <row r="12" spans="1:29" ht="15.75" thickBot="1" x14ac:dyDescent="0.3">
      <c r="A12" s="20">
        <v>104</v>
      </c>
      <c r="B12" s="20" t="s">
        <v>86</v>
      </c>
      <c r="C12" s="20">
        <v>2016</v>
      </c>
      <c r="D12" s="21" t="s">
        <v>1</v>
      </c>
      <c r="E12" s="10">
        <v>4</v>
      </c>
      <c r="F12" s="20" t="s">
        <v>25</v>
      </c>
      <c r="G12" s="20">
        <v>1</v>
      </c>
      <c r="H12" s="20">
        <v>1</v>
      </c>
      <c r="I12" s="21">
        <v>3</v>
      </c>
      <c r="J12" s="20">
        <v>1</v>
      </c>
      <c r="K12" s="1">
        <v>2</v>
      </c>
      <c r="L12" s="1">
        <v>1</v>
      </c>
      <c r="M12" s="1">
        <v>0</v>
      </c>
      <c r="N12" s="1">
        <v>2</v>
      </c>
      <c r="O12" s="1">
        <v>2</v>
      </c>
      <c r="P12" s="12"/>
      <c r="Q12" s="1"/>
      <c r="R12" s="1" t="s">
        <v>67</v>
      </c>
      <c r="S12" s="3">
        <f>T10/$S$10</f>
        <v>6.1875</v>
      </c>
      <c r="T12" s="1" t="s">
        <v>68</v>
      </c>
      <c r="U12" s="15">
        <f>U10/$T$10</f>
        <v>0.18181818181818182</v>
      </c>
      <c r="V12" s="15">
        <f t="shared" ref="V12:W12" si="5">V10/$T$10</f>
        <v>0.20202020202020202</v>
      </c>
      <c r="W12" s="15">
        <f t="shared" si="5"/>
        <v>0.33333333333333331</v>
      </c>
      <c r="X12" s="15">
        <f>X10/$T$10</f>
        <v>0.85858585858585856</v>
      </c>
      <c r="Y12" s="1" t="s">
        <v>74</v>
      </c>
    </row>
    <row r="13" spans="1:29" ht="15.75" thickBot="1" x14ac:dyDescent="0.3">
      <c r="A13" s="20">
        <v>104</v>
      </c>
      <c r="B13" s="20" t="s">
        <v>86</v>
      </c>
      <c r="C13" s="20">
        <v>2016</v>
      </c>
      <c r="D13" s="21" t="s">
        <v>1</v>
      </c>
      <c r="E13" s="10">
        <v>4</v>
      </c>
      <c r="F13" s="20" t="s">
        <v>25</v>
      </c>
      <c r="G13" s="20">
        <v>1</v>
      </c>
      <c r="H13" s="20">
        <v>1</v>
      </c>
      <c r="I13" s="21">
        <v>4</v>
      </c>
      <c r="J13" s="20">
        <v>1</v>
      </c>
      <c r="K13" s="1">
        <v>1</v>
      </c>
      <c r="L13" s="1">
        <v>1</v>
      </c>
      <c r="M13" s="1">
        <v>0</v>
      </c>
      <c r="N13" s="1">
        <v>0</v>
      </c>
      <c r="O13" s="1">
        <v>1</v>
      </c>
      <c r="P13" s="12"/>
      <c r="Q13" s="18" t="s">
        <v>16</v>
      </c>
      <c r="R13" s="17">
        <v>3</v>
      </c>
      <c r="S13" s="4" t="s">
        <v>15</v>
      </c>
      <c r="T13" s="6">
        <f>T6/$S$6</f>
        <v>5</v>
      </c>
      <c r="U13" s="6">
        <f>U6/$S$6</f>
        <v>1</v>
      </c>
      <c r="V13" s="6">
        <f>V6/$S$6</f>
        <v>0.5</v>
      </c>
      <c r="W13" s="6">
        <f>W6/$S$6</f>
        <v>2</v>
      </c>
      <c r="X13" s="6">
        <f>X6/$S$6</f>
        <v>4.25</v>
      </c>
      <c r="Y13" s="1"/>
    </row>
    <row r="14" spans="1:29" ht="15.75" thickBot="1" x14ac:dyDescent="0.3">
      <c r="A14" s="20">
        <v>104</v>
      </c>
      <c r="B14" s="20" t="s">
        <v>86</v>
      </c>
      <c r="C14" s="20">
        <v>2016</v>
      </c>
      <c r="D14" s="20" t="s">
        <v>1</v>
      </c>
      <c r="E14" s="10">
        <v>5</v>
      </c>
      <c r="F14" s="20" t="s">
        <v>25</v>
      </c>
      <c r="G14" s="20">
        <v>1</v>
      </c>
      <c r="H14" s="20">
        <v>2</v>
      </c>
      <c r="I14" s="20">
        <v>1</v>
      </c>
      <c r="J14" s="20">
        <v>1</v>
      </c>
      <c r="K14" s="1">
        <v>3</v>
      </c>
      <c r="L14" s="1">
        <v>2</v>
      </c>
      <c r="M14" s="1">
        <v>1</v>
      </c>
      <c r="N14" s="1">
        <v>3</v>
      </c>
      <c r="O14" s="1">
        <v>3</v>
      </c>
      <c r="P14" s="12"/>
      <c r="Q14" s="2" t="s">
        <v>85</v>
      </c>
      <c r="R14" s="4">
        <f>T6</f>
        <v>20</v>
      </c>
      <c r="S14" s="4" t="s">
        <v>69</v>
      </c>
      <c r="T14" s="14">
        <f>T6/$T$10</f>
        <v>0.20202020202020202</v>
      </c>
      <c r="U14" s="15">
        <f>U6/$T$6</f>
        <v>0.2</v>
      </c>
      <c r="V14" s="15">
        <f t="shared" ref="V14:W14" si="6">V6/$T$6</f>
        <v>0.1</v>
      </c>
      <c r="W14" s="15">
        <f t="shared" si="6"/>
        <v>0.4</v>
      </c>
      <c r="X14" s="15">
        <f>X6/$T$6</f>
        <v>0.85</v>
      </c>
      <c r="Y14" s="1" t="s">
        <v>70</v>
      </c>
    </row>
    <row r="15" spans="1:29" ht="15.75" thickBot="1" x14ac:dyDescent="0.3">
      <c r="A15" s="20">
        <v>104</v>
      </c>
      <c r="B15" s="20" t="s">
        <v>86</v>
      </c>
      <c r="C15" s="20">
        <v>2016</v>
      </c>
      <c r="D15" s="20" t="s">
        <v>1</v>
      </c>
      <c r="E15" s="10">
        <v>5</v>
      </c>
      <c r="F15" s="20" t="s">
        <v>25</v>
      </c>
      <c r="G15" s="20">
        <v>1</v>
      </c>
      <c r="H15" s="20">
        <v>2</v>
      </c>
      <c r="I15" s="20">
        <v>2</v>
      </c>
      <c r="J15" s="20">
        <v>1</v>
      </c>
      <c r="K15" s="1">
        <v>3</v>
      </c>
      <c r="L15" s="1">
        <v>0</v>
      </c>
      <c r="M15" s="1">
        <v>2</v>
      </c>
      <c r="N15" s="1">
        <v>0</v>
      </c>
      <c r="O15" s="1">
        <v>2</v>
      </c>
      <c r="P15" s="12"/>
      <c r="Q15" s="18" t="s">
        <v>17</v>
      </c>
      <c r="R15" s="17">
        <v>4</v>
      </c>
      <c r="S15" s="4" t="s">
        <v>15</v>
      </c>
      <c r="T15" s="6">
        <f>T7/$S$7</f>
        <v>4.25</v>
      </c>
      <c r="U15" s="6">
        <f>U7/$S$7</f>
        <v>0.5</v>
      </c>
      <c r="V15" s="6">
        <f>V7/$S$7</f>
        <v>1</v>
      </c>
      <c r="W15" s="6">
        <f>W7/$S$7</f>
        <v>0.5</v>
      </c>
      <c r="X15" s="6">
        <f>X7/$S$7</f>
        <v>3</v>
      </c>
      <c r="Y15" s="1"/>
    </row>
    <row r="16" spans="1:29" ht="15.75" thickBot="1" x14ac:dyDescent="0.3">
      <c r="A16" s="20">
        <v>104</v>
      </c>
      <c r="B16" s="20" t="s">
        <v>86</v>
      </c>
      <c r="C16" s="20">
        <v>2016</v>
      </c>
      <c r="D16" s="21" t="s">
        <v>1</v>
      </c>
      <c r="E16" s="10">
        <v>5</v>
      </c>
      <c r="F16" s="20" t="s">
        <v>25</v>
      </c>
      <c r="G16" s="20">
        <v>1</v>
      </c>
      <c r="H16" s="20">
        <v>2</v>
      </c>
      <c r="I16" s="21">
        <v>3</v>
      </c>
      <c r="J16" s="20">
        <v>1</v>
      </c>
      <c r="K16" s="1">
        <v>0</v>
      </c>
      <c r="L16" s="1">
        <v>0</v>
      </c>
      <c r="M16" s="1">
        <v>0</v>
      </c>
      <c r="N16" s="1">
        <v>0</v>
      </c>
      <c r="O16" s="1">
        <v>0</v>
      </c>
      <c r="P16" s="8"/>
      <c r="Q16" s="2" t="s">
        <v>84</v>
      </c>
      <c r="R16" s="4">
        <f>T7</f>
        <v>17</v>
      </c>
      <c r="S16" s="4" t="s">
        <v>69</v>
      </c>
      <c r="T16" s="14">
        <f>T7/$T$10</f>
        <v>0.17171717171717171</v>
      </c>
      <c r="U16" s="15">
        <f>U7/$T$7</f>
        <v>0.11764705882352941</v>
      </c>
      <c r="V16" s="15">
        <f t="shared" ref="V16:W16" si="7">V7/$T$7</f>
        <v>0.23529411764705882</v>
      </c>
      <c r="W16" s="15">
        <f t="shared" si="7"/>
        <v>0.11764705882352941</v>
      </c>
      <c r="X16" s="15">
        <f>X7/$T$7</f>
        <v>0.70588235294117652</v>
      </c>
      <c r="Y16" s="1" t="s">
        <v>71</v>
      </c>
    </row>
    <row r="17" spans="1:25" ht="15.75" thickBot="1" x14ac:dyDescent="0.3">
      <c r="A17" s="20">
        <v>104</v>
      </c>
      <c r="B17" s="20" t="s">
        <v>86</v>
      </c>
      <c r="C17" s="20">
        <v>2016</v>
      </c>
      <c r="D17" s="21" t="s">
        <v>1</v>
      </c>
      <c r="E17" s="10">
        <v>5</v>
      </c>
      <c r="F17" s="20" t="s">
        <v>25</v>
      </c>
      <c r="G17" s="20">
        <v>1</v>
      </c>
      <c r="H17" s="20">
        <v>2</v>
      </c>
      <c r="I17" s="21">
        <v>4</v>
      </c>
      <c r="J17" s="20">
        <v>1</v>
      </c>
      <c r="K17" s="1">
        <v>5</v>
      </c>
      <c r="L17" s="1">
        <v>0</v>
      </c>
      <c r="M17" s="1">
        <v>1</v>
      </c>
      <c r="N17" s="1">
        <v>5</v>
      </c>
      <c r="O17" s="1">
        <v>5</v>
      </c>
      <c r="P17" s="9"/>
      <c r="Q17" s="18" t="s">
        <v>14</v>
      </c>
      <c r="R17" s="17">
        <v>1</v>
      </c>
      <c r="S17" s="4" t="s">
        <v>15</v>
      </c>
      <c r="T17" s="6">
        <f>T8/$S$8</f>
        <v>6.25</v>
      </c>
      <c r="U17" s="6">
        <f>U8/$S$8</f>
        <v>1.25</v>
      </c>
      <c r="V17" s="6">
        <f>V8/$S$8</f>
        <v>1.25</v>
      </c>
      <c r="W17" s="6">
        <f>W8/$S$8</f>
        <v>3.25</v>
      </c>
      <c r="X17" s="6">
        <f>X8/$S$8</f>
        <v>6</v>
      </c>
      <c r="Y17" s="1"/>
    </row>
    <row r="18" spans="1:25" ht="15.75" thickBot="1" x14ac:dyDescent="0.3">
      <c r="A18" s="20">
        <v>104</v>
      </c>
      <c r="B18" s="20" t="s">
        <v>86</v>
      </c>
      <c r="C18" s="20">
        <v>2016</v>
      </c>
      <c r="D18" s="21" t="s">
        <v>0</v>
      </c>
      <c r="E18" s="10">
        <v>7</v>
      </c>
      <c r="F18" s="20" t="s">
        <v>25</v>
      </c>
      <c r="G18" s="20">
        <v>1</v>
      </c>
      <c r="H18" s="20">
        <v>1</v>
      </c>
      <c r="I18" s="20">
        <v>1</v>
      </c>
      <c r="J18" s="20">
        <v>2</v>
      </c>
      <c r="K18" s="1">
        <v>3</v>
      </c>
      <c r="L18" s="1">
        <v>1</v>
      </c>
      <c r="M18" s="1">
        <v>1</v>
      </c>
      <c r="N18" s="1">
        <v>1</v>
      </c>
      <c r="O18" s="1">
        <v>2</v>
      </c>
      <c r="P18" s="8"/>
      <c r="Q18" s="2" t="s">
        <v>83</v>
      </c>
      <c r="R18" s="4">
        <f>T8</f>
        <v>25</v>
      </c>
      <c r="S18" s="4" t="s">
        <v>69</v>
      </c>
      <c r="T18" s="14">
        <f>T8/$T$10</f>
        <v>0.25252525252525254</v>
      </c>
      <c r="U18" s="15">
        <f>U8/$T$8</f>
        <v>0.2</v>
      </c>
      <c r="V18" s="15">
        <f t="shared" ref="V18:X18" si="8">V8/$T$8</f>
        <v>0.2</v>
      </c>
      <c r="W18" s="15">
        <f t="shared" si="8"/>
        <v>0.52</v>
      </c>
      <c r="X18" s="15">
        <f t="shared" si="8"/>
        <v>0.96</v>
      </c>
      <c r="Y18" s="1" t="s">
        <v>72</v>
      </c>
    </row>
    <row r="19" spans="1:25" ht="15.75" thickBot="1" x14ac:dyDescent="0.3">
      <c r="A19" s="20">
        <v>104</v>
      </c>
      <c r="B19" s="20" t="s">
        <v>86</v>
      </c>
      <c r="C19" s="20">
        <v>2016</v>
      </c>
      <c r="D19" s="21" t="s">
        <v>0</v>
      </c>
      <c r="E19" s="10">
        <v>7</v>
      </c>
      <c r="F19" s="20" t="s">
        <v>25</v>
      </c>
      <c r="G19" s="20">
        <v>1</v>
      </c>
      <c r="H19" s="20">
        <v>1</v>
      </c>
      <c r="I19" s="20">
        <v>2</v>
      </c>
      <c r="J19" s="20">
        <v>2</v>
      </c>
      <c r="K19" s="1">
        <v>0</v>
      </c>
      <c r="L19" s="1">
        <v>0</v>
      </c>
      <c r="M19" s="1">
        <v>0</v>
      </c>
      <c r="N19" s="1">
        <v>0</v>
      </c>
      <c r="O19" s="1">
        <v>0</v>
      </c>
      <c r="P19" s="8"/>
      <c r="Q19" s="18" t="s">
        <v>18</v>
      </c>
      <c r="R19" s="17">
        <v>2</v>
      </c>
      <c r="S19" s="4" t="s">
        <v>15</v>
      </c>
      <c r="T19" s="6">
        <f>T9/$S$9</f>
        <v>9.25</v>
      </c>
      <c r="U19" s="6">
        <f>U9/$S$9</f>
        <v>1.75</v>
      </c>
      <c r="V19" s="6">
        <f>V9/$S$9</f>
        <v>2.25</v>
      </c>
      <c r="W19" s="6">
        <f>W9/$S$9</f>
        <v>2.5</v>
      </c>
      <c r="X19" s="6">
        <f>X9/$S$9</f>
        <v>8</v>
      </c>
      <c r="Y19" s="1"/>
    </row>
    <row r="20" spans="1:25" ht="15.75" thickBot="1" x14ac:dyDescent="0.3">
      <c r="A20" s="20">
        <v>104</v>
      </c>
      <c r="B20" s="20" t="s">
        <v>86</v>
      </c>
      <c r="C20" s="20">
        <v>2016</v>
      </c>
      <c r="D20" s="21" t="s">
        <v>0</v>
      </c>
      <c r="E20" s="10">
        <v>7</v>
      </c>
      <c r="F20" s="20" t="s">
        <v>25</v>
      </c>
      <c r="G20" s="20">
        <v>1</v>
      </c>
      <c r="H20" s="20">
        <v>1</v>
      </c>
      <c r="I20" s="21">
        <v>3</v>
      </c>
      <c r="J20" s="20">
        <v>2</v>
      </c>
      <c r="K20" s="1">
        <v>0</v>
      </c>
      <c r="L20" s="1">
        <v>0</v>
      </c>
      <c r="M20" s="1">
        <v>0</v>
      </c>
      <c r="N20" s="1">
        <v>0</v>
      </c>
      <c r="O20" s="1">
        <v>0</v>
      </c>
      <c r="P20" s="8"/>
      <c r="Q20" s="2" t="s">
        <v>82</v>
      </c>
      <c r="R20" s="4">
        <f>T9</f>
        <v>37</v>
      </c>
      <c r="S20" s="4" t="s">
        <v>69</v>
      </c>
      <c r="T20" s="14">
        <f>T9/$T$10</f>
        <v>0.37373737373737376</v>
      </c>
      <c r="U20" s="15">
        <f>U9/$T$9</f>
        <v>0.1891891891891892</v>
      </c>
      <c r="V20" s="15">
        <f t="shared" ref="V20:X20" si="9">V9/$T$9</f>
        <v>0.24324324324324326</v>
      </c>
      <c r="W20" s="15">
        <f t="shared" si="9"/>
        <v>0.27027027027027029</v>
      </c>
      <c r="X20" s="15">
        <f t="shared" si="9"/>
        <v>0.86486486486486491</v>
      </c>
      <c r="Y20" s="1" t="s">
        <v>73</v>
      </c>
    </row>
    <row r="21" spans="1:25" ht="15.75" thickBot="1" x14ac:dyDescent="0.3">
      <c r="A21" s="20">
        <v>104</v>
      </c>
      <c r="B21" s="20" t="s">
        <v>86</v>
      </c>
      <c r="C21" s="20">
        <v>2016</v>
      </c>
      <c r="D21" s="21" t="s">
        <v>0</v>
      </c>
      <c r="E21" s="10">
        <v>7</v>
      </c>
      <c r="F21" s="20" t="s">
        <v>25</v>
      </c>
      <c r="G21" s="20">
        <v>1</v>
      </c>
      <c r="H21" s="20">
        <v>1</v>
      </c>
      <c r="I21" s="21">
        <v>4</v>
      </c>
      <c r="J21" s="20">
        <v>2</v>
      </c>
      <c r="K21" s="1">
        <v>2</v>
      </c>
      <c r="L21" s="1">
        <v>1</v>
      </c>
      <c r="M21" s="1">
        <v>1</v>
      </c>
      <c r="N21" s="1">
        <v>0</v>
      </c>
      <c r="O21" s="1">
        <v>1</v>
      </c>
      <c r="P21" s="8"/>
      <c r="Q21" s="9"/>
      <c r="R21" s="9"/>
      <c r="S21" s="1"/>
      <c r="T21" s="1"/>
      <c r="U21" s="1"/>
      <c r="V21" s="1"/>
      <c r="W21" s="1"/>
      <c r="X21" s="1"/>
      <c r="Y21" s="1"/>
    </row>
    <row r="22" spans="1:25" ht="15.75" thickBot="1" x14ac:dyDescent="0.3">
      <c r="A22" s="20">
        <v>104</v>
      </c>
      <c r="B22" s="20" t="s">
        <v>86</v>
      </c>
      <c r="C22" s="20">
        <v>2016</v>
      </c>
      <c r="D22" s="20" t="s">
        <v>0</v>
      </c>
      <c r="E22" s="10">
        <v>8</v>
      </c>
      <c r="F22" s="20" t="s">
        <v>25</v>
      </c>
      <c r="G22" s="20">
        <v>1</v>
      </c>
      <c r="H22" s="20">
        <v>2</v>
      </c>
      <c r="I22" s="20">
        <v>1</v>
      </c>
      <c r="J22" s="20">
        <v>2</v>
      </c>
      <c r="K22" s="1">
        <v>2</v>
      </c>
      <c r="L22" s="1">
        <v>1</v>
      </c>
      <c r="M22" s="1">
        <v>0</v>
      </c>
      <c r="N22" s="1">
        <v>0</v>
      </c>
      <c r="O22" s="1">
        <v>2</v>
      </c>
      <c r="P22" s="8"/>
      <c r="Q22" s="8"/>
      <c r="R22" s="8"/>
      <c r="S22" s="1"/>
      <c r="T22" t="s">
        <v>94</v>
      </c>
      <c r="U22" s="5" t="s">
        <v>20</v>
      </c>
      <c r="V22" s="5" t="s">
        <v>21</v>
      </c>
      <c r="W22" s="5" t="s">
        <v>22</v>
      </c>
      <c r="X22" s="5" t="s">
        <v>23</v>
      </c>
      <c r="Y22" s="1"/>
    </row>
    <row r="23" spans="1:25" ht="15.75" thickBot="1" x14ac:dyDescent="0.3">
      <c r="A23" s="20">
        <v>104</v>
      </c>
      <c r="B23" s="20" t="s">
        <v>86</v>
      </c>
      <c r="C23" s="20">
        <v>2016</v>
      </c>
      <c r="D23" s="20" t="s">
        <v>0</v>
      </c>
      <c r="E23" s="10">
        <v>8</v>
      </c>
      <c r="F23" s="20" t="s">
        <v>25</v>
      </c>
      <c r="G23" s="20">
        <v>1</v>
      </c>
      <c r="H23" s="20">
        <v>2</v>
      </c>
      <c r="I23" s="20">
        <v>2</v>
      </c>
      <c r="J23" s="20">
        <v>2</v>
      </c>
      <c r="K23" s="1">
        <v>4</v>
      </c>
      <c r="L23" s="1">
        <v>1</v>
      </c>
      <c r="M23" s="1">
        <v>1</v>
      </c>
      <c r="N23" s="1">
        <v>0</v>
      </c>
      <c r="O23" s="1">
        <v>2</v>
      </c>
      <c r="P23" s="9"/>
      <c r="Q23" s="9"/>
      <c r="T23" s="15">
        <f>(T6+T7)/$T$10</f>
        <v>0.37373737373737376</v>
      </c>
      <c r="U23" s="15">
        <f>(U6+U7)/SUM($T$6:$T$7)</f>
        <v>0.16216216216216217</v>
      </c>
      <c r="V23" s="15">
        <f t="shared" ref="V23:X23" si="10">(V6+V7)/SUM($T$6:$T$7)</f>
        <v>0.16216216216216217</v>
      </c>
      <c r="W23" s="15">
        <f t="shared" si="10"/>
        <v>0.27027027027027029</v>
      </c>
      <c r="X23" s="15">
        <f t="shared" si="10"/>
        <v>0.78378378378378377</v>
      </c>
      <c r="Y23" s="1"/>
    </row>
    <row r="24" spans="1:25" ht="15.75" thickBot="1" x14ac:dyDescent="0.3">
      <c r="A24" s="20">
        <v>104</v>
      </c>
      <c r="B24" s="20" t="s">
        <v>86</v>
      </c>
      <c r="C24" s="20">
        <v>2016</v>
      </c>
      <c r="D24" s="20" t="s">
        <v>0</v>
      </c>
      <c r="E24" s="10">
        <v>8</v>
      </c>
      <c r="F24" s="20" t="s">
        <v>25</v>
      </c>
      <c r="G24" s="20">
        <v>1</v>
      </c>
      <c r="H24" s="20">
        <v>2</v>
      </c>
      <c r="I24" s="21">
        <v>3</v>
      </c>
      <c r="J24" s="20">
        <v>2</v>
      </c>
      <c r="K24" s="1">
        <v>0</v>
      </c>
      <c r="L24" s="1">
        <v>0</v>
      </c>
      <c r="M24" s="1">
        <v>0</v>
      </c>
      <c r="N24" s="1">
        <v>0</v>
      </c>
      <c r="O24" s="1">
        <v>0</v>
      </c>
      <c r="P24" s="8"/>
      <c r="Q24" s="8"/>
      <c r="R24" s="8"/>
      <c r="S24" s="1"/>
      <c r="Y24" s="1"/>
    </row>
    <row r="25" spans="1:25" ht="15.75" thickBot="1" x14ac:dyDescent="0.3">
      <c r="A25" s="20">
        <v>104</v>
      </c>
      <c r="B25" s="20" t="s">
        <v>86</v>
      </c>
      <c r="C25" s="20">
        <v>2016</v>
      </c>
      <c r="D25" s="20" t="s">
        <v>0</v>
      </c>
      <c r="E25" s="10">
        <v>8</v>
      </c>
      <c r="F25" s="20" t="s">
        <v>25</v>
      </c>
      <c r="G25" s="20">
        <v>1</v>
      </c>
      <c r="H25" s="20">
        <v>2</v>
      </c>
      <c r="I25" s="21">
        <v>4</v>
      </c>
      <c r="J25" s="20">
        <v>2</v>
      </c>
      <c r="K25" s="1">
        <v>0</v>
      </c>
      <c r="L25" s="1">
        <v>0</v>
      </c>
      <c r="M25" s="1">
        <v>0</v>
      </c>
      <c r="N25" s="1">
        <v>0</v>
      </c>
      <c r="O25" s="1">
        <v>0</v>
      </c>
      <c r="P25" s="8"/>
      <c r="Q25" s="9"/>
      <c r="R25" s="9"/>
      <c r="S25" s="1"/>
      <c r="T25" t="s">
        <v>95</v>
      </c>
      <c r="Y25" s="1"/>
    </row>
    <row r="26" spans="1:25" ht="15.75" thickBot="1" x14ac:dyDescent="0.3">
      <c r="A26" s="20">
        <v>104</v>
      </c>
      <c r="B26" s="20" t="s">
        <v>86</v>
      </c>
      <c r="C26" s="20">
        <v>2016</v>
      </c>
      <c r="D26" s="20" t="s">
        <v>1</v>
      </c>
      <c r="E26" s="10">
        <v>4</v>
      </c>
      <c r="F26" s="20" t="s">
        <v>25</v>
      </c>
      <c r="G26" s="20">
        <v>1</v>
      </c>
      <c r="H26" s="20">
        <v>1</v>
      </c>
      <c r="I26" s="20">
        <v>1</v>
      </c>
      <c r="J26" s="20">
        <v>2</v>
      </c>
      <c r="K26" s="1">
        <v>3</v>
      </c>
      <c r="L26" s="1">
        <v>0</v>
      </c>
      <c r="M26" s="1">
        <v>1</v>
      </c>
      <c r="N26" s="1">
        <v>1</v>
      </c>
      <c r="O26" s="1">
        <v>3</v>
      </c>
      <c r="P26" s="8"/>
      <c r="Q26" s="8"/>
      <c r="R26" s="8"/>
      <c r="S26" s="1"/>
      <c r="T26" s="15">
        <f>(T8+T9)/$T$10</f>
        <v>0.6262626262626263</v>
      </c>
      <c r="U26" s="15">
        <f>(U8+U9)/SUM($T$8:$T$9)</f>
        <v>0.19354838709677419</v>
      </c>
      <c r="V26" s="15">
        <f t="shared" ref="V26" si="11">(V8+V9)/SUM($T$8:$T$9)</f>
        <v>0.22580645161290322</v>
      </c>
      <c r="W26" s="15">
        <f>(W8+W9)/SUM($T$8:$T$9)</f>
        <v>0.37096774193548387</v>
      </c>
      <c r="X26" s="15">
        <f>(X8+X9)/SUM($T$8:$T$9)</f>
        <v>0.90322580645161288</v>
      </c>
      <c r="Y26" s="1"/>
    </row>
    <row r="27" spans="1:25" ht="15.75" thickBot="1" x14ac:dyDescent="0.3">
      <c r="A27" s="20">
        <v>104</v>
      </c>
      <c r="B27" s="20" t="s">
        <v>86</v>
      </c>
      <c r="C27" s="20">
        <v>2016</v>
      </c>
      <c r="D27" s="20" t="s">
        <v>1</v>
      </c>
      <c r="E27" s="10">
        <v>4</v>
      </c>
      <c r="F27" s="20" t="s">
        <v>25</v>
      </c>
      <c r="G27" s="20">
        <v>1</v>
      </c>
      <c r="H27" s="20">
        <v>1</v>
      </c>
      <c r="I27" s="20">
        <v>2</v>
      </c>
      <c r="J27" s="20">
        <v>2</v>
      </c>
      <c r="K27" s="1">
        <v>1</v>
      </c>
      <c r="L27" s="1">
        <v>0</v>
      </c>
      <c r="M27" s="1">
        <v>0</v>
      </c>
      <c r="N27" s="1">
        <v>1</v>
      </c>
      <c r="O27" s="1">
        <v>1</v>
      </c>
      <c r="P27" s="8"/>
      <c r="Q27" s="9"/>
      <c r="R27" s="9"/>
      <c r="S27" s="1"/>
      <c r="T27" s="1"/>
      <c r="U27" s="1"/>
      <c r="V27" s="1"/>
      <c r="W27" s="1"/>
      <c r="X27" s="1"/>
      <c r="Y27" s="1"/>
    </row>
    <row r="28" spans="1:25" ht="15.75" thickBot="1" x14ac:dyDescent="0.3">
      <c r="A28" s="20">
        <v>104</v>
      </c>
      <c r="B28" s="20" t="s">
        <v>86</v>
      </c>
      <c r="C28" s="20">
        <v>2016</v>
      </c>
      <c r="D28" s="21" t="s">
        <v>1</v>
      </c>
      <c r="E28" s="10">
        <v>4</v>
      </c>
      <c r="F28" s="20" t="s">
        <v>25</v>
      </c>
      <c r="G28" s="20">
        <v>1</v>
      </c>
      <c r="H28" s="20">
        <v>1</v>
      </c>
      <c r="I28" s="21">
        <v>3</v>
      </c>
      <c r="J28" s="20">
        <v>2</v>
      </c>
      <c r="K28" s="1">
        <v>1</v>
      </c>
      <c r="L28" s="1">
        <v>0</v>
      </c>
      <c r="M28" s="1">
        <v>1</v>
      </c>
      <c r="N28" s="1">
        <v>0</v>
      </c>
      <c r="O28" s="1">
        <v>1</v>
      </c>
      <c r="P28" s="8"/>
      <c r="Q28" s="8"/>
      <c r="R28" s="8"/>
      <c r="S28" s="1"/>
      <c r="T28" s="1"/>
      <c r="U28" s="1"/>
      <c r="V28" s="1"/>
      <c r="W28" s="1"/>
      <c r="X28" s="1"/>
      <c r="Y28" s="1"/>
    </row>
    <row r="29" spans="1:25" ht="15.75" thickBot="1" x14ac:dyDescent="0.3">
      <c r="A29" s="20">
        <v>104</v>
      </c>
      <c r="B29" s="20" t="s">
        <v>86</v>
      </c>
      <c r="C29" s="20">
        <v>2016</v>
      </c>
      <c r="D29" s="21" t="s">
        <v>1</v>
      </c>
      <c r="E29" s="10">
        <v>4</v>
      </c>
      <c r="F29" s="20" t="s">
        <v>25</v>
      </c>
      <c r="G29" s="20">
        <v>1</v>
      </c>
      <c r="H29" s="20">
        <v>1</v>
      </c>
      <c r="I29" s="21">
        <v>4</v>
      </c>
      <c r="J29" s="20">
        <v>2</v>
      </c>
      <c r="K29" s="1">
        <v>4</v>
      </c>
      <c r="L29" s="1">
        <v>1</v>
      </c>
      <c r="M29" s="1">
        <v>0</v>
      </c>
      <c r="N29" s="1">
        <v>3</v>
      </c>
      <c r="O29" s="1">
        <v>3</v>
      </c>
      <c r="P29" s="9"/>
      <c r="Q29" s="9"/>
      <c r="R29" s="9"/>
      <c r="S29" s="1"/>
      <c r="T29" s="1"/>
      <c r="U29" s="1"/>
      <c r="V29" s="1"/>
      <c r="W29" s="1"/>
      <c r="X29" s="1"/>
      <c r="Y29" s="1"/>
    </row>
    <row r="30" spans="1:25" ht="15.75" thickBot="1" x14ac:dyDescent="0.3">
      <c r="A30" s="20">
        <v>104</v>
      </c>
      <c r="B30" s="20" t="s">
        <v>86</v>
      </c>
      <c r="C30" s="20">
        <v>2016</v>
      </c>
      <c r="D30" s="20" t="s">
        <v>1</v>
      </c>
      <c r="E30" s="10">
        <v>5</v>
      </c>
      <c r="F30" s="20" t="s">
        <v>25</v>
      </c>
      <c r="G30" s="20">
        <v>1</v>
      </c>
      <c r="H30" s="20">
        <v>2</v>
      </c>
      <c r="I30" s="20">
        <v>1</v>
      </c>
      <c r="J30" s="20">
        <v>2</v>
      </c>
      <c r="K30" s="1">
        <v>3</v>
      </c>
      <c r="L30" s="1">
        <v>0</v>
      </c>
      <c r="M30" s="1">
        <v>1</v>
      </c>
      <c r="N30" s="1">
        <v>1</v>
      </c>
      <c r="O30" s="1">
        <v>3</v>
      </c>
      <c r="P30" s="8"/>
      <c r="Q30" s="8"/>
      <c r="R30" s="8"/>
      <c r="S30" s="1"/>
      <c r="T30" s="1"/>
      <c r="U30" s="1"/>
      <c r="V30" s="1"/>
      <c r="W30" s="1"/>
      <c r="X30" s="1"/>
      <c r="Y30" s="1"/>
    </row>
    <row r="31" spans="1:25" ht="15.75" thickBot="1" x14ac:dyDescent="0.3">
      <c r="A31" s="20">
        <v>104</v>
      </c>
      <c r="B31" s="20" t="s">
        <v>86</v>
      </c>
      <c r="C31" s="20">
        <v>2016</v>
      </c>
      <c r="D31" s="20" t="s">
        <v>1</v>
      </c>
      <c r="E31" s="10">
        <v>5</v>
      </c>
      <c r="F31" s="20" t="s">
        <v>25</v>
      </c>
      <c r="G31" s="20">
        <v>1</v>
      </c>
      <c r="H31" s="20">
        <v>2</v>
      </c>
      <c r="I31" s="20">
        <v>2</v>
      </c>
      <c r="J31" s="20">
        <v>2</v>
      </c>
      <c r="K31" s="1">
        <v>2</v>
      </c>
      <c r="L31" s="1">
        <v>0</v>
      </c>
      <c r="M31" s="1">
        <v>0</v>
      </c>
      <c r="N31" s="1">
        <v>1</v>
      </c>
      <c r="O31" s="1">
        <v>2</v>
      </c>
      <c r="P31" s="8"/>
      <c r="Q31" s="9"/>
      <c r="R31" s="9"/>
      <c r="S31" s="1"/>
      <c r="T31" s="1"/>
      <c r="U31" s="1"/>
      <c r="V31" s="1"/>
      <c r="W31" s="1"/>
      <c r="X31" s="1"/>
      <c r="Y31" s="1"/>
    </row>
    <row r="32" spans="1:25" ht="15.75" thickBot="1" x14ac:dyDescent="0.3">
      <c r="A32" s="20">
        <v>104</v>
      </c>
      <c r="B32" s="20" t="s">
        <v>86</v>
      </c>
      <c r="C32" s="20">
        <v>2016</v>
      </c>
      <c r="D32" s="21" t="s">
        <v>1</v>
      </c>
      <c r="E32" s="10">
        <v>5</v>
      </c>
      <c r="F32" s="20" t="s">
        <v>25</v>
      </c>
      <c r="G32" s="20">
        <v>1</v>
      </c>
      <c r="H32" s="20">
        <v>2</v>
      </c>
      <c r="I32" s="21">
        <v>3</v>
      </c>
      <c r="J32" s="20">
        <v>2</v>
      </c>
      <c r="K32" s="1">
        <v>2</v>
      </c>
      <c r="L32" s="1">
        <v>0</v>
      </c>
      <c r="M32" s="1">
        <v>1</v>
      </c>
      <c r="N32" s="1">
        <v>1</v>
      </c>
      <c r="O32" s="1">
        <v>2</v>
      </c>
      <c r="P32" s="8"/>
      <c r="Q32" s="8"/>
      <c r="R32" s="8"/>
      <c r="S32" s="1"/>
      <c r="T32" s="1"/>
      <c r="U32" s="1"/>
      <c r="V32" s="1"/>
      <c r="W32" s="1"/>
      <c r="X32" s="1"/>
      <c r="Y32" s="1"/>
    </row>
    <row r="33" spans="1:25" ht="15.75" thickBot="1" x14ac:dyDescent="0.3">
      <c r="A33" s="20">
        <v>104</v>
      </c>
      <c r="B33" s="20" t="s">
        <v>86</v>
      </c>
      <c r="C33" s="20">
        <v>2016</v>
      </c>
      <c r="D33" s="21" t="s">
        <v>1</v>
      </c>
      <c r="E33" s="10">
        <v>5</v>
      </c>
      <c r="F33" s="20" t="s">
        <v>25</v>
      </c>
      <c r="G33" s="20">
        <v>1</v>
      </c>
      <c r="H33" s="20">
        <v>2</v>
      </c>
      <c r="I33" s="21">
        <v>4</v>
      </c>
      <c r="J33" s="20">
        <v>2</v>
      </c>
      <c r="K33" s="1">
        <v>10</v>
      </c>
      <c r="L33" s="1">
        <v>2</v>
      </c>
      <c r="M33" s="1">
        <v>2</v>
      </c>
      <c r="N33" s="1">
        <v>1</v>
      </c>
      <c r="O33" s="1">
        <v>10</v>
      </c>
      <c r="P33" s="9"/>
      <c r="Q33" s="9"/>
      <c r="R33" s="9"/>
      <c r="S33" s="1"/>
      <c r="T33" s="1"/>
      <c r="U33" s="1"/>
      <c r="V33" s="1"/>
      <c r="W33" s="1"/>
      <c r="X33" s="1"/>
      <c r="Y33" s="1"/>
    </row>
    <row r="34" spans="1:25" ht="15.75" thickBot="1" x14ac:dyDescent="0.3">
      <c r="A34" s="20">
        <v>104</v>
      </c>
      <c r="B34" s="20" t="s">
        <v>86</v>
      </c>
      <c r="C34" s="20">
        <v>2016</v>
      </c>
      <c r="D34" s="21" t="s">
        <v>0</v>
      </c>
      <c r="E34" s="10">
        <v>7</v>
      </c>
      <c r="F34" s="20" t="s">
        <v>25</v>
      </c>
      <c r="G34" s="20">
        <v>1</v>
      </c>
      <c r="H34" s="20">
        <v>1</v>
      </c>
      <c r="I34" s="20">
        <v>1</v>
      </c>
      <c r="J34" s="20">
        <v>3</v>
      </c>
      <c r="K34" s="1">
        <v>1</v>
      </c>
      <c r="L34" s="1">
        <v>0</v>
      </c>
      <c r="M34" s="1">
        <v>0</v>
      </c>
      <c r="N34" s="1">
        <v>0</v>
      </c>
      <c r="O34" s="1">
        <v>1</v>
      </c>
      <c r="P34" s="8"/>
      <c r="Q34" s="8"/>
      <c r="R34" s="8"/>
      <c r="S34" s="1"/>
      <c r="T34" s="1"/>
      <c r="U34" s="1"/>
      <c r="V34" s="1"/>
      <c r="W34" s="1"/>
      <c r="X34" s="1"/>
      <c r="Y34" s="1"/>
    </row>
    <row r="35" spans="1:25" ht="15.75" thickBot="1" x14ac:dyDescent="0.3">
      <c r="A35" s="20">
        <v>104</v>
      </c>
      <c r="B35" s="20" t="s">
        <v>86</v>
      </c>
      <c r="C35" s="20">
        <v>2016</v>
      </c>
      <c r="D35" s="21" t="s">
        <v>0</v>
      </c>
      <c r="E35" s="10">
        <v>7</v>
      </c>
      <c r="F35" s="20" t="s">
        <v>25</v>
      </c>
      <c r="G35" s="20">
        <v>1</v>
      </c>
      <c r="H35" s="20">
        <v>1</v>
      </c>
      <c r="I35" s="20">
        <v>2</v>
      </c>
      <c r="J35" s="20">
        <v>3</v>
      </c>
      <c r="K35" s="1">
        <v>2</v>
      </c>
      <c r="L35" s="1">
        <v>1</v>
      </c>
      <c r="M35" s="1">
        <v>0</v>
      </c>
      <c r="N35" s="1">
        <v>1</v>
      </c>
      <c r="O35" s="1">
        <v>1</v>
      </c>
      <c r="P35" s="8"/>
      <c r="Q35" s="9"/>
      <c r="R35" s="9"/>
      <c r="S35" s="1"/>
      <c r="T35" s="1"/>
      <c r="U35" s="1"/>
      <c r="V35" s="1"/>
      <c r="W35" s="1"/>
      <c r="X35" s="1"/>
      <c r="Y35" s="1"/>
    </row>
    <row r="36" spans="1:25" ht="15.75" thickBot="1" x14ac:dyDescent="0.3">
      <c r="A36" s="20">
        <v>104</v>
      </c>
      <c r="B36" s="20" t="s">
        <v>86</v>
      </c>
      <c r="C36" s="20">
        <v>2016</v>
      </c>
      <c r="D36" s="21" t="s">
        <v>0</v>
      </c>
      <c r="E36" s="10">
        <v>7</v>
      </c>
      <c r="F36" s="20" t="s">
        <v>25</v>
      </c>
      <c r="G36" s="20">
        <v>1</v>
      </c>
      <c r="H36" s="20">
        <v>1</v>
      </c>
      <c r="I36" s="21">
        <v>3</v>
      </c>
      <c r="J36" s="20">
        <v>3</v>
      </c>
      <c r="K36" s="1">
        <v>0</v>
      </c>
      <c r="L36" s="1">
        <v>0</v>
      </c>
      <c r="M36" s="1">
        <v>0</v>
      </c>
      <c r="N36" s="1">
        <v>0</v>
      </c>
      <c r="O36" s="1">
        <v>0</v>
      </c>
      <c r="P36" s="8"/>
      <c r="Q36" s="8"/>
      <c r="R36" s="8"/>
      <c r="S36" s="1"/>
      <c r="T36" s="1"/>
      <c r="U36" s="1"/>
      <c r="V36" s="1"/>
      <c r="W36" s="1"/>
      <c r="X36" s="1"/>
      <c r="Y36" s="1"/>
    </row>
    <row r="37" spans="1:25" ht="15.75" thickBot="1" x14ac:dyDescent="0.3">
      <c r="A37" s="20">
        <v>104</v>
      </c>
      <c r="B37" s="20" t="s">
        <v>86</v>
      </c>
      <c r="C37" s="20">
        <v>2016</v>
      </c>
      <c r="D37" s="21" t="s">
        <v>0</v>
      </c>
      <c r="E37" s="10">
        <v>7</v>
      </c>
      <c r="F37" s="20" t="s">
        <v>25</v>
      </c>
      <c r="G37" s="20">
        <v>1</v>
      </c>
      <c r="H37" s="20">
        <v>1</v>
      </c>
      <c r="I37" s="21">
        <v>4</v>
      </c>
      <c r="J37" s="20">
        <v>3</v>
      </c>
      <c r="K37" s="1">
        <v>1</v>
      </c>
      <c r="L37" s="1">
        <v>0</v>
      </c>
      <c r="M37" s="1">
        <v>1</v>
      </c>
      <c r="N37" s="1">
        <v>0</v>
      </c>
      <c r="O37" s="1">
        <v>1</v>
      </c>
      <c r="P37" s="8"/>
      <c r="Q37" s="9"/>
      <c r="R37" s="9"/>
      <c r="S37" s="1"/>
      <c r="T37" s="1"/>
      <c r="U37" s="1"/>
      <c r="V37" s="1"/>
      <c r="W37" s="1"/>
      <c r="X37" s="1"/>
      <c r="Y37" s="1"/>
    </row>
    <row r="38" spans="1:25" ht="15.75" thickBot="1" x14ac:dyDescent="0.3">
      <c r="A38" s="20">
        <v>104</v>
      </c>
      <c r="B38" s="20" t="s">
        <v>86</v>
      </c>
      <c r="C38" s="20">
        <v>2016</v>
      </c>
      <c r="D38" s="20" t="s">
        <v>0</v>
      </c>
      <c r="E38" s="10">
        <v>8</v>
      </c>
      <c r="F38" s="20" t="s">
        <v>25</v>
      </c>
      <c r="G38" s="20">
        <v>1</v>
      </c>
      <c r="H38" s="20">
        <v>2</v>
      </c>
      <c r="I38" s="20">
        <v>1</v>
      </c>
      <c r="J38" s="20">
        <v>3</v>
      </c>
      <c r="K38" s="1">
        <v>0</v>
      </c>
      <c r="L38" s="1">
        <v>0</v>
      </c>
      <c r="M38" s="1">
        <v>0</v>
      </c>
      <c r="N38" s="1">
        <v>0</v>
      </c>
      <c r="O38" s="1">
        <v>0</v>
      </c>
      <c r="P38" s="8"/>
      <c r="Q38" s="8"/>
      <c r="R38" s="8"/>
      <c r="S38" s="1"/>
      <c r="T38" s="1"/>
      <c r="U38" s="1"/>
      <c r="V38" s="1"/>
      <c r="W38" s="1"/>
      <c r="X38" s="1"/>
      <c r="Y38" s="1"/>
    </row>
    <row r="39" spans="1:25" ht="15.75" thickBot="1" x14ac:dyDescent="0.3">
      <c r="A39" s="20">
        <v>104</v>
      </c>
      <c r="B39" s="20" t="s">
        <v>86</v>
      </c>
      <c r="C39" s="20">
        <v>2016</v>
      </c>
      <c r="D39" s="20" t="s">
        <v>0</v>
      </c>
      <c r="E39" s="10">
        <v>8</v>
      </c>
      <c r="F39" s="20" t="s">
        <v>25</v>
      </c>
      <c r="G39" s="20">
        <v>1</v>
      </c>
      <c r="H39" s="20">
        <v>2</v>
      </c>
      <c r="I39" s="20">
        <v>2</v>
      </c>
      <c r="J39" s="20">
        <v>3</v>
      </c>
      <c r="K39" s="1">
        <v>0</v>
      </c>
      <c r="L39" s="1">
        <v>0</v>
      </c>
      <c r="M39" s="1">
        <v>0</v>
      </c>
      <c r="N39" s="1">
        <v>0</v>
      </c>
      <c r="O39" s="1">
        <v>0</v>
      </c>
      <c r="P39" s="9"/>
      <c r="Q39" s="9"/>
      <c r="R39" s="9"/>
      <c r="S39" s="1"/>
      <c r="T39" s="1"/>
      <c r="U39" s="1"/>
      <c r="V39" s="1"/>
      <c r="W39" s="1"/>
      <c r="X39" s="1"/>
      <c r="Y39" s="1"/>
    </row>
    <row r="40" spans="1:25" ht="15.75" thickBot="1" x14ac:dyDescent="0.3">
      <c r="A40" s="20">
        <v>104</v>
      </c>
      <c r="B40" s="20" t="s">
        <v>86</v>
      </c>
      <c r="C40" s="20">
        <v>2016</v>
      </c>
      <c r="D40" s="20" t="s">
        <v>0</v>
      </c>
      <c r="E40" s="10">
        <v>8</v>
      </c>
      <c r="F40" s="20" t="s">
        <v>25</v>
      </c>
      <c r="G40" s="20">
        <v>1</v>
      </c>
      <c r="H40" s="20">
        <v>2</v>
      </c>
      <c r="I40" s="21">
        <v>3</v>
      </c>
      <c r="J40" s="20">
        <v>3</v>
      </c>
      <c r="K40" s="1">
        <v>0</v>
      </c>
      <c r="L40" s="1">
        <v>0</v>
      </c>
      <c r="M40" s="1">
        <v>0</v>
      </c>
      <c r="N40" s="1">
        <v>0</v>
      </c>
      <c r="O40" s="1">
        <v>0</v>
      </c>
      <c r="P40" s="8"/>
      <c r="Q40" s="8"/>
      <c r="R40" s="8"/>
      <c r="S40" s="1"/>
      <c r="T40" s="1"/>
      <c r="U40" s="1"/>
      <c r="V40" s="1"/>
      <c r="W40" s="1"/>
      <c r="X40" s="1"/>
      <c r="Y40" s="1"/>
    </row>
    <row r="41" spans="1:25" ht="15.75" thickBot="1" x14ac:dyDescent="0.3">
      <c r="A41" s="20">
        <v>104</v>
      </c>
      <c r="B41" s="20" t="s">
        <v>86</v>
      </c>
      <c r="C41" s="20">
        <v>2016</v>
      </c>
      <c r="D41" s="20" t="s">
        <v>0</v>
      </c>
      <c r="E41" s="10">
        <v>8</v>
      </c>
      <c r="F41" s="20" t="s">
        <v>25</v>
      </c>
      <c r="G41" s="20">
        <v>1</v>
      </c>
      <c r="H41" s="20">
        <v>2</v>
      </c>
      <c r="I41" s="21">
        <v>4</v>
      </c>
      <c r="J41" s="20">
        <v>3</v>
      </c>
      <c r="K41" s="1">
        <v>1</v>
      </c>
      <c r="L41" s="1">
        <v>0</v>
      </c>
      <c r="M41" s="1">
        <v>0</v>
      </c>
      <c r="N41" s="1">
        <v>1</v>
      </c>
      <c r="O41" s="1">
        <v>1</v>
      </c>
      <c r="P41" s="8"/>
      <c r="Q41" s="9"/>
      <c r="R41" s="9"/>
      <c r="S41" s="1"/>
      <c r="T41" s="1"/>
      <c r="U41" s="1"/>
      <c r="V41" s="1"/>
      <c r="W41" s="1"/>
      <c r="X41" s="1"/>
      <c r="Y41" s="1"/>
    </row>
    <row r="42" spans="1:25" ht="15.75" thickBot="1" x14ac:dyDescent="0.3">
      <c r="A42" s="20">
        <v>104</v>
      </c>
      <c r="B42" s="20" t="s">
        <v>86</v>
      </c>
      <c r="C42" s="20">
        <v>2016</v>
      </c>
      <c r="D42" s="20" t="s">
        <v>1</v>
      </c>
      <c r="E42" s="10">
        <v>4</v>
      </c>
      <c r="F42" s="20" t="s">
        <v>25</v>
      </c>
      <c r="G42" s="20">
        <v>1</v>
      </c>
      <c r="H42" s="20">
        <v>1</v>
      </c>
      <c r="I42" s="20">
        <v>1</v>
      </c>
      <c r="J42" s="20">
        <v>3</v>
      </c>
      <c r="K42" s="1">
        <v>0</v>
      </c>
      <c r="L42" s="1">
        <v>0</v>
      </c>
      <c r="M42" s="1">
        <v>0</v>
      </c>
      <c r="N42" s="1">
        <v>0</v>
      </c>
      <c r="O42" s="1">
        <v>0</v>
      </c>
      <c r="P42" s="8"/>
      <c r="Q42" s="8"/>
      <c r="R42" s="8"/>
      <c r="S42" s="1"/>
      <c r="T42" s="1"/>
      <c r="U42" s="1"/>
      <c r="V42" s="1"/>
      <c r="W42" s="1"/>
      <c r="X42" s="1"/>
      <c r="Y42" s="1"/>
    </row>
    <row r="43" spans="1:25" ht="15.75" thickBot="1" x14ac:dyDescent="0.3">
      <c r="A43" s="20">
        <v>104</v>
      </c>
      <c r="B43" s="20" t="s">
        <v>86</v>
      </c>
      <c r="C43" s="20">
        <v>2016</v>
      </c>
      <c r="D43" s="20" t="s">
        <v>1</v>
      </c>
      <c r="E43" s="10">
        <v>4</v>
      </c>
      <c r="F43" s="20" t="s">
        <v>25</v>
      </c>
      <c r="G43" s="20">
        <v>1</v>
      </c>
      <c r="H43" s="20">
        <v>1</v>
      </c>
      <c r="I43" s="20">
        <v>2</v>
      </c>
      <c r="J43" s="20">
        <v>3</v>
      </c>
      <c r="K43" s="1">
        <v>3</v>
      </c>
      <c r="L43" s="1">
        <v>1</v>
      </c>
      <c r="M43" s="1">
        <v>1</v>
      </c>
      <c r="N43" s="1">
        <v>1</v>
      </c>
      <c r="O43" s="1">
        <v>2</v>
      </c>
      <c r="P43" s="8"/>
      <c r="Q43" s="9"/>
      <c r="R43" s="9"/>
      <c r="S43" s="1"/>
      <c r="T43" s="1"/>
      <c r="U43" s="1"/>
      <c r="V43" s="1"/>
      <c r="W43" s="1"/>
      <c r="X43" s="1"/>
      <c r="Y43" s="1"/>
    </row>
    <row r="44" spans="1:25" ht="15.75" thickBot="1" x14ac:dyDescent="0.3">
      <c r="A44" s="20">
        <v>104</v>
      </c>
      <c r="B44" s="20" t="s">
        <v>86</v>
      </c>
      <c r="C44" s="20">
        <v>2016</v>
      </c>
      <c r="D44" s="21" t="s">
        <v>1</v>
      </c>
      <c r="E44" s="10">
        <v>4</v>
      </c>
      <c r="F44" s="20" t="s">
        <v>25</v>
      </c>
      <c r="G44" s="20">
        <v>1</v>
      </c>
      <c r="H44" s="20">
        <v>1</v>
      </c>
      <c r="I44" s="21">
        <v>3</v>
      </c>
      <c r="J44" s="20">
        <v>3</v>
      </c>
      <c r="K44" s="1">
        <v>3</v>
      </c>
      <c r="L44" s="1">
        <v>0</v>
      </c>
      <c r="M44" s="1">
        <v>0</v>
      </c>
      <c r="N44" s="1">
        <v>2</v>
      </c>
      <c r="O44" s="1">
        <v>3</v>
      </c>
      <c r="P44" s="8"/>
      <c r="Q44" s="8"/>
      <c r="R44" s="8"/>
      <c r="S44" s="1"/>
      <c r="T44" s="1"/>
      <c r="U44" s="1"/>
      <c r="V44" s="1"/>
      <c r="W44" s="1"/>
      <c r="X44" s="1"/>
      <c r="Y44" s="1"/>
    </row>
    <row r="45" spans="1:25" ht="15.75" thickBot="1" x14ac:dyDescent="0.3">
      <c r="A45" s="20">
        <v>104</v>
      </c>
      <c r="B45" s="20" t="s">
        <v>86</v>
      </c>
      <c r="C45" s="20">
        <v>2016</v>
      </c>
      <c r="D45" s="21" t="s">
        <v>1</v>
      </c>
      <c r="E45" s="10">
        <v>4</v>
      </c>
      <c r="F45" s="20" t="s">
        <v>25</v>
      </c>
      <c r="G45" s="20">
        <v>1</v>
      </c>
      <c r="H45" s="20">
        <v>1</v>
      </c>
      <c r="I45" s="21">
        <v>4</v>
      </c>
      <c r="J45" s="20">
        <v>3</v>
      </c>
      <c r="K45" s="1">
        <v>1</v>
      </c>
      <c r="L45" s="1">
        <v>0</v>
      </c>
      <c r="M45" s="1">
        <v>0</v>
      </c>
      <c r="N45" s="1">
        <v>0</v>
      </c>
      <c r="O45" s="1">
        <v>0</v>
      </c>
      <c r="P45" s="8"/>
      <c r="Q45" s="9"/>
      <c r="R45" s="9"/>
      <c r="S45" s="1"/>
      <c r="T45" s="1"/>
      <c r="U45" s="1"/>
      <c r="V45" s="1"/>
      <c r="W45" s="1"/>
      <c r="X45" s="1"/>
      <c r="Y45" s="1"/>
    </row>
    <row r="46" spans="1:25" ht="15.75" thickBot="1" x14ac:dyDescent="0.3">
      <c r="A46" s="20">
        <v>104</v>
      </c>
      <c r="B46" s="20" t="s">
        <v>86</v>
      </c>
      <c r="C46" s="20">
        <v>2016</v>
      </c>
      <c r="D46" s="20" t="s">
        <v>1</v>
      </c>
      <c r="E46" s="10">
        <v>5</v>
      </c>
      <c r="F46" s="20" t="s">
        <v>25</v>
      </c>
      <c r="G46" s="20">
        <v>1</v>
      </c>
      <c r="H46" s="20">
        <v>2</v>
      </c>
      <c r="I46" s="20">
        <v>1</v>
      </c>
      <c r="J46" s="20">
        <v>3</v>
      </c>
      <c r="K46" s="1">
        <v>0</v>
      </c>
      <c r="L46" s="1">
        <v>0</v>
      </c>
      <c r="M46" s="1">
        <v>0</v>
      </c>
      <c r="N46" s="1">
        <v>0</v>
      </c>
      <c r="O46" s="1">
        <v>0</v>
      </c>
      <c r="P46" s="8"/>
      <c r="Q46" s="8"/>
      <c r="R46" s="8"/>
      <c r="S46" s="1"/>
      <c r="T46" s="1"/>
      <c r="U46" s="1"/>
      <c r="V46" s="1"/>
      <c r="W46" s="1"/>
      <c r="X46" s="1"/>
      <c r="Y46" s="1"/>
    </row>
    <row r="47" spans="1:25" ht="15.75" thickBot="1" x14ac:dyDescent="0.3">
      <c r="A47" s="20">
        <v>104</v>
      </c>
      <c r="B47" s="20" t="s">
        <v>86</v>
      </c>
      <c r="C47" s="20">
        <v>2016</v>
      </c>
      <c r="D47" s="20" t="s">
        <v>1</v>
      </c>
      <c r="E47" s="10">
        <v>5</v>
      </c>
      <c r="F47" s="20" t="s">
        <v>25</v>
      </c>
      <c r="G47" s="20">
        <v>1</v>
      </c>
      <c r="H47" s="20">
        <v>2</v>
      </c>
      <c r="I47" s="20">
        <v>2</v>
      </c>
      <c r="J47" s="20">
        <v>3</v>
      </c>
      <c r="K47" s="1">
        <v>2</v>
      </c>
      <c r="L47" s="1">
        <v>0</v>
      </c>
      <c r="M47" s="1">
        <v>0</v>
      </c>
      <c r="N47" s="1">
        <v>1</v>
      </c>
      <c r="O47" s="1">
        <v>2</v>
      </c>
      <c r="P47" s="8"/>
      <c r="Q47" s="9"/>
      <c r="R47" s="9"/>
      <c r="S47" s="1"/>
      <c r="T47" s="1"/>
      <c r="U47" s="1"/>
      <c r="V47" s="1"/>
      <c r="W47" s="1"/>
      <c r="X47" s="1"/>
      <c r="Y47" s="1"/>
    </row>
    <row r="48" spans="1:25" ht="15.75" thickBot="1" x14ac:dyDescent="0.3">
      <c r="A48" s="20">
        <v>104</v>
      </c>
      <c r="B48" s="20" t="s">
        <v>86</v>
      </c>
      <c r="C48" s="20">
        <v>2016</v>
      </c>
      <c r="D48" s="21" t="s">
        <v>1</v>
      </c>
      <c r="E48" s="10">
        <v>5</v>
      </c>
      <c r="F48" s="20" t="s">
        <v>25</v>
      </c>
      <c r="G48" s="20">
        <v>1</v>
      </c>
      <c r="H48" s="20">
        <v>2</v>
      </c>
      <c r="I48" s="21">
        <v>3</v>
      </c>
      <c r="J48" s="20">
        <v>3</v>
      </c>
      <c r="K48" s="1">
        <v>2</v>
      </c>
      <c r="L48" s="1">
        <v>1</v>
      </c>
      <c r="M48" s="1">
        <v>0</v>
      </c>
      <c r="N48" s="1">
        <v>0</v>
      </c>
      <c r="O48" s="1">
        <v>2</v>
      </c>
      <c r="P48" s="8"/>
      <c r="Q48" s="8"/>
      <c r="R48" s="8"/>
      <c r="S48" s="1"/>
      <c r="T48" s="1"/>
      <c r="U48" s="1"/>
      <c r="V48" s="1"/>
      <c r="W48" s="1"/>
      <c r="X48" s="1"/>
      <c r="Y48" s="1"/>
    </row>
    <row r="49" spans="1:25" ht="15.75" thickBot="1" x14ac:dyDescent="0.3">
      <c r="A49" s="20">
        <v>104</v>
      </c>
      <c r="B49" s="20" t="s">
        <v>86</v>
      </c>
      <c r="C49" s="20">
        <v>2016</v>
      </c>
      <c r="D49" s="21" t="s">
        <v>1</v>
      </c>
      <c r="E49" s="10">
        <v>5</v>
      </c>
      <c r="F49" s="20" t="s">
        <v>25</v>
      </c>
      <c r="G49" s="20">
        <v>1</v>
      </c>
      <c r="H49" s="20">
        <v>2</v>
      </c>
      <c r="I49" s="21">
        <v>4</v>
      </c>
      <c r="J49" s="20">
        <v>3</v>
      </c>
      <c r="K49" s="1">
        <v>4</v>
      </c>
      <c r="L49" s="1">
        <v>1</v>
      </c>
      <c r="M49" s="1">
        <v>0</v>
      </c>
      <c r="N49" s="1">
        <v>2</v>
      </c>
      <c r="O49" s="1">
        <v>4</v>
      </c>
      <c r="P49" s="9"/>
      <c r="Q49" s="9"/>
      <c r="R49" s="9"/>
      <c r="S49" s="1"/>
      <c r="T49" s="1"/>
      <c r="U49" s="1"/>
      <c r="V49" s="1"/>
      <c r="W49" s="1"/>
      <c r="X49" s="1"/>
      <c r="Y49" s="1"/>
    </row>
    <row r="50" spans="1:25" ht="15.75" thickBot="1" x14ac:dyDescent="0.3">
      <c r="A50" s="20">
        <v>104</v>
      </c>
      <c r="B50" s="20" t="s">
        <v>86</v>
      </c>
      <c r="C50" s="20">
        <v>2016</v>
      </c>
      <c r="D50" s="21" t="s">
        <v>0</v>
      </c>
      <c r="E50" s="10">
        <v>7</v>
      </c>
      <c r="F50" s="20" t="s">
        <v>25</v>
      </c>
      <c r="G50" s="20">
        <v>1</v>
      </c>
      <c r="H50" s="20">
        <v>1</v>
      </c>
      <c r="I50" s="20">
        <v>1</v>
      </c>
      <c r="J50" s="20">
        <v>4</v>
      </c>
      <c r="K50" s="1">
        <v>0</v>
      </c>
      <c r="L50" s="1">
        <v>0</v>
      </c>
      <c r="M50" s="1">
        <v>0</v>
      </c>
      <c r="N50" s="1">
        <v>0</v>
      </c>
      <c r="O50" s="1">
        <v>0</v>
      </c>
      <c r="P50" s="8"/>
      <c r="Q50" s="8"/>
      <c r="R50" s="8"/>
      <c r="S50" s="1"/>
      <c r="T50" s="1"/>
      <c r="U50" s="1"/>
      <c r="V50" s="1"/>
      <c r="W50" s="1"/>
      <c r="X50" s="1"/>
      <c r="Y50" s="1"/>
    </row>
    <row r="51" spans="1:25" ht="15.75" thickBot="1" x14ac:dyDescent="0.3">
      <c r="A51" s="20">
        <v>104</v>
      </c>
      <c r="B51" s="20" t="s">
        <v>86</v>
      </c>
      <c r="C51" s="20">
        <v>2016</v>
      </c>
      <c r="D51" s="21" t="s">
        <v>0</v>
      </c>
      <c r="E51" s="10">
        <v>7</v>
      </c>
      <c r="F51" s="20" t="s">
        <v>25</v>
      </c>
      <c r="G51" s="20">
        <v>1</v>
      </c>
      <c r="H51" s="20">
        <v>1</v>
      </c>
      <c r="I51" s="20">
        <v>2</v>
      </c>
      <c r="J51" s="20">
        <v>4</v>
      </c>
      <c r="K51" s="1">
        <v>0</v>
      </c>
      <c r="L51" s="1">
        <v>0</v>
      </c>
      <c r="M51" s="1">
        <v>0</v>
      </c>
      <c r="N51" s="1">
        <v>0</v>
      </c>
      <c r="O51" s="1">
        <v>0</v>
      </c>
      <c r="P51" s="8"/>
      <c r="Q51" s="9"/>
      <c r="R51" s="9"/>
      <c r="S51" s="1"/>
      <c r="T51" s="1"/>
      <c r="U51" s="1"/>
      <c r="V51" s="1"/>
      <c r="W51" s="1"/>
      <c r="X51" s="1"/>
      <c r="Y51" s="1"/>
    </row>
    <row r="52" spans="1:25" ht="15.75" thickBot="1" x14ac:dyDescent="0.3">
      <c r="A52" s="20">
        <v>104</v>
      </c>
      <c r="B52" s="20" t="s">
        <v>86</v>
      </c>
      <c r="C52" s="20">
        <v>2016</v>
      </c>
      <c r="D52" s="21" t="s">
        <v>0</v>
      </c>
      <c r="E52" s="10">
        <v>7</v>
      </c>
      <c r="F52" s="20" t="s">
        <v>25</v>
      </c>
      <c r="G52" s="20">
        <v>1</v>
      </c>
      <c r="H52" s="20">
        <v>1</v>
      </c>
      <c r="I52" s="21">
        <v>3</v>
      </c>
      <c r="J52" s="20">
        <v>4</v>
      </c>
      <c r="K52" s="1">
        <v>0</v>
      </c>
      <c r="L52" s="1">
        <v>0</v>
      </c>
      <c r="M52" s="1">
        <v>0</v>
      </c>
      <c r="N52" s="1">
        <v>0</v>
      </c>
      <c r="O52" s="1">
        <v>0</v>
      </c>
      <c r="P52" s="8"/>
      <c r="Q52" s="8"/>
      <c r="R52" s="8"/>
      <c r="S52" s="1"/>
      <c r="T52" s="1"/>
      <c r="U52" s="1"/>
      <c r="V52" s="1"/>
      <c r="W52" s="1"/>
      <c r="X52" s="1"/>
      <c r="Y52" s="1"/>
    </row>
    <row r="53" spans="1:25" ht="15.75" thickBot="1" x14ac:dyDescent="0.3">
      <c r="A53" s="20">
        <v>104</v>
      </c>
      <c r="B53" s="20" t="s">
        <v>86</v>
      </c>
      <c r="C53" s="20">
        <v>2016</v>
      </c>
      <c r="D53" s="21" t="s">
        <v>0</v>
      </c>
      <c r="E53" s="10">
        <v>7</v>
      </c>
      <c r="F53" s="20" t="s">
        <v>25</v>
      </c>
      <c r="G53" s="20">
        <v>1</v>
      </c>
      <c r="H53" s="20">
        <v>1</v>
      </c>
      <c r="I53" s="21">
        <v>4</v>
      </c>
      <c r="J53" s="20">
        <v>4</v>
      </c>
      <c r="K53" s="1">
        <v>0</v>
      </c>
      <c r="L53" s="1">
        <v>0</v>
      </c>
      <c r="M53" s="1">
        <v>0</v>
      </c>
      <c r="N53" s="1">
        <v>0</v>
      </c>
      <c r="O53" s="1">
        <v>0</v>
      </c>
      <c r="P53" s="8"/>
      <c r="Q53" s="9"/>
      <c r="R53" s="9"/>
      <c r="S53" s="1"/>
      <c r="T53" s="1"/>
      <c r="U53" s="1"/>
      <c r="V53" s="1"/>
      <c r="W53" s="1"/>
      <c r="X53" s="1"/>
      <c r="Y53" s="1"/>
    </row>
    <row r="54" spans="1:25" ht="15.75" thickBot="1" x14ac:dyDescent="0.3">
      <c r="A54" s="20">
        <v>104</v>
      </c>
      <c r="B54" s="20" t="s">
        <v>86</v>
      </c>
      <c r="C54" s="20">
        <v>2016</v>
      </c>
      <c r="D54" s="20" t="s">
        <v>0</v>
      </c>
      <c r="E54" s="10">
        <v>8</v>
      </c>
      <c r="F54" s="20" t="s">
        <v>25</v>
      </c>
      <c r="G54" s="20">
        <v>1</v>
      </c>
      <c r="H54" s="20">
        <v>2</v>
      </c>
      <c r="I54" s="20">
        <v>1</v>
      </c>
      <c r="J54" s="20">
        <v>4</v>
      </c>
      <c r="K54" s="1">
        <v>0</v>
      </c>
      <c r="L54" s="1">
        <v>0</v>
      </c>
      <c r="M54" s="1">
        <v>0</v>
      </c>
      <c r="N54" s="1">
        <v>0</v>
      </c>
      <c r="O54" s="1">
        <v>0</v>
      </c>
      <c r="P54" s="8"/>
      <c r="Q54" s="8"/>
      <c r="R54" s="8"/>
      <c r="S54" s="1"/>
      <c r="T54" s="1"/>
      <c r="U54" s="1"/>
      <c r="V54" s="1"/>
      <c r="W54" s="1"/>
      <c r="X54" s="1"/>
      <c r="Y54" s="1"/>
    </row>
    <row r="55" spans="1:25" ht="15.75" thickBot="1" x14ac:dyDescent="0.3">
      <c r="A55" s="20">
        <v>104</v>
      </c>
      <c r="B55" s="20" t="s">
        <v>86</v>
      </c>
      <c r="C55" s="20">
        <v>2016</v>
      </c>
      <c r="D55" s="20" t="s">
        <v>0</v>
      </c>
      <c r="E55" s="10">
        <v>8</v>
      </c>
      <c r="F55" s="20" t="s">
        <v>25</v>
      </c>
      <c r="G55" s="20">
        <v>1</v>
      </c>
      <c r="H55" s="20">
        <v>2</v>
      </c>
      <c r="I55" s="20">
        <v>2</v>
      </c>
      <c r="J55" s="20">
        <v>4</v>
      </c>
      <c r="K55" s="1">
        <v>1</v>
      </c>
      <c r="L55" s="1">
        <v>0</v>
      </c>
      <c r="M55" s="1">
        <v>1</v>
      </c>
      <c r="N55" s="1">
        <v>0</v>
      </c>
      <c r="O55" s="1">
        <v>1</v>
      </c>
      <c r="P55" s="9"/>
      <c r="Q55" s="9"/>
      <c r="R55" s="9"/>
      <c r="S55" s="1"/>
      <c r="T55" s="1"/>
      <c r="U55" s="1"/>
      <c r="V55" s="1"/>
      <c r="W55" s="1"/>
      <c r="X55" s="1"/>
      <c r="Y55" s="1"/>
    </row>
    <row r="56" spans="1:25" ht="15.75" thickBot="1" x14ac:dyDescent="0.3">
      <c r="A56" s="20">
        <v>104</v>
      </c>
      <c r="B56" s="20" t="s">
        <v>86</v>
      </c>
      <c r="C56" s="20">
        <v>2016</v>
      </c>
      <c r="D56" s="20" t="s">
        <v>0</v>
      </c>
      <c r="E56" s="10">
        <v>8</v>
      </c>
      <c r="F56" s="20" t="s">
        <v>25</v>
      </c>
      <c r="G56" s="20">
        <v>1</v>
      </c>
      <c r="H56" s="20">
        <v>2</v>
      </c>
      <c r="I56" s="21">
        <v>3</v>
      </c>
      <c r="J56" s="20">
        <v>4</v>
      </c>
      <c r="K56" s="1">
        <v>2</v>
      </c>
      <c r="L56" s="1">
        <v>0</v>
      </c>
      <c r="M56" s="1">
        <v>1</v>
      </c>
      <c r="N56" s="1">
        <v>0</v>
      </c>
      <c r="O56" s="1">
        <v>1</v>
      </c>
      <c r="P56" s="9"/>
      <c r="Q56" s="8"/>
      <c r="R56" s="8"/>
      <c r="S56" s="1"/>
      <c r="T56" s="1"/>
      <c r="U56" s="1"/>
      <c r="V56" s="1"/>
      <c r="W56" s="1"/>
      <c r="X56" s="1"/>
      <c r="Y56" s="1"/>
    </row>
    <row r="57" spans="1:25" ht="15.75" thickBot="1" x14ac:dyDescent="0.3">
      <c r="A57" s="20">
        <v>104</v>
      </c>
      <c r="B57" s="20" t="s">
        <v>86</v>
      </c>
      <c r="C57" s="20">
        <v>2016</v>
      </c>
      <c r="D57" s="20" t="s">
        <v>0</v>
      </c>
      <c r="E57" s="10">
        <v>8</v>
      </c>
      <c r="F57" s="20" t="s">
        <v>25</v>
      </c>
      <c r="G57" s="20">
        <v>1</v>
      </c>
      <c r="H57" s="20">
        <v>2</v>
      </c>
      <c r="I57" s="21">
        <v>4</v>
      </c>
      <c r="J57" s="20">
        <v>4</v>
      </c>
      <c r="K57" s="1">
        <v>2</v>
      </c>
      <c r="L57" s="1">
        <v>1</v>
      </c>
      <c r="M57" s="1">
        <v>0</v>
      </c>
      <c r="N57" s="1">
        <v>1</v>
      </c>
      <c r="O57" s="1">
        <v>2</v>
      </c>
      <c r="P57" s="9"/>
      <c r="Q57" s="9"/>
      <c r="R57" s="9"/>
      <c r="S57" s="1"/>
      <c r="T57" s="1"/>
      <c r="U57" s="1"/>
      <c r="V57" s="1"/>
      <c r="W57" s="1"/>
      <c r="X57" s="1"/>
      <c r="Y57" s="1"/>
    </row>
    <row r="58" spans="1:25" ht="15.75" thickBot="1" x14ac:dyDescent="0.3">
      <c r="A58" s="20">
        <v>104</v>
      </c>
      <c r="B58" s="20" t="s">
        <v>86</v>
      </c>
      <c r="C58" s="20">
        <v>2016</v>
      </c>
      <c r="D58" s="20" t="s">
        <v>1</v>
      </c>
      <c r="E58" s="10">
        <v>4</v>
      </c>
      <c r="F58" s="20" t="s">
        <v>25</v>
      </c>
      <c r="G58" s="20">
        <v>1</v>
      </c>
      <c r="H58" s="20">
        <v>1</v>
      </c>
      <c r="I58" s="20">
        <v>1</v>
      </c>
      <c r="J58" s="20">
        <v>4</v>
      </c>
      <c r="K58" s="1">
        <v>2</v>
      </c>
      <c r="L58" s="1">
        <v>0</v>
      </c>
      <c r="M58" s="1">
        <v>0</v>
      </c>
      <c r="N58" s="1">
        <v>0</v>
      </c>
      <c r="O58" s="1">
        <v>1</v>
      </c>
      <c r="P58" s="8"/>
      <c r="Q58" s="8"/>
      <c r="R58" s="8"/>
      <c r="S58" s="1"/>
      <c r="T58" s="1"/>
      <c r="U58" s="1"/>
      <c r="V58" s="1"/>
      <c r="W58" s="1"/>
      <c r="X58" s="1"/>
      <c r="Y58" s="1"/>
    </row>
    <row r="59" spans="1:25" ht="15.75" thickBot="1" x14ac:dyDescent="0.3">
      <c r="A59" s="20">
        <v>104</v>
      </c>
      <c r="B59" s="20" t="s">
        <v>86</v>
      </c>
      <c r="C59" s="20">
        <v>2016</v>
      </c>
      <c r="D59" s="20" t="s">
        <v>1</v>
      </c>
      <c r="E59" s="10">
        <v>4</v>
      </c>
      <c r="F59" s="20" t="s">
        <v>25</v>
      </c>
      <c r="G59" s="20">
        <v>1</v>
      </c>
      <c r="H59" s="20">
        <v>1</v>
      </c>
      <c r="I59" s="20">
        <v>2</v>
      </c>
      <c r="J59" s="20">
        <v>4</v>
      </c>
      <c r="K59" s="1">
        <v>2</v>
      </c>
      <c r="L59" s="1">
        <v>0</v>
      </c>
      <c r="M59" s="1">
        <v>1</v>
      </c>
      <c r="N59" s="1">
        <v>0</v>
      </c>
      <c r="O59" s="1">
        <v>1</v>
      </c>
      <c r="P59" s="8"/>
      <c r="Q59" s="9"/>
      <c r="R59" s="9"/>
      <c r="S59" s="1"/>
      <c r="T59" s="1"/>
      <c r="U59" s="1"/>
      <c r="V59" s="1"/>
      <c r="W59" s="1"/>
      <c r="X59" s="1"/>
      <c r="Y59" s="1"/>
    </row>
    <row r="60" spans="1:25" ht="15.75" thickBot="1" x14ac:dyDescent="0.3">
      <c r="A60" s="20">
        <v>104</v>
      </c>
      <c r="B60" s="20" t="s">
        <v>86</v>
      </c>
      <c r="C60" s="20">
        <v>2016</v>
      </c>
      <c r="D60" s="21" t="s">
        <v>1</v>
      </c>
      <c r="E60" s="10">
        <v>4</v>
      </c>
      <c r="F60" s="20" t="s">
        <v>25</v>
      </c>
      <c r="G60" s="20">
        <v>1</v>
      </c>
      <c r="H60" s="20">
        <v>1</v>
      </c>
      <c r="I60" s="21">
        <v>3</v>
      </c>
      <c r="J60" s="20">
        <v>4</v>
      </c>
      <c r="K60" s="1">
        <v>1</v>
      </c>
      <c r="L60" s="1">
        <v>0</v>
      </c>
      <c r="M60" s="1">
        <v>0</v>
      </c>
      <c r="N60" s="1">
        <v>0</v>
      </c>
      <c r="O60" s="1">
        <v>1</v>
      </c>
      <c r="P60" s="8"/>
      <c r="Q60" s="8"/>
      <c r="R60" s="8"/>
      <c r="S60" s="1"/>
      <c r="T60" s="1"/>
      <c r="U60" s="1"/>
      <c r="V60" s="1"/>
      <c r="W60" s="1"/>
      <c r="X60" s="1"/>
      <c r="Y60" s="1"/>
    </row>
    <row r="61" spans="1:25" ht="15.75" thickBot="1" x14ac:dyDescent="0.3">
      <c r="A61" s="20">
        <v>104</v>
      </c>
      <c r="B61" s="20" t="s">
        <v>86</v>
      </c>
      <c r="C61" s="20">
        <v>2016</v>
      </c>
      <c r="D61" s="21" t="s">
        <v>1</v>
      </c>
      <c r="E61" s="10">
        <v>4</v>
      </c>
      <c r="F61" s="20" t="s">
        <v>25</v>
      </c>
      <c r="G61" s="21">
        <v>1</v>
      </c>
      <c r="H61" s="20">
        <v>1</v>
      </c>
      <c r="I61" s="21">
        <v>4</v>
      </c>
      <c r="J61" s="20">
        <v>4</v>
      </c>
      <c r="K61" s="1">
        <v>2</v>
      </c>
      <c r="L61" s="1">
        <v>0</v>
      </c>
      <c r="M61" s="1">
        <v>1</v>
      </c>
      <c r="N61" s="1">
        <v>0</v>
      </c>
      <c r="O61" s="1">
        <v>1</v>
      </c>
      <c r="P61" s="8"/>
      <c r="Q61" s="9"/>
      <c r="R61" s="9"/>
      <c r="S61" s="1"/>
      <c r="T61" s="1"/>
      <c r="U61" s="1"/>
      <c r="V61" s="1"/>
      <c r="W61" s="1"/>
      <c r="X61" s="1"/>
      <c r="Y61" s="1"/>
    </row>
    <row r="62" spans="1:25" ht="15.75" thickBot="1" x14ac:dyDescent="0.3">
      <c r="A62" s="20">
        <v>104</v>
      </c>
      <c r="B62" s="20" t="s">
        <v>86</v>
      </c>
      <c r="C62" s="20">
        <v>2016</v>
      </c>
      <c r="D62" s="20" t="s">
        <v>1</v>
      </c>
      <c r="E62" s="10">
        <v>5</v>
      </c>
      <c r="F62" s="20" t="s">
        <v>25</v>
      </c>
      <c r="G62" s="20">
        <v>1</v>
      </c>
      <c r="H62" s="20">
        <v>2</v>
      </c>
      <c r="I62" s="20">
        <v>1</v>
      </c>
      <c r="J62" s="20">
        <v>4</v>
      </c>
      <c r="K62" s="1">
        <v>2</v>
      </c>
      <c r="L62" s="1">
        <v>1</v>
      </c>
      <c r="M62" s="1">
        <v>0</v>
      </c>
      <c r="N62" s="1">
        <v>1</v>
      </c>
      <c r="O62" s="1">
        <v>2</v>
      </c>
      <c r="P62" s="8"/>
      <c r="Q62" s="8"/>
      <c r="R62" s="8"/>
      <c r="S62" s="1"/>
      <c r="T62" s="1"/>
      <c r="U62" s="1"/>
      <c r="V62" s="1"/>
      <c r="W62" s="1"/>
      <c r="X62" s="1"/>
      <c r="Y62" s="1"/>
    </row>
    <row r="63" spans="1:25" ht="15.75" thickBot="1" x14ac:dyDescent="0.3">
      <c r="A63" s="20">
        <v>104</v>
      </c>
      <c r="B63" s="20" t="s">
        <v>86</v>
      </c>
      <c r="C63" s="20">
        <v>2016</v>
      </c>
      <c r="D63" s="20" t="s">
        <v>1</v>
      </c>
      <c r="E63" s="10">
        <v>5</v>
      </c>
      <c r="F63" s="20" t="s">
        <v>25</v>
      </c>
      <c r="G63" s="20">
        <v>1</v>
      </c>
      <c r="H63" s="20">
        <v>2</v>
      </c>
      <c r="I63" s="20">
        <v>2</v>
      </c>
      <c r="J63" s="20">
        <v>4</v>
      </c>
      <c r="K63" s="1">
        <v>1</v>
      </c>
      <c r="L63" s="1">
        <v>0</v>
      </c>
      <c r="M63" s="1">
        <v>0</v>
      </c>
      <c r="N63" s="1">
        <v>0</v>
      </c>
      <c r="O63" s="1">
        <v>1</v>
      </c>
      <c r="P63" s="8"/>
      <c r="Q63" s="9"/>
      <c r="R63" s="9"/>
      <c r="S63" s="1"/>
      <c r="T63" s="1"/>
      <c r="U63" s="1"/>
      <c r="V63" s="1"/>
      <c r="W63" s="1"/>
      <c r="X63" s="1"/>
      <c r="Y63" s="1"/>
    </row>
    <row r="64" spans="1:25" ht="15.75" thickBot="1" x14ac:dyDescent="0.3">
      <c r="A64" s="20">
        <v>104</v>
      </c>
      <c r="B64" s="20" t="s">
        <v>86</v>
      </c>
      <c r="C64" s="20">
        <v>2016</v>
      </c>
      <c r="D64" s="21" t="s">
        <v>1</v>
      </c>
      <c r="E64" s="10">
        <v>5</v>
      </c>
      <c r="F64" s="20" t="s">
        <v>25</v>
      </c>
      <c r="G64" s="20">
        <v>1</v>
      </c>
      <c r="H64" s="20">
        <v>2</v>
      </c>
      <c r="I64" s="21">
        <v>3</v>
      </c>
      <c r="J64" s="20">
        <v>4</v>
      </c>
      <c r="K64" s="1">
        <v>1</v>
      </c>
      <c r="L64" s="1">
        <v>0</v>
      </c>
      <c r="M64" s="1">
        <v>0</v>
      </c>
      <c r="N64" s="1">
        <v>0</v>
      </c>
      <c r="O64" s="1">
        <v>1</v>
      </c>
      <c r="P64" s="8"/>
      <c r="Q64" s="8"/>
      <c r="R64" s="8"/>
      <c r="S64" s="1"/>
      <c r="T64" s="1"/>
      <c r="U64" s="1"/>
      <c r="V64" s="1"/>
      <c r="W64" s="1"/>
      <c r="X64" s="1"/>
      <c r="Y64" s="1"/>
    </row>
    <row r="65" spans="1:25" ht="15.75" thickBot="1" x14ac:dyDescent="0.3">
      <c r="A65" s="20">
        <v>104</v>
      </c>
      <c r="B65" s="20" t="s">
        <v>86</v>
      </c>
      <c r="C65" s="20">
        <v>2016</v>
      </c>
      <c r="D65" s="21" t="s">
        <v>1</v>
      </c>
      <c r="E65" s="10">
        <v>5</v>
      </c>
      <c r="F65" s="20" t="s">
        <v>25</v>
      </c>
      <c r="G65" s="20">
        <v>1</v>
      </c>
      <c r="H65" s="20">
        <v>2</v>
      </c>
      <c r="I65" s="21">
        <v>4</v>
      </c>
      <c r="J65" s="20">
        <v>4</v>
      </c>
      <c r="K65" s="1">
        <v>1</v>
      </c>
      <c r="L65" s="1">
        <v>0</v>
      </c>
      <c r="M65" s="1">
        <v>0</v>
      </c>
      <c r="N65" s="1">
        <v>0</v>
      </c>
      <c r="O65" s="1">
        <v>0</v>
      </c>
      <c r="P65" s="9"/>
      <c r="Q65" s="9"/>
      <c r="R65" s="9"/>
      <c r="S65" s="1"/>
      <c r="T65" s="1"/>
      <c r="U65" s="1"/>
      <c r="V65" s="1"/>
      <c r="W65" s="1"/>
      <c r="X65" s="1"/>
      <c r="Y65" s="1"/>
    </row>
  </sheetData>
  <sortState ref="A2:O65">
    <sortCondition ref="J2:J65"/>
  </sortState>
  <mergeCells count="1">
    <mergeCell ref="Q4:X4"/>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O1" sqref="A1:O1048576"/>
    </sheetView>
  </sheetViews>
  <sheetFormatPr defaultRowHeight="15" x14ac:dyDescent="0.25"/>
  <cols>
    <col min="1" max="1" width="10.7109375" bestFit="1" customWidth="1"/>
    <col min="2" max="2" width="7" bestFit="1" customWidth="1"/>
    <col min="3" max="3" width="5" bestFit="1" customWidth="1"/>
    <col min="4" max="4" width="5.42578125" bestFit="1" customWidth="1"/>
    <col min="5" max="5" width="5.28515625" bestFit="1" customWidth="1"/>
    <col min="6" max="6" width="10.8554687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6" ht="15.75" thickBot="1" x14ac:dyDescent="0.3">
      <c r="A1" s="11" t="s">
        <v>2</v>
      </c>
      <c r="B1" s="10" t="s">
        <v>61</v>
      </c>
      <c r="C1" s="10" t="s">
        <v>124</v>
      </c>
      <c r="D1" s="11" t="s">
        <v>3</v>
      </c>
      <c r="E1" s="10" t="s">
        <v>63</v>
      </c>
      <c r="F1" s="11" t="s">
        <v>4</v>
      </c>
      <c r="G1" s="11" t="s">
        <v>5</v>
      </c>
      <c r="H1" s="11" t="s">
        <v>6</v>
      </c>
      <c r="I1" s="11" t="s">
        <v>7</v>
      </c>
      <c r="J1" s="11" t="s">
        <v>8</v>
      </c>
      <c r="K1" s="11" t="s">
        <v>9</v>
      </c>
      <c r="L1" s="11" t="s">
        <v>10</v>
      </c>
      <c r="M1" s="11" t="s">
        <v>11</v>
      </c>
      <c r="N1" s="11" t="s">
        <v>12</v>
      </c>
      <c r="O1" s="11" t="s">
        <v>13</v>
      </c>
    </row>
    <row r="2" spans="1:46" ht="15.75" thickBot="1" x14ac:dyDescent="0.3">
      <c r="A2" s="20">
        <v>124</v>
      </c>
      <c r="B2" s="10" t="s">
        <v>90</v>
      </c>
      <c r="C2" s="10">
        <v>2013</v>
      </c>
      <c r="D2" s="20" t="s">
        <v>0</v>
      </c>
      <c r="E2" s="10">
        <v>7</v>
      </c>
      <c r="F2" s="20" t="s">
        <v>172</v>
      </c>
      <c r="G2" s="20">
        <v>1</v>
      </c>
      <c r="H2" s="20">
        <v>1</v>
      </c>
      <c r="I2" s="20">
        <v>1</v>
      </c>
      <c r="J2" s="20">
        <v>1</v>
      </c>
      <c r="K2" s="8">
        <v>3</v>
      </c>
      <c r="L2" s="8">
        <v>3</v>
      </c>
      <c r="M2" s="8">
        <v>1</v>
      </c>
      <c r="N2" s="8">
        <v>2</v>
      </c>
      <c r="O2" s="8">
        <v>2</v>
      </c>
      <c r="AA2" s="8">
        <v>124</v>
      </c>
      <c r="AB2" s="8" t="s">
        <v>0</v>
      </c>
      <c r="AC2" s="8" t="s">
        <v>172</v>
      </c>
      <c r="AD2" s="8"/>
      <c r="AE2" s="8">
        <v>1</v>
      </c>
      <c r="AF2" s="8">
        <v>1</v>
      </c>
      <c r="AG2" s="8">
        <v>1</v>
      </c>
      <c r="AH2" s="8">
        <v>3</v>
      </c>
      <c r="AI2" s="8">
        <v>3</v>
      </c>
      <c r="AJ2" s="8">
        <v>1</v>
      </c>
      <c r="AK2" s="8">
        <v>2</v>
      </c>
      <c r="AL2" s="8">
        <v>2</v>
      </c>
      <c r="AM2" s="8"/>
      <c r="AN2" s="8"/>
      <c r="AO2" s="8"/>
      <c r="AP2" s="8"/>
      <c r="AQ2" s="8"/>
      <c r="AR2" s="8"/>
      <c r="AS2" s="8" t="s">
        <v>173</v>
      </c>
      <c r="AT2" s="7"/>
    </row>
    <row r="3" spans="1:46" ht="15.75" thickBot="1" x14ac:dyDescent="0.3">
      <c r="A3" s="20">
        <v>124</v>
      </c>
      <c r="B3" s="10" t="s">
        <v>90</v>
      </c>
      <c r="C3" s="10">
        <v>2013</v>
      </c>
      <c r="D3" s="20" t="s">
        <v>0</v>
      </c>
      <c r="E3" s="10">
        <v>7</v>
      </c>
      <c r="F3" s="20" t="s">
        <v>172</v>
      </c>
      <c r="G3" s="20">
        <v>1</v>
      </c>
      <c r="H3" s="20">
        <v>1</v>
      </c>
      <c r="I3" s="20">
        <v>2</v>
      </c>
      <c r="J3" s="20">
        <v>1</v>
      </c>
      <c r="K3" s="8">
        <v>1</v>
      </c>
      <c r="L3" s="8">
        <v>0</v>
      </c>
      <c r="M3" s="8">
        <v>1</v>
      </c>
      <c r="N3" s="8">
        <v>0</v>
      </c>
      <c r="O3" s="8">
        <v>0</v>
      </c>
      <c r="Z3" s="25"/>
      <c r="AA3" s="9">
        <v>124</v>
      </c>
      <c r="AB3" s="9" t="s">
        <v>0</v>
      </c>
      <c r="AC3" s="9" t="s">
        <v>172</v>
      </c>
      <c r="AD3" s="9"/>
      <c r="AE3" s="9">
        <v>1</v>
      </c>
      <c r="AF3" s="9">
        <v>1</v>
      </c>
      <c r="AG3" s="9">
        <v>2</v>
      </c>
      <c r="AH3" s="9">
        <v>0</v>
      </c>
      <c r="AI3" s="9">
        <v>0</v>
      </c>
      <c r="AJ3" s="9">
        <v>0</v>
      </c>
      <c r="AK3" s="9">
        <v>0</v>
      </c>
      <c r="AL3" s="9">
        <v>0</v>
      </c>
      <c r="AM3" s="9"/>
      <c r="AN3" s="9"/>
      <c r="AO3" s="9"/>
      <c r="AP3" s="9"/>
      <c r="AQ3" s="9"/>
      <c r="AR3" s="9"/>
      <c r="AS3" s="9"/>
      <c r="AT3" s="9" t="s">
        <v>173</v>
      </c>
    </row>
    <row r="4" spans="1:46" ht="15.75" thickBot="1" x14ac:dyDescent="0.3">
      <c r="A4" s="20">
        <v>124</v>
      </c>
      <c r="B4" s="10" t="s">
        <v>90</v>
      </c>
      <c r="C4" s="10">
        <v>2013</v>
      </c>
      <c r="D4" s="20" t="s">
        <v>0</v>
      </c>
      <c r="E4" s="10">
        <v>7</v>
      </c>
      <c r="F4" s="20" t="s">
        <v>172</v>
      </c>
      <c r="G4" s="20">
        <v>1</v>
      </c>
      <c r="H4" s="20">
        <v>1</v>
      </c>
      <c r="I4" s="20">
        <v>3</v>
      </c>
      <c r="J4" s="20">
        <v>1</v>
      </c>
      <c r="K4" s="8">
        <v>0</v>
      </c>
      <c r="L4" s="8">
        <v>0</v>
      </c>
      <c r="M4" s="8">
        <v>0</v>
      </c>
      <c r="N4" s="8">
        <v>0</v>
      </c>
      <c r="O4" s="8">
        <v>0</v>
      </c>
      <c r="Q4" s="24" t="s">
        <v>91</v>
      </c>
      <c r="R4" s="24"/>
      <c r="S4" s="24"/>
      <c r="T4" s="24"/>
      <c r="U4" s="24"/>
      <c r="V4" s="24"/>
      <c r="W4" s="24"/>
      <c r="X4" s="24"/>
      <c r="Y4" s="11"/>
      <c r="Z4" s="25"/>
      <c r="AA4" s="8">
        <v>124</v>
      </c>
      <c r="AB4" s="8" t="s">
        <v>0</v>
      </c>
      <c r="AC4" s="8" t="s">
        <v>172</v>
      </c>
      <c r="AD4" s="8"/>
      <c r="AE4" s="8">
        <v>1</v>
      </c>
      <c r="AF4" s="8">
        <v>1</v>
      </c>
      <c r="AG4" s="8">
        <v>3</v>
      </c>
      <c r="AH4" s="8">
        <v>4</v>
      </c>
      <c r="AI4" s="8">
        <v>2</v>
      </c>
      <c r="AJ4" s="8">
        <v>3</v>
      </c>
      <c r="AK4" s="8">
        <v>0</v>
      </c>
      <c r="AL4" s="8">
        <v>0</v>
      </c>
      <c r="AM4" s="8"/>
      <c r="AN4" s="8"/>
      <c r="AO4" s="8"/>
      <c r="AP4" s="8"/>
      <c r="AQ4" s="8"/>
      <c r="AR4" s="8"/>
      <c r="AS4" s="8"/>
      <c r="AT4" s="8" t="s">
        <v>173</v>
      </c>
    </row>
    <row r="5" spans="1:46" ht="15.75" thickBot="1" x14ac:dyDescent="0.3">
      <c r="A5" s="20">
        <v>124</v>
      </c>
      <c r="B5" s="10" t="s">
        <v>90</v>
      </c>
      <c r="C5" s="10">
        <v>2013</v>
      </c>
      <c r="D5" s="20" t="s">
        <v>0</v>
      </c>
      <c r="E5" s="10">
        <v>7</v>
      </c>
      <c r="F5" s="20" t="s">
        <v>172</v>
      </c>
      <c r="G5" s="20">
        <v>1</v>
      </c>
      <c r="H5" s="20">
        <v>1</v>
      </c>
      <c r="I5" s="20">
        <v>4</v>
      </c>
      <c r="J5" s="20">
        <v>1</v>
      </c>
      <c r="K5" s="8">
        <v>1</v>
      </c>
      <c r="L5" s="8">
        <v>0</v>
      </c>
      <c r="M5" s="8">
        <v>1</v>
      </c>
      <c r="N5" s="8">
        <v>0</v>
      </c>
      <c r="O5" s="8">
        <v>0</v>
      </c>
      <c r="Q5" s="5" t="s">
        <v>65</v>
      </c>
      <c r="R5" s="5">
        <v>124</v>
      </c>
      <c r="S5" s="11" t="s">
        <v>75</v>
      </c>
      <c r="T5" s="11" t="s">
        <v>76</v>
      </c>
      <c r="U5" s="11" t="s">
        <v>77</v>
      </c>
      <c r="V5" s="11" t="s">
        <v>11</v>
      </c>
      <c r="W5" s="11" t="s">
        <v>78</v>
      </c>
      <c r="X5" s="11" t="s">
        <v>13</v>
      </c>
      <c r="Y5" s="11"/>
      <c r="Z5" s="25"/>
      <c r="AA5" s="9">
        <v>124</v>
      </c>
      <c r="AB5" s="9" t="s">
        <v>0</v>
      </c>
      <c r="AC5" s="9" t="s">
        <v>172</v>
      </c>
      <c r="AD5" s="9"/>
      <c r="AE5" s="9">
        <v>1</v>
      </c>
      <c r="AF5" s="9">
        <v>1</v>
      </c>
      <c r="AG5" s="9">
        <v>4</v>
      </c>
      <c r="AH5" s="9">
        <v>5</v>
      </c>
      <c r="AI5" s="9">
        <v>0</v>
      </c>
      <c r="AJ5" s="9">
        <v>3</v>
      </c>
      <c r="AK5" s="9">
        <v>0</v>
      </c>
      <c r="AL5" s="9">
        <v>0</v>
      </c>
      <c r="AM5" s="9"/>
      <c r="AN5" s="9"/>
      <c r="AO5" s="9"/>
      <c r="AP5" s="9"/>
      <c r="AQ5" s="9"/>
      <c r="AR5" s="9"/>
      <c r="AS5" s="9"/>
      <c r="AT5" s="9" t="s">
        <v>173</v>
      </c>
    </row>
    <row r="6" spans="1:46" ht="15.75" thickBot="1" x14ac:dyDescent="0.3">
      <c r="A6" s="20">
        <v>124</v>
      </c>
      <c r="B6" s="10" t="s">
        <v>90</v>
      </c>
      <c r="C6" s="10">
        <v>2013</v>
      </c>
      <c r="D6" s="20" t="s">
        <v>0</v>
      </c>
      <c r="E6" s="10">
        <v>8</v>
      </c>
      <c r="F6" s="20" t="s">
        <v>172</v>
      </c>
      <c r="G6" s="20">
        <v>1</v>
      </c>
      <c r="H6" s="20">
        <v>2</v>
      </c>
      <c r="I6" s="20">
        <v>1</v>
      </c>
      <c r="J6" s="20">
        <v>1</v>
      </c>
      <c r="K6" s="8">
        <v>4</v>
      </c>
      <c r="L6" s="8">
        <v>0</v>
      </c>
      <c r="M6" s="8">
        <v>2</v>
      </c>
      <c r="N6" s="8">
        <v>3</v>
      </c>
      <c r="O6" s="8">
        <v>3</v>
      </c>
      <c r="Q6" s="11" t="s">
        <v>16</v>
      </c>
      <c r="R6" s="5">
        <v>3</v>
      </c>
      <c r="S6" s="5">
        <f>COUNT(J34:J49)/4</f>
        <v>4</v>
      </c>
      <c r="T6" s="5">
        <f>SUM(K34:K49)</f>
        <v>46</v>
      </c>
      <c r="U6" s="5">
        <f t="shared" ref="U6:W6" si="0">SUM(L34:L49)</f>
        <v>10</v>
      </c>
      <c r="V6" s="5">
        <f t="shared" si="0"/>
        <v>25</v>
      </c>
      <c r="W6" s="5">
        <f t="shared" si="0"/>
        <v>0</v>
      </c>
      <c r="X6" s="5">
        <v>0</v>
      </c>
      <c r="Y6" s="11" t="s">
        <v>115</v>
      </c>
      <c r="Z6" s="25"/>
      <c r="AA6" s="8">
        <v>124</v>
      </c>
      <c r="AB6" s="8" t="s">
        <v>0</v>
      </c>
      <c r="AC6" s="8" t="s">
        <v>172</v>
      </c>
      <c r="AD6" s="8"/>
      <c r="AE6" s="8">
        <v>1</v>
      </c>
      <c r="AF6" s="8">
        <v>2</v>
      </c>
      <c r="AG6" s="8">
        <v>1</v>
      </c>
      <c r="AH6" s="8">
        <v>1</v>
      </c>
      <c r="AI6" s="8">
        <v>0</v>
      </c>
      <c r="AJ6" s="8">
        <v>1</v>
      </c>
      <c r="AK6" s="8">
        <v>0</v>
      </c>
      <c r="AL6" s="8">
        <v>0</v>
      </c>
      <c r="AM6" s="8"/>
      <c r="AN6" s="8"/>
      <c r="AO6" s="8"/>
      <c r="AP6" s="8"/>
      <c r="AQ6" s="8"/>
      <c r="AR6" s="8"/>
      <c r="AS6" s="8"/>
      <c r="AT6" s="8" t="s">
        <v>173</v>
      </c>
    </row>
    <row r="7" spans="1:46" ht="15.75" thickBot="1" x14ac:dyDescent="0.3">
      <c r="A7" s="20">
        <v>124</v>
      </c>
      <c r="B7" s="10" t="s">
        <v>90</v>
      </c>
      <c r="C7" s="10">
        <v>2013</v>
      </c>
      <c r="D7" s="20" t="s">
        <v>0</v>
      </c>
      <c r="E7" s="10">
        <v>8</v>
      </c>
      <c r="F7" s="20" t="s">
        <v>172</v>
      </c>
      <c r="G7" s="20">
        <v>1</v>
      </c>
      <c r="H7" s="20">
        <v>2</v>
      </c>
      <c r="I7" s="20">
        <v>2</v>
      </c>
      <c r="J7" s="20">
        <v>1</v>
      </c>
      <c r="K7" s="8">
        <v>1</v>
      </c>
      <c r="L7" s="8">
        <v>0</v>
      </c>
      <c r="M7" s="8">
        <v>0</v>
      </c>
      <c r="N7" s="8">
        <v>0</v>
      </c>
      <c r="O7" s="8">
        <v>0</v>
      </c>
      <c r="Q7" s="11" t="s">
        <v>17</v>
      </c>
      <c r="R7" s="5">
        <v>4</v>
      </c>
      <c r="S7" s="5">
        <f>COUNT(J50:J65)/4</f>
        <v>4</v>
      </c>
      <c r="T7" s="5">
        <f>SUM(K50:K65)</f>
        <v>68</v>
      </c>
      <c r="U7" s="5">
        <f t="shared" ref="U7:W7" si="1">SUM(L50:L65)</f>
        <v>15</v>
      </c>
      <c r="V7" s="5">
        <f t="shared" si="1"/>
        <v>37</v>
      </c>
      <c r="W7" s="5">
        <f t="shared" si="1"/>
        <v>0</v>
      </c>
      <c r="X7" s="5">
        <v>0</v>
      </c>
      <c r="Y7" s="11" t="s">
        <v>115</v>
      </c>
      <c r="Z7" s="25"/>
      <c r="AA7" s="9">
        <v>124</v>
      </c>
      <c r="AB7" s="9" t="s">
        <v>0</v>
      </c>
      <c r="AC7" s="9" t="s">
        <v>172</v>
      </c>
      <c r="AD7" s="9"/>
      <c r="AE7" s="9">
        <v>1</v>
      </c>
      <c r="AF7" s="9">
        <v>2</v>
      </c>
      <c r="AG7" s="9">
        <v>2</v>
      </c>
      <c r="AH7" s="9">
        <v>0</v>
      </c>
      <c r="AI7" s="9">
        <v>0</v>
      </c>
      <c r="AJ7" s="9">
        <v>0</v>
      </c>
      <c r="AK7" s="9">
        <v>0</v>
      </c>
      <c r="AL7" s="9">
        <v>0</v>
      </c>
      <c r="AM7" s="9"/>
      <c r="AN7" s="9"/>
      <c r="AO7" s="9"/>
      <c r="AP7" s="9"/>
      <c r="AQ7" s="9"/>
      <c r="AR7" s="9"/>
      <c r="AS7" s="9"/>
      <c r="AT7" s="9" t="s">
        <v>173</v>
      </c>
    </row>
    <row r="8" spans="1:46" ht="15.75" thickBot="1" x14ac:dyDescent="0.3">
      <c r="A8" s="20">
        <v>124</v>
      </c>
      <c r="B8" s="10" t="s">
        <v>90</v>
      </c>
      <c r="C8" s="10">
        <v>2013</v>
      </c>
      <c r="D8" s="20" t="s">
        <v>0</v>
      </c>
      <c r="E8" s="10">
        <v>8</v>
      </c>
      <c r="F8" s="20" t="s">
        <v>172</v>
      </c>
      <c r="G8" s="20">
        <v>1</v>
      </c>
      <c r="H8" s="20">
        <v>2</v>
      </c>
      <c r="I8" s="20">
        <v>3</v>
      </c>
      <c r="J8" s="20">
        <v>1</v>
      </c>
      <c r="K8" s="8">
        <v>1</v>
      </c>
      <c r="L8" s="8">
        <v>0</v>
      </c>
      <c r="M8" s="8">
        <v>1</v>
      </c>
      <c r="N8" s="8">
        <v>0</v>
      </c>
      <c r="O8" s="8">
        <v>0</v>
      </c>
      <c r="Q8" s="11" t="s">
        <v>14</v>
      </c>
      <c r="R8" s="5">
        <v>1</v>
      </c>
      <c r="S8" s="5">
        <f>COUNT(J2:J17)/4</f>
        <v>4</v>
      </c>
      <c r="T8" s="5">
        <f>SUM(K2:K17)</f>
        <v>22</v>
      </c>
      <c r="U8" s="5">
        <f t="shared" ref="U8:X8" si="2">SUM(L2:L17)</f>
        <v>4</v>
      </c>
      <c r="V8" s="5">
        <f t="shared" si="2"/>
        <v>7</v>
      </c>
      <c r="W8" s="5">
        <f t="shared" si="2"/>
        <v>5</v>
      </c>
      <c r="X8" s="5">
        <f t="shared" si="2"/>
        <v>9</v>
      </c>
      <c r="Y8" s="11"/>
      <c r="Z8" s="25"/>
      <c r="AA8" s="8">
        <v>124</v>
      </c>
      <c r="AB8" s="8" t="s">
        <v>0</v>
      </c>
      <c r="AC8" s="8" t="s">
        <v>172</v>
      </c>
      <c r="AD8" s="8"/>
      <c r="AE8" s="8">
        <v>1</v>
      </c>
      <c r="AF8" s="8">
        <v>2</v>
      </c>
      <c r="AG8" s="8">
        <v>3</v>
      </c>
      <c r="AH8" s="8">
        <v>4</v>
      </c>
      <c r="AI8" s="8">
        <v>2</v>
      </c>
      <c r="AJ8" s="8">
        <v>1</v>
      </c>
      <c r="AK8" s="8">
        <v>0</v>
      </c>
      <c r="AL8" s="8">
        <v>0</v>
      </c>
      <c r="AM8" s="8"/>
      <c r="AN8" s="8"/>
      <c r="AO8" s="8"/>
      <c r="AP8" s="8"/>
      <c r="AQ8" s="8"/>
      <c r="AR8" s="8"/>
      <c r="AS8" s="8"/>
      <c r="AT8" s="8" t="s">
        <v>173</v>
      </c>
    </row>
    <row r="9" spans="1:46" ht="15.75" thickBot="1" x14ac:dyDescent="0.3">
      <c r="A9" s="20">
        <v>124</v>
      </c>
      <c r="B9" s="10" t="s">
        <v>90</v>
      </c>
      <c r="C9" s="10">
        <v>2013</v>
      </c>
      <c r="D9" s="20" t="s">
        <v>0</v>
      </c>
      <c r="E9" s="10">
        <v>8</v>
      </c>
      <c r="F9" s="20" t="s">
        <v>172</v>
      </c>
      <c r="G9" s="20">
        <v>1</v>
      </c>
      <c r="H9" s="20">
        <v>2</v>
      </c>
      <c r="I9" s="20">
        <v>4</v>
      </c>
      <c r="J9" s="20">
        <v>1</v>
      </c>
      <c r="K9" s="8">
        <v>0</v>
      </c>
      <c r="L9" s="8">
        <v>0</v>
      </c>
      <c r="M9" s="8">
        <v>0</v>
      </c>
      <c r="N9" s="8">
        <v>0</v>
      </c>
      <c r="O9" s="8">
        <v>0</v>
      </c>
      <c r="Q9" s="11" t="s">
        <v>18</v>
      </c>
      <c r="R9" s="5">
        <v>2</v>
      </c>
      <c r="S9" s="5">
        <f>COUNT(J18:J33)/4</f>
        <v>4</v>
      </c>
      <c r="T9" s="5">
        <f>SUM(K18:K33)</f>
        <v>15</v>
      </c>
      <c r="U9" s="5">
        <f>SUM(L18:L33)</f>
        <v>4</v>
      </c>
      <c r="V9" s="5">
        <f t="shared" ref="V9:X9" si="3">SUM(M18:M33)</f>
        <v>5</v>
      </c>
      <c r="W9" s="5">
        <f>SUM(N18:N33)</f>
        <v>0</v>
      </c>
      <c r="X9" s="5">
        <f t="shared" si="3"/>
        <v>6</v>
      </c>
      <c r="Y9" s="11"/>
      <c r="Z9" s="25"/>
      <c r="AA9" s="9">
        <v>124</v>
      </c>
      <c r="AB9" s="9" t="s">
        <v>0</v>
      </c>
      <c r="AC9" s="9" t="s">
        <v>172</v>
      </c>
      <c r="AD9" s="9"/>
      <c r="AE9" s="9">
        <v>1</v>
      </c>
      <c r="AF9" s="9">
        <v>2</v>
      </c>
      <c r="AG9" s="9">
        <v>4</v>
      </c>
      <c r="AH9" s="9">
        <v>4</v>
      </c>
      <c r="AI9" s="9">
        <v>1</v>
      </c>
      <c r="AJ9" s="9">
        <v>3</v>
      </c>
      <c r="AK9" s="9">
        <v>0</v>
      </c>
      <c r="AL9" s="9">
        <v>0</v>
      </c>
      <c r="AM9" s="9"/>
      <c r="AN9" s="9"/>
      <c r="AO9" s="9"/>
      <c r="AP9" s="9"/>
      <c r="AQ9" s="9"/>
      <c r="AR9" s="9"/>
      <c r="AS9" s="9"/>
      <c r="AT9" s="9" t="s">
        <v>173</v>
      </c>
    </row>
    <row r="10" spans="1:46" ht="15.75" thickBot="1" x14ac:dyDescent="0.3">
      <c r="A10" s="20">
        <v>124</v>
      </c>
      <c r="B10" s="10" t="s">
        <v>90</v>
      </c>
      <c r="C10" s="10">
        <v>2013</v>
      </c>
      <c r="D10" s="20" t="s">
        <v>1</v>
      </c>
      <c r="E10" s="10">
        <v>4</v>
      </c>
      <c r="F10" s="20" t="s">
        <v>175</v>
      </c>
      <c r="G10" s="20">
        <v>1</v>
      </c>
      <c r="H10" s="20">
        <v>1</v>
      </c>
      <c r="I10" s="20">
        <v>1</v>
      </c>
      <c r="J10" s="20">
        <v>1</v>
      </c>
      <c r="K10" s="8">
        <v>2</v>
      </c>
      <c r="L10" s="8">
        <v>0</v>
      </c>
      <c r="M10" s="8">
        <v>0</v>
      </c>
      <c r="N10" s="8">
        <v>0</v>
      </c>
      <c r="O10" s="8">
        <v>2</v>
      </c>
      <c r="Q10" s="11"/>
      <c r="R10" s="5" t="s">
        <v>66</v>
      </c>
      <c r="S10" s="5">
        <f>SUM(S6:S9)</f>
        <v>16</v>
      </c>
      <c r="T10" s="5">
        <f t="shared" ref="T10:X10" si="4">SUM(T6:T9)</f>
        <v>151</v>
      </c>
      <c r="U10" s="5">
        <f t="shared" si="4"/>
        <v>33</v>
      </c>
      <c r="V10" s="5">
        <f t="shared" si="4"/>
        <v>74</v>
      </c>
      <c r="W10" s="5">
        <f t="shared" si="4"/>
        <v>5</v>
      </c>
      <c r="X10" s="5">
        <f t="shared" si="4"/>
        <v>15</v>
      </c>
      <c r="Y10" s="11"/>
      <c r="Z10" s="25"/>
      <c r="AA10" s="8">
        <v>124</v>
      </c>
      <c r="AB10" s="8" t="s">
        <v>0</v>
      </c>
      <c r="AC10" s="8" t="s">
        <v>172</v>
      </c>
      <c r="AD10" s="8"/>
      <c r="AE10" s="8">
        <v>1</v>
      </c>
      <c r="AF10" s="8">
        <v>3</v>
      </c>
      <c r="AG10" s="8">
        <v>1</v>
      </c>
      <c r="AH10" s="8">
        <v>0</v>
      </c>
      <c r="AI10" s="8">
        <v>0</v>
      </c>
      <c r="AJ10" s="8">
        <v>0</v>
      </c>
      <c r="AK10" s="8">
        <v>0</v>
      </c>
      <c r="AL10" s="8">
        <v>0</v>
      </c>
      <c r="AM10" s="8"/>
      <c r="AN10" s="8"/>
      <c r="AO10" s="8"/>
      <c r="AP10" s="8"/>
      <c r="AQ10" s="8"/>
      <c r="AR10" s="8"/>
      <c r="AS10" s="8"/>
      <c r="AT10" s="8" t="s">
        <v>173</v>
      </c>
    </row>
    <row r="11" spans="1:46" ht="15.75" thickBot="1" x14ac:dyDescent="0.3">
      <c r="A11" s="20">
        <v>124</v>
      </c>
      <c r="B11" s="10" t="s">
        <v>90</v>
      </c>
      <c r="C11" s="10">
        <v>2013</v>
      </c>
      <c r="D11" s="20" t="s">
        <v>1</v>
      </c>
      <c r="E11" s="10">
        <v>4</v>
      </c>
      <c r="F11" s="20" t="s">
        <v>175</v>
      </c>
      <c r="G11" s="20">
        <v>1</v>
      </c>
      <c r="H11" s="20">
        <v>1</v>
      </c>
      <c r="I11" s="20">
        <v>2</v>
      </c>
      <c r="J11" s="20">
        <v>1</v>
      </c>
      <c r="K11" s="8">
        <v>1</v>
      </c>
      <c r="L11" s="8">
        <v>0</v>
      </c>
      <c r="M11" s="8">
        <v>0</v>
      </c>
      <c r="N11" s="8">
        <v>0</v>
      </c>
      <c r="O11" s="8">
        <v>1</v>
      </c>
      <c r="Q11" s="11"/>
      <c r="R11" s="11"/>
      <c r="S11" s="11"/>
      <c r="T11" s="5" t="s">
        <v>19</v>
      </c>
      <c r="U11" s="5" t="s">
        <v>20</v>
      </c>
      <c r="V11" s="5" t="s">
        <v>21</v>
      </c>
      <c r="W11" s="5" t="s">
        <v>22</v>
      </c>
      <c r="X11" s="5" t="s">
        <v>23</v>
      </c>
      <c r="Y11" s="11"/>
      <c r="Z11" s="25"/>
      <c r="AA11" s="9">
        <v>124</v>
      </c>
      <c r="AB11" s="9" t="s">
        <v>0</v>
      </c>
      <c r="AC11" s="9" t="s">
        <v>172</v>
      </c>
      <c r="AD11" s="9"/>
      <c r="AE11" s="9">
        <v>1</v>
      </c>
      <c r="AF11" s="9">
        <v>3</v>
      </c>
      <c r="AG11" s="9">
        <v>2</v>
      </c>
      <c r="AH11" s="9">
        <v>0</v>
      </c>
      <c r="AI11" s="9">
        <v>0</v>
      </c>
      <c r="AJ11" s="9">
        <v>0</v>
      </c>
      <c r="AK11" s="9">
        <v>0</v>
      </c>
      <c r="AL11" s="9">
        <v>0</v>
      </c>
      <c r="AM11" s="9"/>
      <c r="AN11" s="9"/>
      <c r="AO11" s="9"/>
      <c r="AP11" s="9"/>
      <c r="AQ11" s="9"/>
      <c r="AR11" s="9"/>
      <c r="AS11" s="9"/>
      <c r="AT11" s="9" t="s">
        <v>173</v>
      </c>
    </row>
    <row r="12" spans="1:46" ht="15.75" thickBot="1" x14ac:dyDescent="0.3">
      <c r="A12" s="20">
        <v>124</v>
      </c>
      <c r="B12" s="10" t="s">
        <v>90</v>
      </c>
      <c r="C12" s="10">
        <v>2013</v>
      </c>
      <c r="D12" s="20" t="s">
        <v>1</v>
      </c>
      <c r="E12" s="10">
        <v>4</v>
      </c>
      <c r="F12" s="20" t="s">
        <v>175</v>
      </c>
      <c r="G12" s="20">
        <v>1</v>
      </c>
      <c r="H12" s="20">
        <v>1</v>
      </c>
      <c r="I12" s="20">
        <v>3</v>
      </c>
      <c r="J12" s="20">
        <v>1</v>
      </c>
      <c r="K12" s="8">
        <v>0</v>
      </c>
      <c r="L12" s="8">
        <v>0</v>
      </c>
      <c r="M12" s="8">
        <v>0</v>
      </c>
      <c r="N12" s="8">
        <v>0</v>
      </c>
      <c r="O12" s="8">
        <v>0</v>
      </c>
      <c r="Q12" s="11"/>
      <c r="R12" s="11" t="s">
        <v>67</v>
      </c>
      <c r="S12" s="3">
        <f>T10/$S$10</f>
        <v>9.4375</v>
      </c>
      <c r="T12" s="11" t="s">
        <v>68</v>
      </c>
      <c r="U12" s="15">
        <f>U10/$T$10</f>
        <v>0.2185430463576159</v>
      </c>
      <c r="V12" s="15">
        <f t="shared" ref="V12" si="5">V10/$T$10</f>
        <v>0.49006622516556292</v>
      </c>
      <c r="W12" s="15">
        <f>W10/$T$10</f>
        <v>3.3112582781456956E-2</v>
      </c>
      <c r="X12" s="15">
        <f>X10/$T$10</f>
        <v>9.9337748344370855E-2</v>
      </c>
      <c r="Y12" s="11" t="s">
        <v>74</v>
      </c>
      <c r="Z12" s="25"/>
      <c r="AA12" s="8">
        <v>124</v>
      </c>
      <c r="AB12" s="8" t="s">
        <v>0</v>
      </c>
      <c r="AC12" s="8" t="s">
        <v>172</v>
      </c>
      <c r="AD12" s="8"/>
      <c r="AE12" s="8">
        <v>1</v>
      </c>
      <c r="AF12" s="8">
        <v>3</v>
      </c>
      <c r="AG12" s="8">
        <v>3</v>
      </c>
      <c r="AH12" s="8">
        <v>0</v>
      </c>
      <c r="AI12" s="8">
        <v>0</v>
      </c>
      <c r="AJ12" s="8">
        <v>0</v>
      </c>
      <c r="AK12" s="8">
        <v>0</v>
      </c>
      <c r="AL12" s="8">
        <v>0</v>
      </c>
      <c r="AM12" s="8"/>
      <c r="AN12" s="8"/>
      <c r="AO12" s="8"/>
      <c r="AP12" s="8"/>
      <c r="AQ12" s="8"/>
      <c r="AR12" s="8"/>
      <c r="AS12" s="8"/>
      <c r="AT12" s="8" t="s">
        <v>173</v>
      </c>
    </row>
    <row r="13" spans="1:46" ht="15.75" thickBot="1" x14ac:dyDescent="0.3">
      <c r="A13" s="20">
        <v>124</v>
      </c>
      <c r="B13" s="10" t="s">
        <v>90</v>
      </c>
      <c r="C13" s="10">
        <v>2013</v>
      </c>
      <c r="D13" s="20" t="s">
        <v>1</v>
      </c>
      <c r="E13" s="10">
        <v>4</v>
      </c>
      <c r="F13" s="20" t="s">
        <v>175</v>
      </c>
      <c r="G13" s="20">
        <v>1</v>
      </c>
      <c r="H13" s="20">
        <v>1</v>
      </c>
      <c r="I13" s="20">
        <v>4</v>
      </c>
      <c r="J13" s="20">
        <v>1</v>
      </c>
      <c r="K13" s="8">
        <v>1</v>
      </c>
      <c r="L13" s="8">
        <v>0</v>
      </c>
      <c r="M13" s="8">
        <v>0</v>
      </c>
      <c r="N13" s="8">
        <v>0</v>
      </c>
      <c r="O13" s="8">
        <v>0</v>
      </c>
      <c r="Q13" s="18" t="s">
        <v>16</v>
      </c>
      <c r="R13" s="17">
        <v>3</v>
      </c>
      <c r="S13" s="4" t="s">
        <v>15</v>
      </c>
      <c r="T13" s="6">
        <f>T6/$S$6</f>
        <v>11.5</v>
      </c>
      <c r="U13" s="6">
        <f>U6/$S$6</f>
        <v>2.5</v>
      </c>
      <c r="V13" s="6">
        <f>V6/$S$6</f>
        <v>6.25</v>
      </c>
      <c r="W13" s="6">
        <f>W6/$S$6</f>
        <v>0</v>
      </c>
      <c r="X13" s="6">
        <f>X6/$S$6</f>
        <v>0</v>
      </c>
      <c r="Y13" s="11"/>
      <c r="Z13" s="25"/>
      <c r="AA13" s="9">
        <v>124</v>
      </c>
      <c r="AB13" s="9" t="s">
        <v>0</v>
      </c>
      <c r="AC13" s="9" t="s">
        <v>172</v>
      </c>
      <c r="AD13" s="9"/>
      <c r="AE13" s="9">
        <v>1</v>
      </c>
      <c r="AF13" s="9">
        <v>3</v>
      </c>
      <c r="AG13" s="9">
        <v>4</v>
      </c>
      <c r="AH13" s="9">
        <v>4</v>
      </c>
      <c r="AI13" s="9">
        <v>0</v>
      </c>
      <c r="AJ13" s="9">
        <v>0</v>
      </c>
      <c r="AK13" s="9">
        <v>0</v>
      </c>
      <c r="AL13" s="9">
        <v>0</v>
      </c>
      <c r="AM13" s="9"/>
      <c r="AN13" s="9"/>
      <c r="AO13" s="9"/>
      <c r="AP13" s="9"/>
      <c r="AQ13" s="9"/>
      <c r="AR13" s="9"/>
      <c r="AS13" s="9"/>
      <c r="AT13" s="9" t="s">
        <v>173</v>
      </c>
    </row>
    <row r="14" spans="1:46" ht="15.75" thickBot="1" x14ac:dyDescent="0.3">
      <c r="A14" s="20">
        <v>124</v>
      </c>
      <c r="B14" s="10" t="s">
        <v>90</v>
      </c>
      <c r="C14" s="10">
        <v>2013</v>
      </c>
      <c r="D14" s="20" t="s">
        <v>1</v>
      </c>
      <c r="E14" s="10">
        <v>5</v>
      </c>
      <c r="F14" s="20" t="s">
        <v>176</v>
      </c>
      <c r="G14" s="20">
        <v>1</v>
      </c>
      <c r="H14" s="20">
        <v>2</v>
      </c>
      <c r="I14" s="20">
        <v>1</v>
      </c>
      <c r="J14" s="20">
        <v>1</v>
      </c>
      <c r="K14" s="8">
        <v>3</v>
      </c>
      <c r="L14" s="8">
        <v>1</v>
      </c>
      <c r="M14" s="8">
        <v>1</v>
      </c>
      <c r="N14" s="8">
        <v>0</v>
      </c>
      <c r="O14" s="8">
        <v>1</v>
      </c>
      <c r="Q14" s="2" t="s">
        <v>85</v>
      </c>
      <c r="R14" s="4">
        <f>T6</f>
        <v>46</v>
      </c>
      <c r="S14" s="4" t="s">
        <v>69</v>
      </c>
      <c r="T14" s="14">
        <f>T6/$T$10</f>
        <v>0.30463576158940397</v>
      </c>
      <c r="U14" s="15">
        <f>U6/$T$6</f>
        <v>0.21739130434782608</v>
      </c>
      <c r="V14" s="15">
        <f t="shared" ref="V14:W14" si="6">V6/$T$6</f>
        <v>0.54347826086956519</v>
      </c>
      <c r="W14" s="15">
        <f t="shared" si="6"/>
        <v>0</v>
      </c>
      <c r="X14" s="15">
        <f>X6/$T$6</f>
        <v>0</v>
      </c>
      <c r="Y14" s="11" t="s">
        <v>70</v>
      </c>
      <c r="Z14" s="25"/>
      <c r="AA14" s="8">
        <v>124</v>
      </c>
      <c r="AB14" s="8" t="s">
        <v>0</v>
      </c>
      <c r="AC14" s="8" t="s">
        <v>172</v>
      </c>
      <c r="AD14" s="8"/>
      <c r="AE14" s="8">
        <v>1</v>
      </c>
      <c r="AF14" s="8">
        <v>4</v>
      </c>
      <c r="AG14" s="8">
        <v>1</v>
      </c>
      <c r="AH14" s="8">
        <v>1</v>
      </c>
      <c r="AI14" s="8">
        <v>0</v>
      </c>
      <c r="AJ14" s="8">
        <v>1</v>
      </c>
      <c r="AK14" s="8">
        <v>0</v>
      </c>
      <c r="AL14" s="8">
        <v>0</v>
      </c>
      <c r="AM14" s="8"/>
      <c r="AN14" s="8"/>
      <c r="AO14" s="8"/>
      <c r="AP14" s="8"/>
      <c r="AQ14" s="8"/>
      <c r="AR14" s="8"/>
      <c r="AS14" s="8"/>
      <c r="AT14" s="8" t="s">
        <v>173</v>
      </c>
    </row>
    <row r="15" spans="1:46" ht="15.75" thickBot="1" x14ac:dyDescent="0.3">
      <c r="A15" s="20">
        <v>124</v>
      </c>
      <c r="B15" s="10" t="s">
        <v>90</v>
      </c>
      <c r="C15" s="10">
        <v>2013</v>
      </c>
      <c r="D15" s="20" t="s">
        <v>1</v>
      </c>
      <c r="E15" s="10">
        <v>5</v>
      </c>
      <c r="F15" s="20" t="s">
        <v>176</v>
      </c>
      <c r="G15" s="20">
        <v>1</v>
      </c>
      <c r="H15" s="20">
        <v>2</v>
      </c>
      <c r="I15" s="20">
        <v>2</v>
      </c>
      <c r="J15" s="20">
        <v>1</v>
      </c>
      <c r="K15" s="8">
        <v>1</v>
      </c>
      <c r="L15" s="8">
        <v>0</v>
      </c>
      <c r="M15" s="8">
        <v>0</v>
      </c>
      <c r="N15" s="8">
        <v>0</v>
      </c>
      <c r="O15" s="8">
        <v>0</v>
      </c>
      <c r="Q15" s="18" t="s">
        <v>17</v>
      </c>
      <c r="R15" s="17">
        <v>4</v>
      </c>
      <c r="S15" s="4" t="s">
        <v>15</v>
      </c>
      <c r="T15" s="6">
        <f>T7/$S$7</f>
        <v>17</v>
      </c>
      <c r="U15" s="6">
        <f>U7/$S$7</f>
        <v>3.75</v>
      </c>
      <c r="V15" s="6">
        <f>V7/$S$7</f>
        <v>9.25</v>
      </c>
      <c r="W15" s="6">
        <f>W7/$S$7</f>
        <v>0</v>
      </c>
      <c r="X15" s="6">
        <f>X7/$S$7</f>
        <v>0</v>
      </c>
      <c r="Y15" s="11"/>
      <c r="Z15" s="25"/>
      <c r="AA15" s="9">
        <v>124</v>
      </c>
      <c r="AB15" s="9" t="s">
        <v>0</v>
      </c>
      <c r="AC15" s="9" t="s">
        <v>172</v>
      </c>
      <c r="AD15" s="9"/>
      <c r="AE15" s="9">
        <v>1</v>
      </c>
      <c r="AF15" s="9">
        <v>4</v>
      </c>
      <c r="AG15" s="9">
        <v>2</v>
      </c>
      <c r="AH15" s="9">
        <v>1</v>
      </c>
      <c r="AI15" s="9">
        <v>0</v>
      </c>
      <c r="AJ15" s="9">
        <v>0</v>
      </c>
      <c r="AK15" s="9">
        <v>0</v>
      </c>
      <c r="AL15" s="9">
        <v>0</v>
      </c>
      <c r="AM15" s="9"/>
      <c r="AN15" s="9"/>
      <c r="AO15" s="9"/>
      <c r="AP15" s="9"/>
      <c r="AQ15" s="9"/>
      <c r="AR15" s="9"/>
      <c r="AS15" s="9"/>
      <c r="AT15" s="9" t="s">
        <v>173</v>
      </c>
    </row>
    <row r="16" spans="1:46" ht="15.75" thickBot="1" x14ac:dyDescent="0.3">
      <c r="A16" s="20">
        <v>124</v>
      </c>
      <c r="B16" s="10" t="s">
        <v>90</v>
      </c>
      <c r="C16" s="10">
        <v>2013</v>
      </c>
      <c r="D16" s="20" t="s">
        <v>1</v>
      </c>
      <c r="E16" s="10">
        <v>5</v>
      </c>
      <c r="F16" s="20" t="s">
        <v>176</v>
      </c>
      <c r="G16" s="20">
        <v>1</v>
      </c>
      <c r="H16" s="20">
        <v>2</v>
      </c>
      <c r="I16" s="20">
        <v>3</v>
      </c>
      <c r="J16" s="20">
        <v>1</v>
      </c>
      <c r="K16" s="8">
        <v>1</v>
      </c>
      <c r="L16" s="8">
        <v>0</v>
      </c>
      <c r="M16" s="8">
        <v>0</v>
      </c>
      <c r="N16" s="8">
        <v>0</v>
      </c>
      <c r="O16" s="8">
        <v>0</v>
      </c>
      <c r="Q16" s="2" t="s">
        <v>84</v>
      </c>
      <c r="R16" s="4">
        <f>T7</f>
        <v>68</v>
      </c>
      <c r="S16" s="4" t="s">
        <v>69</v>
      </c>
      <c r="T16" s="14">
        <f>T7/$T$10</f>
        <v>0.45033112582781459</v>
      </c>
      <c r="U16" s="15">
        <f>U7/$T$7</f>
        <v>0.22058823529411764</v>
      </c>
      <c r="V16" s="15">
        <f t="shared" ref="V16:W16" si="7">V7/$T$7</f>
        <v>0.54411764705882348</v>
      </c>
      <c r="W16" s="15">
        <f t="shared" si="7"/>
        <v>0</v>
      </c>
      <c r="X16" s="15">
        <f>X7/$T$7</f>
        <v>0</v>
      </c>
      <c r="Y16" s="11" t="s">
        <v>71</v>
      </c>
      <c r="Z16" s="25"/>
      <c r="AA16" s="8">
        <v>124</v>
      </c>
      <c r="AB16" s="8" t="s">
        <v>0</v>
      </c>
      <c r="AC16" s="8" t="s">
        <v>172</v>
      </c>
      <c r="AD16" s="8"/>
      <c r="AE16" s="8">
        <v>1</v>
      </c>
      <c r="AF16" s="8">
        <v>4</v>
      </c>
      <c r="AG16" s="8">
        <v>3</v>
      </c>
      <c r="AH16" s="8">
        <v>1</v>
      </c>
      <c r="AI16" s="8">
        <v>0</v>
      </c>
      <c r="AJ16" s="8">
        <v>0</v>
      </c>
      <c r="AK16" s="8">
        <v>0</v>
      </c>
      <c r="AL16" s="8">
        <v>0</v>
      </c>
      <c r="AM16" s="8"/>
      <c r="AN16" s="8"/>
      <c r="AO16" s="8"/>
      <c r="AP16" s="8"/>
      <c r="AQ16" s="8"/>
      <c r="AR16" s="8"/>
      <c r="AS16" s="8"/>
      <c r="AT16" s="8" t="s">
        <v>173</v>
      </c>
    </row>
    <row r="17" spans="1:46" ht="15.75" thickBot="1" x14ac:dyDescent="0.3">
      <c r="A17" s="20">
        <v>124</v>
      </c>
      <c r="B17" s="10" t="s">
        <v>90</v>
      </c>
      <c r="C17" s="10">
        <v>2013</v>
      </c>
      <c r="D17" s="20" t="s">
        <v>1</v>
      </c>
      <c r="E17" s="10">
        <v>5</v>
      </c>
      <c r="F17" s="20" t="s">
        <v>176</v>
      </c>
      <c r="G17" s="20">
        <v>1</v>
      </c>
      <c r="H17" s="20">
        <v>2</v>
      </c>
      <c r="I17" s="20">
        <v>4</v>
      </c>
      <c r="J17" s="20">
        <v>1</v>
      </c>
      <c r="K17" s="8">
        <v>2</v>
      </c>
      <c r="L17" s="8">
        <v>0</v>
      </c>
      <c r="M17" s="8">
        <v>0</v>
      </c>
      <c r="N17" s="8">
        <v>0</v>
      </c>
      <c r="O17" s="8">
        <v>0</v>
      </c>
      <c r="P17" s="7"/>
      <c r="Q17" s="18" t="s">
        <v>14</v>
      </c>
      <c r="R17" s="17">
        <v>1</v>
      </c>
      <c r="S17" s="4" t="s">
        <v>15</v>
      </c>
      <c r="T17" s="6">
        <f>T8/$S$8</f>
        <v>5.5</v>
      </c>
      <c r="U17" s="6">
        <f>U8/$S$8</f>
        <v>1</v>
      </c>
      <c r="V17" s="6">
        <f>V8/$S$8</f>
        <v>1.75</v>
      </c>
      <c r="W17" s="6">
        <f>W8/$S$8</f>
        <v>1.25</v>
      </c>
      <c r="X17" s="6">
        <f>X8/$S$8</f>
        <v>2.25</v>
      </c>
      <c r="Y17" s="11"/>
      <c r="Z17" s="25"/>
      <c r="AA17" s="9">
        <v>124</v>
      </c>
      <c r="AB17" s="9" t="s">
        <v>0</v>
      </c>
      <c r="AC17" s="9" t="s">
        <v>172</v>
      </c>
      <c r="AD17" s="9"/>
      <c r="AE17" s="9">
        <v>1</v>
      </c>
      <c r="AF17" s="9">
        <v>4</v>
      </c>
      <c r="AG17" s="9">
        <v>4</v>
      </c>
      <c r="AH17" s="9">
        <v>3</v>
      </c>
      <c r="AI17" s="9">
        <v>0</v>
      </c>
      <c r="AJ17" s="9">
        <v>2</v>
      </c>
      <c r="AK17" s="9">
        <v>0</v>
      </c>
      <c r="AL17" s="9">
        <v>0</v>
      </c>
      <c r="AM17" s="9"/>
      <c r="AN17" s="9"/>
      <c r="AO17" s="9"/>
      <c r="AP17" s="9"/>
      <c r="AQ17" s="9"/>
      <c r="AR17" s="9"/>
      <c r="AS17" s="9"/>
      <c r="AT17" s="9" t="s">
        <v>173</v>
      </c>
    </row>
    <row r="18" spans="1:46" ht="15.75" thickBot="1" x14ac:dyDescent="0.3">
      <c r="A18" s="21">
        <v>124</v>
      </c>
      <c r="B18" s="10" t="s">
        <v>90</v>
      </c>
      <c r="C18" s="10">
        <v>2013</v>
      </c>
      <c r="D18" s="21" t="s">
        <v>0</v>
      </c>
      <c r="E18" s="10">
        <v>7</v>
      </c>
      <c r="F18" s="21" t="s">
        <v>172</v>
      </c>
      <c r="G18" s="20">
        <v>1</v>
      </c>
      <c r="H18" s="21">
        <v>1</v>
      </c>
      <c r="I18" s="21">
        <v>1</v>
      </c>
      <c r="J18" s="21">
        <v>2</v>
      </c>
      <c r="K18" s="9">
        <v>0</v>
      </c>
      <c r="L18" s="9">
        <v>0</v>
      </c>
      <c r="M18" s="9">
        <v>0</v>
      </c>
      <c r="N18" s="9">
        <v>0</v>
      </c>
      <c r="O18" s="9">
        <v>0</v>
      </c>
      <c r="Q18" s="2" t="s">
        <v>83</v>
      </c>
      <c r="R18" s="4">
        <f>T8</f>
        <v>22</v>
      </c>
      <c r="S18" s="4" t="s">
        <v>69</v>
      </c>
      <c r="T18" s="14">
        <f>T8/$T$10</f>
        <v>0.14569536423841059</v>
      </c>
      <c r="U18" s="15">
        <f>U8/$T$8</f>
        <v>0.18181818181818182</v>
      </c>
      <c r="V18" s="15">
        <f t="shared" ref="V18:W18" si="8">V8/$T$8</f>
        <v>0.31818181818181818</v>
      </c>
      <c r="W18" s="15">
        <f t="shared" si="8"/>
        <v>0.22727272727272727</v>
      </c>
      <c r="X18" s="15">
        <f>X8/$T$8</f>
        <v>0.40909090909090912</v>
      </c>
      <c r="Y18" s="11" t="s">
        <v>72</v>
      </c>
      <c r="Z18" s="25"/>
      <c r="AA18" s="8">
        <v>124</v>
      </c>
      <c r="AB18" s="8" t="s">
        <v>0</v>
      </c>
      <c r="AC18" s="8" t="s">
        <v>172</v>
      </c>
      <c r="AD18" s="8"/>
      <c r="AE18" s="8">
        <v>2</v>
      </c>
      <c r="AF18" s="8">
        <v>1</v>
      </c>
      <c r="AG18" s="8">
        <v>1</v>
      </c>
      <c r="AH18" s="8">
        <v>4</v>
      </c>
      <c r="AI18" s="8">
        <v>0</v>
      </c>
      <c r="AJ18" s="8">
        <v>2</v>
      </c>
      <c r="AK18" s="8">
        <v>3</v>
      </c>
      <c r="AL18" s="8">
        <v>3</v>
      </c>
      <c r="AM18" s="8"/>
      <c r="AN18" s="8"/>
      <c r="AO18" s="8"/>
      <c r="AP18" s="8"/>
      <c r="AQ18" s="8"/>
      <c r="AR18" s="8"/>
      <c r="AS18" s="8"/>
      <c r="AT18" s="8" t="s">
        <v>174</v>
      </c>
    </row>
    <row r="19" spans="1:46" ht="15.75" thickBot="1" x14ac:dyDescent="0.3">
      <c r="A19" s="21">
        <v>124</v>
      </c>
      <c r="B19" s="10" t="s">
        <v>90</v>
      </c>
      <c r="C19" s="10">
        <v>2013</v>
      </c>
      <c r="D19" s="21" t="s">
        <v>0</v>
      </c>
      <c r="E19" s="10">
        <v>7</v>
      </c>
      <c r="F19" s="21" t="s">
        <v>172</v>
      </c>
      <c r="G19" s="20">
        <v>1</v>
      </c>
      <c r="H19" s="21">
        <v>1</v>
      </c>
      <c r="I19" s="21">
        <v>2</v>
      </c>
      <c r="J19" s="21">
        <v>2</v>
      </c>
      <c r="K19" s="9">
        <v>0</v>
      </c>
      <c r="L19" s="9">
        <v>0</v>
      </c>
      <c r="M19" s="9">
        <v>0</v>
      </c>
      <c r="N19" s="9">
        <v>0</v>
      </c>
      <c r="O19" s="9">
        <v>0</v>
      </c>
      <c r="Q19" s="18" t="s">
        <v>18</v>
      </c>
      <c r="R19" s="17">
        <v>2</v>
      </c>
      <c r="S19" s="4" t="s">
        <v>15</v>
      </c>
      <c r="T19" s="6">
        <f>T9/$S$9</f>
        <v>3.75</v>
      </c>
      <c r="U19" s="6">
        <f>U9/$S$9</f>
        <v>1</v>
      </c>
      <c r="V19" s="6">
        <f>V9/$S$9</f>
        <v>1.25</v>
      </c>
      <c r="W19" s="6">
        <f>W9/$S$9</f>
        <v>0</v>
      </c>
      <c r="X19" s="6">
        <f>X9/$S$9</f>
        <v>1.5</v>
      </c>
      <c r="Y19" s="11"/>
      <c r="Z19" s="25"/>
      <c r="AA19" s="9">
        <v>124</v>
      </c>
      <c r="AB19" s="9" t="s">
        <v>0</v>
      </c>
      <c r="AC19" s="9" t="s">
        <v>172</v>
      </c>
      <c r="AD19" s="9"/>
      <c r="AE19" s="9">
        <v>2</v>
      </c>
      <c r="AF19" s="9">
        <v>1</v>
      </c>
      <c r="AG19" s="9">
        <v>2</v>
      </c>
      <c r="AH19" s="9">
        <v>1</v>
      </c>
      <c r="AI19" s="9">
        <v>1</v>
      </c>
      <c r="AJ19" s="9">
        <v>0</v>
      </c>
      <c r="AK19" s="9">
        <v>0</v>
      </c>
      <c r="AL19" s="9">
        <v>1</v>
      </c>
      <c r="AM19" s="9"/>
      <c r="AN19" s="9"/>
      <c r="AO19" s="9"/>
      <c r="AP19" s="9"/>
      <c r="AQ19" s="9"/>
      <c r="AR19" s="9"/>
      <c r="AS19" s="9"/>
      <c r="AT19" s="9" t="s">
        <v>174</v>
      </c>
    </row>
    <row r="20" spans="1:46" ht="15.75" thickBot="1" x14ac:dyDescent="0.3">
      <c r="A20" s="21">
        <v>124</v>
      </c>
      <c r="B20" s="10" t="s">
        <v>90</v>
      </c>
      <c r="C20" s="10">
        <v>2013</v>
      </c>
      <c r="D20" s="21" t="s">
        <v>0</v>
      </c>
      <c r="E20" s="10">
        <v>7</v>
      </c>
      <c r="F20" s="21" t="s">
        <v>172</v>
      </c>
      <c r="G20" s="20">
        <v>1</v>
      </c>
      <c r="H20" s="21">
        <v>1</v>
      </c>
      <c r="I20" s="21">
        <v>3</v>
      </c>
      <c r="J20" s="21">
        <v>2</v>
      </c>
      <c r="K20" s="9">
        <v>0</v>
      </c>
      <c r="L20" s="9">
        <v>0</v>
      </c>
      <c r="M20" s="9">
        <v>0</v>
      </c>
      <c r="N20" s="9">
        <v>0</v>
      </c>
      <c r="O20" s="9">
        <v>0</v>
      </c>
      <c r="Q20" s="2" t="s">
        <v>82</v>
      </c>
      <c r="R20" s="4">
        <f>T9</f>
        <v>15</v>
      </c>
      <c r="S20" s="4" t="s">
        <v>69</v>
      </c>
      <c r="T20" s="14">
        <f>T9/$T$10</f>
        <v>9.9337748344370855E-2</v>
      </c>
      <c r="U20" s="15">
        <f>U9/$T$9</f>
        <v>0.26666666666666666</v>
      </c>
      <c r="V20" s="15">
        <f t="shared" ref="V20:X20" si="9">V9/$T$9</f>
        <v>0.33333333333333331</v>
      </c>
      <c r="W20" s="15">
        <f t="shared" si="9"/>
        <v>0</v>
      </c>
      <c r="X20" s="15">
        <f t="shared" si="9"/>
        <v>0.4</v>
      </c>
      <c r="Y20" s="11" t="s">
        <v>73</v>
      </c>
      <c r="Z20" s="25"/>
      <c r="AA20" s="8">
        <v>124</v>
      </c>
      <c r="AB20" s="8" t="s">
        <v>0</v>
      </c>
      <c r="AC20" s="8" t="s">
        <v>172</v>
      </c>
      <c r="AD20" s="8"/>
      <c r="AE20" s="8">
        <v>2</v>
      </c>
      <c r="AF20" s="8">
        <v>1</v>
      </c>
      <c r="AG20" s="8">
        <v>3</v>
      </c>
      <c r="AH20" s="8">
        <v>6</v>
      </c>
      <c r="AI20" s="8">
        <v>1</v>
      </c>
      <c r="AJ20" s="8">
        <v>6</v>
      </c>
      <c r="AK20" s="8">
        <v>0</v>
      </c>
      <c r="AL20" s="8">
        <v>0</v>
      </c>
      <c r="AM20" s="8"/>
      <c r="AN20" s="8"/>
      <c r="AO20" s="8"/>
      <c r="AP20" s="8"/>
      <c r="AQ20" s="8"/>
      <c r="AR20" s="8"/>
      <c r="AS20" s="8"/>
      <c r="AT20" s="8" t="s">
        <v>174</v>
      </c>
    </row>
    <row r="21" spans="1:46" ht="15.75" thickBot="1" x14ac:dyDescent="0.3">
      <c r="A21" s="21">
        <v>124</v>
      </c>
      <c r="B21" s="10" t="s">
        <v>90</v>
      </c>
      <c r="C21" s="10">
        <v>2013</v>
      </c>
      <c r="D21" s="21" t="s">
        <v>0</v>
      </c>
      <c r="E21" s="10">
        <v>7</v>
      </c>
      <c r="F21" s="21" t="s">
        <v>172</v>
      </c>
      <c r="G21" s="20">
        <v>1</v>
      </c>
      <c r="H21" s="21">
        <v>1</v>
      </c>
      <c r="I21" s="21">
        <v>4</v>
      </c>
      <c r="J21" s="21">
        <v>2</v>
      </c>
      <c r="K21" s="9">
        <v>1</v>
      </c>
      <c r="L21" s="9">
        <v>0</v>
      </c>
      <c r="M21" s="9">
        <v>0</v>
      </c>
      <c r="N21" s="9">
        <v>0</v>
      </c>
      <c r="O21" s="9">
        <v>0</v>
      </c>
      <c r="Q21" s="9"/>
      <c r="R21" s="9"/>
      <c r="S21" s="11"/>
      <c r="T21" s="11"/>
      <c r="U21" s="11"/>
      <c r="V21" s="11"/>
      <c r="W21" s="11"/>
      <c r="X21" s="11"/>
      <c r="Y21" s="11"/>
      <c r="Z21" s="25"/>
      <c r="AA21" s="9">
        <v>124</v>
      </c>
      <c r="AB21" s="9" t="s">
        <v>0</v>
      </c>
      <c r="AC21" s="9" t="s">
        <v>172</v>
      </c>
      <c r="AD21" s="9"/>
      <c r="AE21" s="9">
        <v>2</v>
      </c>
      <c r="AF21" s="9">
        <v>1</v>
      </c>
      <c r="AG21" s="9">
        <v>4</v>
      </c>
      <c r="AH21" s="9">
        <v>4</v>
      </c>
      <c r="AI21" s="9">
        <v>1</v>
      </c>
      <c r="AJ21" s="9">
        <v>2</v>
      </c>
      <c r="AK21" s="9">
        <v>0</v>
      </c>
      <c r="AL21" s="9">
        <v>0</v>
      </c>
      <c r="AM21" s="9"/>
      <c r="AN21" s="9"/>
      <c r="AO21" s="9"/>
      <c r="AP21" s="9"/>
      <c r="AQ21" s="9"/>
      <c r="AR21" s="9"/>
      <c r="AS21" s="9"/>
      <c r="AT21" s="9" t="s">
        <v>174</v>
      </c>
    </row>
    <row r="22" spans="1:46" ht="15.75" thickBot="1" x14ac:dyDescent="0.3">
      <c r="A22" s="21">
        <v>124</v>
      </c>
      <c r="B22" s="10" t="s">
        <v>90</v>
      </c>
      <c r="C22" s="10">
        <v>2013</v>
      </c>
      <c r="D22" s="21" t="s">
        <v>0</v>
      </c>
      <c r="E22" s="10">
        <v>8</v>
      </c>
      <c r="F22" s="21" t="s">
        <v>172</v>
      </c>
      <c r="G22" s="20">
        <v>1</v>
      </c>
      <c r="H22" s="21">
        <v>2</v>
      </c>
      <c r="I22" s="21">
        <v>1</v>
      </c>
      <c r="J22" s="21">
        <v>2</v>
      </c>
      <c r="K22" s="9">
        <v>1</v>
      </c>
      <c r="L22" s="9">
        <v>1</v>
      </c>
      <c r="M22" s="9">
        <v>0</v>
      </c>
      <c r="N22" s="9">
        <v>0</v>
      </c>
      <c r="O22" s="9">
        <v>1</v>
      </c>
      <c r="Q22" s="8"/>
      <c r="R22" s="8"/>
      <c r="S22" s="11"/>
      <c r="T22" t="s">
        <v>94</v>
      </c>
      <c r="U22" s="5" t="s">
        <v>20</v>
      </c>
      <c r="V22" s="5" t="s">
        <v>21</v>
      </c>
      <c r="W22" s="5" t="s">
        <v>22</v>
      </c>
      <c r="X22" s="5" t="s">
        <v>23</v>
      </c>
      <c r="Y22" s="11"/>
      <c r="Z22" s="25"/>
      <c r="AA22" s="8">
        <v>124</v>
      </c>
      <c r="AB22" s="8" t="s">
        <v>0</v>
      </c>
      <c r="AC22" s="8" t="s">
        <v>172</v>
      </c>
      <c r="AD22" s="8"/>
      <c r="AE22" s="8">
        <v>2</v>
      </c>
      <c r="AF22" s="8">
        <v>2</v>
      </c>
      <c r="AG22" s="8">
        <v>1</v>
      </c>
      <c r="AH22" s="8">
        <v>1</v>
      </c>
      <c r="AI22" s="8">
        <v>0</v>
      </c>
      <c r="AJ22" s="8">
        <v>0</v>
      </c>
      <c r="AK22" s="8">
        <v>0</v>
      </c>
      <c r="AL22" s="8">
        <v>0</v>
      </c>
      <c r="AM22" s="8"/>
      <c r="AN22" s="8"/>
      <c r="AO22" s="8"/>
      <c r="AP22" s="8"/>
      <c r="AQ22" s="8"/>
      <c r="AR22" s="8"/>
      <c r="AS22" s="8"/>
      <c r="AT22" s="8" t="s">
        <v>174</v>
      </c>
    </row>
    <row r="23" spans="1:46" ht="15.75" thickBot="1" x14ac:dyDescent="0.3">
      <c r="A23" s="21">
        <v>124</v>
      </c>
      <c r="B23" s="10" t="s">
        <v>90</v>
      </c>
      <c r="C23" s="10">
        <v>2013</v>
      </c>
      <c r="D23" s="21" t="s">
        <v>0</v>
      </c>
      <c r="E23" s="10">
        <v>8</v>
      </c>
      <c r="F23" s="21" t="s">
        <v>172</v>
      </c>
      <c r="G23" s="20">
        <v>1</v>
      </c>
      <c r="H23" s="21">
        <v>2</v>
      </c>
      <c r="I23" s="21">
        <v>2</v>
      </c>
      <c r="J23" s="21">
        <v>2</v>
      </c>
      <c r="K23" s="9">
        <v>1</v>
      </c>
      <c r="L23" s="9">
        <v>0</v>
      </c>
      <c r="M23" s="9">
        <v>0</v>
      </c>
      <c r="N23" s="9">
        <v>0</v>
      </c>
      <c r="O23" s="9">
        <v>1</v>
      </c>
      <c r="Q23" s="9"/>
      <c r="T23" s="15">
        <f>(T6+T7)/$T$10</f>
        <v>0.75496688741721851</v>
      </c>
      <c r="U23" s="15">
        <f>(U6+U7)/SUM($T$6:$T$7)</f>
        <v>0.21929824561403508</v>
      </c>
      <c r="V23" s="15">
        <f t="shared" ref="V23:X23" si="10">(V6+V7)/SUM($T$6:$T$7)</f>
        <v>0.54385964912280704</v>
      </c>
      <c r="W23" s="15">
        <f t="shared" si="10"/>
        <v>0</v>
      </c>
      <c r="X23" s="15">
        <f t="shared" si="10"/>
        <v>0</v>
      </c>
      <c r="Y23" s="11"/>
      <c r="Z23" s="25"/>
      <c r="AA23" s="9">
        <v>124</v>
      </c>
      <c r="AB23" s="9" t="s">
        <v>0</v>
      </c>
      <c r="AC23" s="9" t="s">
        <v>172</v>
      </c>
      <c r="AD23" s="9"/>
      <c r="AE23" s="9">
        <v>2</v>
      </c>
      <c r="AF23" s="9">
        <v>2</v>
      </c>
      <c r="AG23" s="9">
        <v>2</v>
      </c>
      <c r="AH23" s="9">
        <v>1</v>
      </c>
      <c r="AI23" s="9">
        <v>0</v>
      </c>
      <c r="AJ23" s="9">
        <v>0</v>
      </c>
      <c r="AK23" s="9">
        <v>0</v>
      </c>
      <c r="AL23" s="9">
        <v>1</v>
      </c>
      <c r="AM23" s="9"/>
      <c r="AN23" s="9"/>
      <c r="AO23" s="9"/>
      <c r="AP23" s="9"/>
      <c r="AQ23" s="9"/>
      <c r="AR23" s="9"/>
      <c r="AS23" s="9"/>
      <c r="AT23" s="9" t="s">
        <v>174</v>
      </c>
    </row>
    <row r="24" spans="1:46" ht="15.75" thickBot="1" x14ac:dyDescent="0.3">
      <c r="A24" s="21">
        <v>124</v>
      </c>
      <c r="B24" s="10" t="s">
        <v>90</v>
      </c>
      <c r="C24" s="10">
        <v>2013</v>
      </c>
      <c r="D24" s="21" t="s">
        <v>0</v>
      </c>
      <c r="E24" s="10">
        <v>8</v>
      </c>
      <c r="F24" s="21" t="s">
        <v>172</v>
      </c>
      <c r="G24" s="20">
        <v>1</v>
      </c>
      <c r="H24" s="21">
        <v>2</v>
      </c>
      <c r="I24" s="21">
        <v>3</v>
      </c>
      <c r="J24" s="21">
        <v>2</v>
      </c>
      <c r="K24" s="9">
        <v>0</v>
      </c>
      <c r="L24" s="9">
        <v>0</v>
      </c>
      <c r="M24" s="9">
        <v>0</v>
      </c>
      <c r="N24" s="9">
        <v>0</v>
      </c>
      <c r="O24" s="9">
        <v>0</v>
      </c>
      <c r="Q24" s="8"/>
      <c r="R24" s="8"/>
      <c r="S24" s="11"/>
      <c r="Y24" s="11"/>
      <c r="Z24" s="25"/>
      <c r="AA24" s="8">
        <v>124</v>
      </c>
      <c r="AB24" s="8" t="s">
        <v>0</v>
      </c>
      <c r="AC24" s="8" t="s">
        <v>172</v>
      </c>
      <c r="AD24" s="8"/>
      <c r="AE24" s="8">
        <v>2</v>
      </c>
      <c r="AF24" s="8">
        <v>2</v>
      </c>
      <c r="AG24" s="8">
        <v>3</v>
      </c>
      <c r="AH24" s="8">
        <v>2</v>
      </c>
      <c r="AI24" s="8">
        <v>0</v>
      </c>
      <c r="AJ24" s="8">
        <v>0</v>
      </c>
      <c r="AK24" s="8">
        <v>0</v>
      </c>
      <c r="AL24" s="8">
        <v>0</v>
      </c>
      <c r="AM24" s="8"/>
      <c r="AN24" s="8"/>
      <c r="AO24" s="8"/>
      <c r="AP24" s="8"/>
      <c r="AQ24" s="8"/>
      <c r="AR24" s="8"/>
      <c r="AS24" s="8"/>
      <c r="AT24" s="8" t="s">
        <v>174</v>
      </c>
    </row>
    <row r="25" spans="1:46" ht="15.75" thickBot="1" x14ac:dyDescent="0.3">
      <c r="A25" s="21">
        <v>124</v>
      </c>
      <c r="B25" s="10" t="s">
        <v>90</v>
      </c>
      <c r="C25" s="10">
        <v>2013</v>
      </c>
      <c r="D25" s="21" t="s">
        <v>0</v>
      </c>
      <c r="E25" s="10">
        <v>8</v>
      </c>
      <c r="F25" s="21" t="s">
        <v>172</v>
      </c>
      <c r="G25" s="20">
        <v>1</v>
      </c>
      <c r="H25" s="21">
        <v>2</v>
      </c>
      <c r="I25" s="21">
        <v>4</v>
      </c>
      <c r="J25" s="21">
        <v>2</v>
      </c>
      <c r="K25" s="9">
        <v>1</v>
      </c>
      <c r="L25" s="9">
        <v>0</v>
      </c>
      <c r="M25" s="9">
        <v>0</v>
      </c>
      <c r="N25" s="9">
        <v>0</v>
      </c>
      <c r="O25" s="9">
        <v>1</v>
      </c>
      <c r="Q25" s="9"/>
      <c r="R25" s="9"/>
      <c r="S25" s="11"/>
      <c r="T25" t="s">
        <v>95</v>
      </c>
      <c r="Y25" s="11"/>
      <c r="Z25" s="25"/>
      <c r="AA25" s="9">
        <v>124</v>
      </c>
      <c r="AB25" s="9" t="s">
        <v>0</v>
      </c>
      <c r="AC25" s="9" t="s">
        <v>172</v>
      </c>
      <c r="AD25" s="9"/>
      <c r="AE25" s="9">
        <v>2</v>
      </c>
      <c r="AF25" s="9">
        <v>2</v>
      </c>
      <c r="AG25" s="9">
        <v>4</v>
      </c>
      <c r="AH25" s="9">
        <v>7</v>
      </c>
      <c r="AI25" s="9">
        <v>4</v>
      </c>
      <c r="AJ25" s="9">
        <v>3</v>
      </c>
      <c r="AK25" s="9">
        <v>0</v>
      </c>
      <c r="AL25" s="9">
        <v>0</v>
      </c>
      <c r="AM25" s="9"/>
      <c r="AN25" s="9"/>
      <c r="AO25" s="9"/>
      <c r="AP25" s="9"/>
      <c r="AQ25" s="9"/>
      <c r="AR25" s="9"/>
      <c r="AS25" s="9"/>
      <c r="AT25" s="9" t="s">
        <v>174</v>
      </c>
    </row>
    <row r="26" spans="1:46" ht="15.75" thickBot="1" x14ac:dyDescent="0.3">
      <c r="A26" s="21">
        <v>124</v>
      </c>
      <c r="B26" s="10" t="s">
        <v>90</v>
      </c>
      <c r="C26" s="10">
        <v>2013</v>
      </c>
      <c r="D26" s="21" t="s">
        <v>1</v>
      </c>
      <c r="E26" s="10">
        <v>4</v>
      </c>
      <c r="F26" s="21" t="s">
        <v>175</v>
      </c>
      <c r="G26" s="20">
        <v>1</v>
      </c>
      <c r="H26" s="21">
        <v>1</v>
      </c>
      <c r="I26" s="21">
        <v>1</v>
      </c>
      <c r="J26" s="21">
        <v>2</v>
      </c>
      <c r="K26" s="9">
        <v>1</v>
      </c>
      <c r="L26" s="9">
        <v>1</v>
      </c>
      <c r="M26" s="9">
        <v>1</v>
      </c>
      <c r="N26" s="9">
        <v>0</v>
      </c>
      <c r="O26" s="9">
        <v>1</v>
      </c>
      <c r="Q26" s="8"/>
      <c r="R26" s="8"/>
      <c r="S26" s="11"/>
      <c r="T26" s="15">
        <f>(T8+T9)/$T$10</f>
        <v>0.24503311258278146</v>
      </c>
      <c r="U26" s="15">
        <f>(U8+U9)/SUM($T$8:$T$9)</f>
        <v>0.21621621621621623</v>
      </c>
      <c r="V26" s="15">
        <f t="shared" ref="V26" si="11">(V8+V9)/SUM($T$8:$T$9)</f>
        <v>0.32432432432432434</v>
      </c>
      <c r="W26" s="15">
        <f>(W8+W9)/SUM($T$8:$T$9)</f>
        <v>0.13513513513513514</v>
      </c>
      <c r="X26" s="15">
        <f>(X8+X9)/SUM($T$8:$T$9)</f>
        <v>0.40540540540540543</v>
      </c>
      <c r="Y26" s="11"/>
      <c r="Z26" s="25"/>
      <c r="AA26" s="8">
        <v>124</v>
      </c>
      <c r="AB26" s="8" t="s">
        <v>0</v>
      </c>
      <c r="AC26" s="8" t="s">
        <v>172</v>
      </c>
      <c r="AD26" s="8"/>
      <c r="AE26" s="8">
        <v>2</v>
      </c>
      <c r="AF26" s="8">
        <v>3</v>
      </c>
      <c r="AG26" s="8">
        <v>1</v>
      </c>
      <c r="AH26" s="8">
        <v>1</v>
      </c>
      <c r="AI26" s="8">
        <v>0</v>
      </c>
      <c r="AJ26" s="8">
        <v>1</v>
      </c>
      <c r="AK26" s="8">
        <v>0</v>
      </c>
      <c r="AL26" s="8">
        <v>0</v>
      </c>
      <c r="AM26" s="8"/>
      <c r="AN26" s="8"/>
      <c r="AO26" s="8"/>
      <c r="AP26" s="8"/>
      <c r="AQ26" s="8"/>
      <c r="AR26" s="8"/>
      <c r="AS26" s="8"/>
      <c r="AT26" s="8" t="s">
        <v>174</v>
      </c>
    </row>
    <row r="27" spans="1:46" ht="15.75" thickBot="1" x14ac:dyDescent="0.3">
      <c r="A27" s="21">
        <v>124</v>
      </c>
      <c r="B27" s="10" t="s">
        <v>90</v>
      </c>
      <c r="C27" s="10">
        <v>2013</v>
      </c>
      <c r="D27" s="21" t="s">
        <v>1</v>
      </c>
      <c r="E27" s="10">
        <v>4</v>
      </c>
      <c r="F27" s="21" t="s">
        <v>175</v>
      </c>
      <c r="G27" s="20">
        <v>1</v>
      </c>
      <c r="H27" s="21">
        <v>1</v>
      </c>
      <c r="I27" s="21">
        <v>2</v>
      </c>
      <c r="J27" s="21">
        <v>2</v>
      </c>
      <c r="K27" s="9">
        <v>1</v>
      </c>
      <c r="L27" s="9">
        <v>0</v>
      </c>
      <c r="M27" s="9">
        <v>0</v>
      </c>
      <c r="N27" s="9">
        <v>0</v>
      </c>
      <c r="O27" s="9">
        <v>1</v>
      </c>
      <c r="Z27" s="25"/>
      <c r="AA27" s="9">
        <v>124</v>
      </c>
      <c r="AB27" s="9" t="s">
        <v>0</v>
      </c>
      <c r="AC27" s="9" t="s">
        <v>172</v>
      </c>
      <c r="AD27" s="9"/>
      <c r="AE27" s="9">
        <v>2</v>
      </c>
      <c r="AF27" s="9">
        <v>3</v>
      </c>
      <c r="AG27" s="9">
        <v>2</v>
      </c>
      <c r="AH27" s="9">
        <v>0</v>
      </c>
      <c r="AI27" s="9">
        <v>0</v>
      </c>
      <c r="AJ27" s="9">
        <v>0</v>
      </c>
      <c r="AK27" s="9">
        <v>0</v>
      </c>
      <c r="AL27" s="9">
        <v>0</v>
      </c>
      <c r="AM27" s="9"/>
      <c r="AN27" s="9"/>
      <c r="AO27" s="9"/>
      <c r="AP27" s="9"/>
      <c r="AQ27" s="9"/>
      <c r="AR27" s="9"/>
      <c r="AS27" s="9"/>
      <c r="AT27" s="9" t="s">
        <v>174</v>
      </c>
    </row>
    <row r="28" spans="1:46" ht="15.75" thickBot="1" x14ac:dyDescent="0.3">
      <c r="A28" s="21">
        <v>124</v>
      </c>
      <c r="B28" s="10" t="s">
        <v>90</v>
      </c>
      <c r="C28" s="10">
        <v>2013</v>
      </c>
      <c r="D28" s="21" t="s">
        <v>1</v>
      </c>
      <c r="E28" s="10">
        <v>4</v>
      </c>
      <c r="F28" s="21" t="s">
        <v>175</v>
      </c>
      <c r="G28" s="20">
        <v>1</v>
      </c>
      <c r="H28" s="21">
        <v>1</v>
      </c>
      <c r="I28" s="21">
        <v>3</v>
      </c>
      <c r="J28" s="21">
        <v>2</v>
      </c>
      <c r="K28" s="9">
        <v>0</v>
      </c>
      <c r="L28" s="9">
        <v>0</v>
      </c>
      <c r="M28" s="9">
        <v>0</v>
      </c>
      <c r="N28" s="9">
        <v>0</v>
      </c>
      <c r="O28" s="9">
        <v>0</v>
      </c>
      <c r="Z28" s="25"/>
      <c r="AA28" s="8">
        <v>124</v>
      </c>
      <c r="AB28" s="8" t="s">
        <v>0</v>
      </c>
      <c r="AC28" s="8" t="s">
        <v>172</v>
      </c>
      <c r="AD28" s="8"/>
      <c r="AE28" s="8">
        <v>2</v>
      </c>
      <c r="AF28" s="8">
        <v>3</v>
      </c>
      <c r="AG28" s="8">
        <v>3</v>
      </c>
      <c r="AH28" s="8">
        <v>4</v>
      </c>
      <c r="AI28" s="8">
        <v>1</v>
      </c>
      <c r="AJ28" s="8">
        <v>1</v>
      </c>
      <c r="AK28" s="8">
        <v>0</v>
      </c>
      <c r="AL28" s="8">
        <v>0</v>
      </c>
      <c r="AM28" s="8"/>
      <c r="AN28" s="8"/>
      <c r="AO28" s="8"/>
      <c r="AP28" s="8"/>
      <c r="AQ28" s="8"/>
      <c r="AR28" s="8"/>
      <c r="AS28" s="8"/>
      <c r="AT28" s="8" t="s">
        <v>174</v>
      </c>
    </row>
    <row r="29" spans="1:46" ht="15.75" thickBot="1" x14ac:dyDescent="0.3">
      <c r="A29" s="21">
        <v>124</v>
      </c>
      <c r="B29" s="10" t="s">
        <v>90</v>
      </c>
      <c r="C29" s="10">
        <v>2013</v>
      </c>
      <c r="D29" s="21" t="s">
        <v>1</v>
      </c>
      <c r="E29" s="10">
        <v>4</v>
      </c>
      <c r="F29" s="21" t="s">
        <v>175</v>
      </c>
      <c r="G29" s="20">
        <v>1</v>
      </c>
      <c r="H29" s="21">
        <v>1</v>
      </c>
      <c r="I29" s="21">
        <v>4</v>
      </c>
      <c r="J29" s="21">
        <v>2</v>
      </c>
      <c r="K29" s="9">
        <v>1</v>
      </c>
      <c r="L29" s="9">
        <v>0</v>
      </c>
      <c r="M29" s="9">
        <v>0</v>
      </c>
      <c r="N29" s="9">
        <v>0</v>
      </c>
      <c r="O29" s="9">
        <v>1</v>
      </c>
      <c r="Z29" s="25"/>
      <c r="AA29" s="9">
        <v>124</v>
      </c>
      <c r="AB29" s="9" t="s">
        <v>0</v>
      </c>
      <c r="AC29" s="9" t="s">
        <v>172</v>
      </c>
      <c r="AD29" s="9"/>
      <c r="AE29" s="9">
        <v>2</v>
      </c>
      <c r="AF29" s="9">
        <v>3</v>
      </c>
      <c r="AG29" s="9">
        <v>4</v>
      </c>
      <c r="AH29" s="9">
        <v>6</v>
      </c>
      <c r="AI29" s="9">
        <v>1</v>
      </c>
      <c r="AJ29" s="9">
        <v>4</v>
      </c>
      <c r="AK29" s="9">
        <v>0</v>
      </c>
      <c r="AL29" s="9">
        <v>0</v>
      </c>
      <c r="AM29" s="9"/>
      <c r="AN29" s="9"/>
      <c r="AO29" s="9"/>
      <c r="AP29" s="9"/>
      <c r="AQ29" s="9"/>
      <c r="AR29" s="9"/>
      <c r="AS29" s="9"/>
      <c r="AT29" s="9" t="s">
        <v>174</v>
      </c>
    </row>
    <row r="30" spans="1:46" ht="15.75" thickBot="1" x14ac:dyDescent="0.3">
      <c r="A30" s="21">
        <v>124</v>
      </c>
      <c r="B30" s="10" t="s">
        <v>90</v>
      </c>
      <c r="C30" s="10">
        <v>2013</v>
      </c>
      <c r="D30" s="21" t="s">
        <v>1</v>
      </c>
      <c r="E30" s="10">
        <v>5</v>
      </c>
      <c r="F30" s="21" t="s">
        <v>176</v>
      </c>
      <c r="G30" s="20">
        <v>1</v>
      </c>
      <c r="H30" s="21">
        <v>2</v>
      </c>
      <c r="I30" s="21">
        <v>1</v>
      </c>
      <c r="J30" s="21">
        <v>2</v>
      </c>
      <c r="K30" s="9">
        <v>1</v>
      </c>
      <c r="L30" s="9">
        <v>1</v>
      </c>
      <c r="M30" s="9">
        <v>1</v>
      </c>
      <c r="N30" s="9">
        <v>0</v>
      </c>
      <c r="O30" s="9">
        <v>0</v>
      </c>
      <c r="Z30" s="25"/>
      <c r="AA30" s="8">
        <v>124</v>
      </c>
      <c r="AB30" s="8" t="s">
        <v>0</v>
      </c>
      <c r="AC30" s="8" t="s">
        <v>172</v>
      </c>
      <c r="AD30" s="8"/>
      <c r="AE30" s="8">
        <v>2</v>
      </c>
      <c r="AF30" s="8">
        <v>4</v>
      </c>
      <c r="AG30" s="8">
        <v>1</v>
      </c>
      <c r="AH30" s="8">
        <v>0</v>
      </c>
      <c r="AI30" s="8">
        <v>0</v>
      </c>
      <c r="AJ30" s="8">
        <v>0</v>
      </c>
      <c r="AK30" s="8">
        <v>0</v>
      </c>
      <c r="AL30" s="8">
        <v>0</v>
      </c>
      <c r="AM30" s="8"/>
      <c r="AN30" s="8"/>
      <c r="AO30" s="8"/>
      <c r="AP30" s="8"/>
      <c r="AQ30" s="8"/>
      <c r="AR30" s="8"/>
      <c r="AS30" s="8"/>
      <c r="AT30" s="8" t="s">
        <v>174</v>
      </c>
    </row>
    <row r="31" spans="1:46" ht="15.75" thickBot="1" x14ac:dyDescent="0.3">
      <c r="A31" s="21">
        <v>124</v>
      </c>
      <c r="B31" s="10" t="s">
        <v>90</v>
      </c>
      <c r="C31" s="10">
        <v>2013</v>
      </c>
      <c r="D31" s="21" t="s">
        <v>1</v>
      </c>
      <c r="E31" s="10">
        <v>5</v>
      </c>
      <c r="F31" s="21" t="s">
        <v>176</v>
      </c>
      <c r="G31" s="20">
        <v>1</v>
      </c>
      <c r="H31" s="21">
        <v>2</v>
      </c>
      <c r="I31" s="21">
        <v>2</v>
      </c>
      <c r="J31" s="21">
        <v>2</v>
      </c>
      <c r="K31" s="9">
        <v>2</v>
      </c>
      <c r="L31" s="9">
        <v>0</v>
      </c>
      <c r="M31" s="9">
        <v>0</v>
      </c>
      <c r="N31" s="9">
        <v>0</v>
      </c>
      <c r="O31" s="9">
        <v>0</v>
      </c>
      <c r="Z31" s="25"/>
      <c r="AA31" s="9">
        <v>124</v>
      </c>
      <c r="AB31" s="9" t="s">
        <v>0</v>
      </c>
      <c r="AC31" s="9" t="s">
        <v>172</v>
      </c>
      <c r="AD31" s="9"/>
      <c r="AE31" s="9">
        <v>2</v>
      </c>
      <c r="AF31" s="9">
        <v>4</v>
      </c>
      <c r="AG31" s="9">
        <v>2</v>
      </c>
      <c r="AH31" s="9">
        <v>1</v>
      </c>
      <c r="AI31" s="9">
        <v>0</v>
      </c>
      <c r="AJ31" s="9">
        <v>0</v>
      </c>
      <c r="AK31" s="9">
        <v>0</v>
      </c>
      <c r="AL31" s="9">
        <v>1</v>
      </c>
      <c r="AM31" s="9"/>
      <c r="AN31" s="9"/>
      <c r="AO31" s="9"/>
      <c r="AP31" s="9"/>
      <c r="AQ31" s="9"/>
      <c r="AR31" s="9"/>
      <c r="AS31" s="9"/>
      <c r="AT31" s="9" t="s">
        <v>174</v>
      </c>
    </row>
    <row r="32" spans="1:46" ht="15.75" thickBot="1" x14ac:dyDescent="0.3">
      <c r="A32" s="21">
        <v>124</v>
      </c>
      <c r="B32" s="10" t="s">
        <v>90</v>
      </c>
      <c r="C32" s="10">
        <v>2013</v>
      </c>
      <c r="D32" s="21" t="s">
        <v>1</v>
      </c>
      <c r="E32" s="10">
        <v>5</v>
      </c>
      <c r="F32" s="21" t="s">
        <v>176</v>
      </c>
      <c r="G32" s="20">
        <v>1</v>
      </c>
      <c r="H32" s="21">
        <v>2</v>
      </c>
      <c r="I32" s="21">
        <v>3</v>
      </c>
      <c r="J32" s="21">
        <v>2</v>
      </c>
      <c r="K32" s="9">
        <v>0</v>
      </c>
      <c r="L32" s="9">
        <v>0</v>
      </c>
      <c r="M32" s="9">
        <v>0</v>
      </c>
      <c r="N32" s="9">
        <v>0</v>
      </c>
      <c r="O32" s="9">
        <v>0</v>
      </c>
      <c r="Z32" s="25"/>
      <c r="AA32" s="8">
        <v>124</v>
      </c>
      <c r="AB32" s="8" t="s">
        <v>0</v>
      </c>
      <c r="AC32" s="8" t="s">
        <v>172</v>
      </c>
      <c r="AD32" s="8"/>
      <c r="AE32" s="8">
        <v>2</v>
      </c>
      <c r="AF32" s="8">
        <v>4</v>
      </c>
      <c r="AG32" s="8">
        <v>3</v>
      </c>
      <c r="AH32" s="8">
        <v>5</v>
      </c>
      <c r="AI32" s="8">
        <v>2</v>
      </c>
      <c r="AJ32" s="8">
        <v>3</v>
      </c>
      <c r="AK32" s="8">
        <v>0</v>
      </c>
      <c r="AL32" s="8">
        <v>0</v>
      </c>
      <c r="AM32" s="8"/>
      <c r="AN32" s="8"/>
      <c r="AO32" s="8"/>
      <c r="AP32" s="8"/>
      <c r="AQ32" s="8"/>
      <c r="AR32" s="8"/>
      <c r="AS32" s="8"/>
      <c r="AT32" s="8" t="s">
        <v>174</v>
      </c>
    </row>
    <row r="33" spans="1:46" ht="15.75" thickBot="1" x14ac:dyDescent="0.3">
      <c r="A33" s="21">
        <v>124</v>
      </c>
      <c r="B33" s="10" t="s">
        <v>90</v>
      </c>
      <c r="C33" s="10">
        <v>2013</v>
      </c>
      <c r="D33" s="21" t="s">
        <v>1</v>
      </c>
      <c r="E33" s="10">
        <v>5</v>
      </c>
      <c r="F33" s="21" t="s">
        <v>176</v>
      </c>
      <c r="G33" s="20">
        <v>1</v>
      </c>
      <c r="H33" s="21">
        <v>2</v>
      </c>
      <c r="I33" s="21">
        <v>4</v>
      </c>
      <c r="J33" s="21">
        <v>2</v>
      </c>
      <c r="K33" s="9">
        <v>5</v>
      </c>
      <c r="L33" s="9">
        <v>1</v>
      </c>
      <c r="M33" s="9">
        <v>3</v>
      </c>
      <c r="N33" s="9">
        <v>0</v>
      </c>
      <c r="O33" s="9">
        <v>0</v>
      </c>
      <c r="Z33" s="25"/>
      <c r="AA33" s="9">
        <v>124</v>
      </c>
      <c r="AB33" s="9" t="s">
        <v>0</v>
      </c>
      <c r="AC33" s="9" t="s">
        <v>172</v>
      </c>
      <c r="AD33" s="9"/>
      <c r="AE33" s="9">
        <v>2</v>
      </c>
      <c r="AF33" s="9">
        <v>4</v>
      </c>
      <c r="AG33" s="9">
        <v>4</v>
      </c>
      <c r="AH33" s="9">
        <v>4</v>
      </c>
      <c r="AI33" s="9">
        <v>1</v>
      </c>
      <c r="AJ33" s="9">
        <v>1</v>
      </c>
      <c r="AK33" s="9">
        <v>0</v>
      </c>
      <c r="AL33" s="9">
        <v>0</v>
      </c>
      <c r="AM33" s="9"/>
      <c r="AN33" s="9"/>
      <c r="AO33" s="9"/>
      <c r="AP33" s="9"/>
      <c r="AQ33" s="9"/>
      <c r="AR33" s="9"/>
      <c r="AS33" s="9"/>
      <c r="AT33" s="9" t="s">
        <v>174</v>
      </c>
    </row>
    <row r="34" spans="1:46" ht="15.75" thickBot="1" x14ac:dyDescent="0.3">
      <c r="A34" s="20">
        <v>124</v>
      </c>
      <c r="B34" s="10" t="s">
        <v>90</v>
      </c>
      <c r="C34" s="10">
        <v>2013</v>
      </c>
      <c r="D34" s="20" t="s">
        <v>0</v>
      </c>
      <c r="E34" s="10">
        <v>7</v>
      </c>
      <c r="F34" s="20" t="s">
        <v>172</v>
      </c>
      <c r="G34" s="20">
        <v>1</v>
      </c>
      <c r="H34" s="20">
        <v>1</v>
      </c>
      <c r="I34" s="20">
        <v>1</v>
      </c>
      <c r="J34" s="20">
        <v>3</v>
      </c>
      <c r="K34" s="8">
        <v>4</v>
      </c>
      <c r="L34" s="8">
        <v>2</v>
      </c>
      <c r="M34" s="8">
        <v>3</v>
      </c>
      <c r="N34" s="8">
        <v>0</v>
      </c>
      <c r="O34" s="8">
        <v>0</v>
      </c>
      <c r="Z34" s="25"/>
      <c r="AA34" s="8">
        <v>124</v>
      </c>
      <c r="AB34" s="8" t="s">
        <v>1</v>
      </c>
      <c r="AC34" s="8" t="s">
        <v>175</v>
      </c>
      <c r="AD34" s="8"/>
      <c r="AE34" s="8">
        <v>1</v>
      </c>
      <c r="AF34" s="8">
        <v>1</v>
      </c>
      <c r="AG34" s="8">
        <v>1</v>
      </c>
      <c r="AH34" s="8">
        <v>2</v>
      </c>
      <c r="AI34" s="8">
        <v>0</v>
      </c>
      <c r="AJ34" s="8">
        <v>0</v>
      </c>
      <c r="AK34" s="8">
        <v>0</v>
      </c>
      <c r="AL34" s="8">
        <v>2</v>
      </c>
      <c r="AM34" s="8"/>
      <c r="AN34" s="8"/>
      <c r="AO34" s="8"/>
      <c r="AP34" s="8"/>
      <c r="AQ34" s="8"/>
      <c r="AR34" s="8"/>
      <c r="AS34" s="8"/>
      <c r="AT34" s="8"/>
    </row>
    <row r="35" spans="1:46" ht="15.75" thickBot="1" x14ac:dyDescent="0.3">
      <c r="A35" s="20">
        <v>124</v>
      </c>
      <c r="B35" s="10" t="s">
        <v>90</v>
      </c>
      <c r="C35" s="10">
        <v>2013</v>
      </c>
      <c r="D35" s="20" t="s">
        <v>0</v>
      </c>
      <c r="E35" s="10">
        <v>7</v>
      </c>
      <c r="F35" s="20" t="s">
        <v>172</v>
      </c>
      <c r="G35" s="20">
        <v>1</v>
      </c>
      <c r="H35" s="20">
        <v>1</v>
      </c>
      <c r="I35" s="20">
        <v>2</v>
      </c>
      <c r="J35" s="20">
        <v>3</v>
      </c>
      <c r="K35" s="8">
        <v>4</v>
      </c>
      <c r="L35" s="8">
        <v>2</v>
      </c>
      <c r="M35" s="8">
        <v>1</v>
      </c>
      <c r="N35" s="8">
        <v>0</v>
      </c>
      <c r="O35" s="8">
        <v>0</v>
      </c>
      <c r="Z35" s="25"/>
      <c r="AA35" s="9">
        <v>124</v>
      </c>
      <c r="AB35" s="9" t="s">
        <v>1</v>
      </c>
      <c r="AC35" s="9" t="s">
        <v>175</v>
      </c>
      <c r="AD35" s="9"/>
      <c r="AE35" s="9">
        <v>1</v>
      </c>
      <c r="AF35" s="9">
        <v>1</v>
      </c>
      <c r="AG35" s="9">
        <v>2</v>
      </c>
      <c r="AH35" s="9">
        <v>1</v>
      </c>
      <c r="AI35" s="9">
        <v>1</v>
      </c>
      <c r="AJ35" s="9">
        <v>1</v>
      </c>
      <c r="AK35" s="9">
        <v>0</v>
      </c>
      <c r="AL35" s="9">
        <v>1</v>
      </c>
      <c r="AM35" s="9"/>
      <c r="AN35" s="9"/>
      <c r="AO35" s="9"/>
      <c r="AP35" s="9"/>
      <c r="AQ35" s="9"/>
      <c r="AR35" s="9"/>
      <c r="AS35" s="9"/>
      <c r="AT35" s="9"/>
    </row>
    <row r="36" spans="1:46" ht="15.75" thickBot="1" x14ac:dyDescent="0.3">
      <c r="A36" s="20">
        <v>124</v>
      </c>
      <c r="B36" s="10" t="s">
        <v>90</v>
      </c>
      <c r="C36" s="10">
        <v>2013</v>
      </c>
      <c r="D36" s="20" t="s">
        <v>0</v>
      </c>
      <c r="E36" s="10">
        <v>7</v>
      </c>
      <c r="F36" s="20" t="s">
        <v>172</v>
      </c>
      <c r="G36" s="20">
        <v>1</v>
      </c>
      <c r="H36" s="20">
        <v>1</v>
      </c>
      <c r="I36" s="20">
        <v>3</v>
      </c>
      <c r="J36" s="20">
        <v>3</v>
      </c>
      <c r="K36" s="8">
        <v>0</v>
      </c>
      <c r="L36" s="8">
        <v>0</v>
      </c>
      <c r="M36" s="8">
        <v>0</v>
      </c>
      <c r="N36" s="8">
        <v>0</v>
      </c>
      <c r="O36" s="8">
        <v>0</v>
      </c>
      <c r="Z36" s="25"/>
      <c r="AA36" s="8">
        <v>124</v>
      </c>
      <c r="AB36" s="8" t="s">
        <v>1</v>
      </c>
      <c r="AC36" s="8" t="s">
        <v>175</v>
      </c>
      <c r="AD36" s="8"/>
      <c r="AE36" s="8">
        <v>1</v>
      </c>
      <c r="AF36" s="8">
        <v>1</v>
      </c>
      <c r="AG36" s="8">
        <v>3</v>
      </c>
      <c r="AH36" s="8">
        <v>1</v>
      </c>
      <c r="AI36" s="8">
        <v>0</v>
      </c>
      <c r="AJ36" s="8">
        <v>1</v>
      </c>
      <c r="AK36" s="8">
        <v>0</v>
      </c>
      <c r="AL36" s="8">
        <v>0</v>
      </c>
      <c r="AM36" s="8"/>
      <c r="AN36" s="8"/>
      <c r="AO36" s="8"/>
      <c r="AP36" s="8"/>
      <c r="AQ36" s="8"/>
      <c r="AR36" s="8"/>
      <c r="AS36" s="8"/>
      <c r="AT36" s="8"/>
    </row>
    <row r="37" spans="1:46" ht="15.75" thickBot="1" x14ac:dyDescent="0.3">
      <c r="A37" s="20">
        <v>124</v>
      </c>
      <c r="B37" s="10" t="s">
        <v>90</v>
      </c>
      <c r="C37" s="10">
        <v>2013</v>
      </c>
      <c r="D37" s="20" t="s">
        <v>0</v>
      </c>
      <c r="E37" s="10">
        <v>7</v>
      </c>
      <c r="F37" s="20" t="s">
        <v>172</v>
      </c>
      <c r="G37" s="20">
        <v>1</v>
      </c>
      <c r="H37" s="20">
        <v>1</v>
      </c>
      <c r="I37" s="20">
        <v>4</v>
      </c>
      <c r="J37" s="20">
        <v>3</v>
      </c>
      <c r="K37" s="8">
        <v>1</v>
      </c>
      <c r="L37" s="8">
        <v>0</v>
      </c>
      <c r="M37" s="8">
        <v>0</v>
      </c>
      <c r="N37" s="8">
        <v>0</v>
      </c>
      <c r="O37" s="8">
        <v>0</v>
      </c>
      <c r="Z37" s="25"/>
      <c r="AA37" s="9">
        <v>124</v>
      </c>
      <c r="AB37" s="9" t="s">
        <v>1</v>
      </c>
      <c r="AC37" s="9" t="s">
        <v>175</v>
      </c>
      <c r="AD37" s="9"/>
      <c r="AE37" s="9">
        <v>1</v>
      </c>
      <c r="AF37" s="9">
        <v>1</v>
      </c>
      <c r="AG37" s="9">
        <v>4</v>
      </c>
      <c r="AH37" s="9">
        <v>2</v>
      </c>
      <c r="AI37" s="9">
        <v>0</v>
      </c>
      <c r="AJ37" s="9">
        <v>0</v>
      </c>
      <c r="AK37" s="9">
        <v>0</v>
      </c>
      <c r="AL37" s="9">
        <v>0</v>
      </c>
      <c r="AM37" s="9"/>
      <c r="AN37" s="9"/>
      <c r="AO37" s="9"/>
      <c r="AP37" s="9"/>
      <c r="AQ37" s="9"/>
      <c r="AR37" s="9"/>
      <c r="AS37" s="9"/>
      <c r="AT37" s="9"/>
    </row>
    <row r="38" spans="1:46" ht="15.75" thickBot="1" x14ac:dyDescent="0.3">
      <c r="A38" s="20">
        <v>124</v>
      </c>
      <c r="B38" s="10" t="s">
        <v>90</v>
      </c>
      <c r="C38" s="10">
        <v>2013</v>
      </c>
      <c r="D38" s="20" t="s">
        <v>0</v>
      </c>
      <c r="E38" s="10">
        <v>8</v>
      </c>
      <c r="F38" s="20" t="s">
        <v>172</v>
      </c>
      <c r="G38" s="20">
        <v>1</v>
      </c>
      <c r="H38" s="20">
        <v>2</v>
      </c>
      <c r="I38" s="20">
        <v>1</v>
      </c>
      <c r="J38" s="20">
        <v>3</v>
      </c>
      <c r="K38" s="8">
        <v>6</v>
      </c>
      <c r="L38" s="8">
        <v>1</v>
      </c>
      <c r="M38" s="8">
        <v>6</v>
      </c>
      <c r="N38" s="8">
        <v>0</v>
      </c>
      <c r="O38" s="8">
        <v>0</v>
      </c>
      <c r="Z38" s="25"/>
      <c r="AA38" s="8">
        <v>124</v>
      </c>
      <c r="AB38" s="8" t="s">
        <v>1</v>
      </c>
      <c r="AC38" s="8" t="s">
        <v>175</v>
      </c>
      <c r="AD38" s="8"/>
      <c r="AE38" s="8">
        <v>1</v>
      </c>
      <c r="AF38" s="8">
        <v>2</v>
      </c>
      <c r="AG38" s="8">
        <v>1</v>
      </c>
      <c r="AH38" s="8">
        <v>1</v>
      </c>
      <c r="AI38" s="8">
        <v>0</v>
      </c>
      <c r="AJ38" s="8">
        <v>0</v>
      </c>
      <c r="AK38" s="8">
        <v>0</v>
      </c>
      <c r="AL38" s="8">
        <v>1</v>
      </c>
      <c r="AM38" s="8"/>
      <c r="AN38" s="8"/>
      <c r="AO38" s="8"/>
      <c r="AP38" s="8"/>
      <c r="AQ38" s="8"/>
      <c r="AR38" s="8"/>
      <c r="AS38" s="8"/>
      <c r="AT38" s="8"/>
    </row>
    <row r="39" spans="1:46" ht="15.75" thickBot="1" x14ac:dyDescent="0.3">
      <c r="A39" s="20">
        <v>124</v>
      </c>
      <c r="B39" s="10" t="s">
        <v>90</v>
      </c>
      <c r="C39" s="10">
        <v>2013</v>
      </c>
      <c r="D39" s="20" t="s">
        <v>0</v>
      </c>
      <c r="E39" s="10">
        <v>8</v>
      </c>
      <c r="F39" s="20" t="s">
        <v>172</v>
      </c>
      <c r="G39" s="20">
        <v>1</v>
      </c>
      <c r="H39" s="20">
        <v>2</v>
      </c>
      <c r="I39" s="20">
        <v>2</v>
      </c>
      <c r="J39" s="20">
        <v>3</v>
      </c>
      <c r="K39" s="8">
        <v>2</v>
      </c>
      <c r="L39" s="8">
        <v>0</v>
      </c>
      <c r="M39" s="8">
        <v>0</v>
      </c>
      <c r="N39" s="8">
        <v>0</v>
      </c>
      <c r="O39" s="8">
        <v>0</v>
      </c>
      <c r="Z39" s="25"/>
      <c r="AA39" s="9">
        <v>124</v>
      </c>
      <c r="AB39" s="9" t="s">
        <v>1</v>
      </c>
      <c r="AC39" s="9" t="s">
        <v>175</v>
      </c>
      <c r="AD39" s="9"/>
      <c r="AE39" s="9">
        <v>1</v>
      </c>
      <c r="AF39" s="9">
        <v>2</v>
      </c>
      <c r="AG39" s="9">
        <v>2</v>
      </c>
      <c r="AH39" s="9">
        <v>1</v>
      </c>
      <c r="AI39" s="9">
        <v>0</v>
      </c>
      <c r="AJ39" s="9">
        <v>0</v>
      </c>
      <c r="AK39" s="9">
        <v>0</v>
      </c>
      <c r="AL39" s="9">
        <v>1</v>
      </c>
      <c r="AM39" s="9"/>
      <c r="AN39" s="9"/>
      <c r="AO39" s="9"/>
      <c r="AP39" s="9"/>
      <c r="AQ39" s="9"/>
      <c r="AR39" s="9"/>
      <c r="AS39" s="9"/>
      <c r="AT39" s="9"/>
    </row>
    <row r="40" spans="1:46" ht="15.75" thickBot="1" x14ac:dyDescent="0.3">
      <c r="A40" s="20">
        <v>124</v>
      </c>
      <c r="B40" s="10" t="s">
        <v>90</v>
      </c>
      <c r="C40" s="10">
        <v>2013</v>
      </c>
      <c r="D40" s="20" t="s">
        <v>0</v>
      </c>
      <c r="E40" s="10">
        <v>8</v>
      </c>
      <c r="F40" s="20" t="s">
        <v>172</v>
      </c>
      <c r="G40" s="20">
        <v>1</v>
      </c>
      <c r="H40" s="20">
        <v>2</v>
      </c>
      <c r="I40" s="20">
        <v>3</v>
      </c>
      <c r="J40" s="20">
        <v>3</v>
      </c>
      <c r="K40" s="8">
        <v>4</v>
      </c>
      <c r="L40" s="8">
        <v>1</v>
      </c>
      <c r="M40" s="8">
        <v>1</v>
      </c>
      <c r="N40" s="8">
        <v>0</v>
      </c>
      <c r="O40" s="8">
        <v>0</v>
      </c>
      <c r="Z40" s="25"/>
      <c r="AA40" s="8">
        <v>124</v>
      </c>
      <c r="AB40" s="8" t="s">
        <v>1</v>
      </c>
      <c r="AC40" s="8" t="s">
        <v>175</v>
      </c>
      <c r="AD40" s="8"/>
      <c r="AE40" s="8">
        <v>1</v>
      </c>
      <c r="AF40" s="8">
        <v>2</v>
      </c>
      <c r="AG40" s="8">
        <v>3</v>
      </c>
      <c r="AH40" s="8">
        <v>1</v>
      </c>
      <c r="AI40" s="8">
        <v>0</v>
      </c>
      <c r="AJ40" s="8">
        <v>1</v>
      </c>
      <c r="AK40" s="8">
        <v>0</v>
      </c>
      <c r="AL40" s="8">
        <v>0</v>
      </c>
      <c r="AM40" s="8"/>
      <c r="AN40" s="8"/>
      <c r="AO40" s="8"/>
      <c r="AP40" s="8"/>
      <c r="AQ40" s="8"/>
      <c r="AR40" s="8"/>
      <c r="AS40" s="8"/>
      <c r="AT40" s="8"/>
    </row>
    <row r="41" spans="1:46" ht="15.75" thickBot="1" x14ac:dyDescent="0.3">
      <c r="A41" s="20">
        <v>124</v>
      </c>
      <c r="B41" s="10" t="s">
        <v>90</v>
      </c>
      <c r="C41" s="10">
        <v>2013</v>
      </c>
      <c r="D41" s="20" t="s">
        <v>0</v>
      </c>
      <c r="E41" s="10">
        <v>8</v>
      </c>
      <c r="F41" s="20" t="s">
        <v>172</v>
      </c>
      <c r="G41" s="20">
        <v>1</v>
      </c>
      <c r="H41" s="20">
        <v>2</v>
      </c>
      <c r="I41" s="20">
        <v>4</v>
      </c>
      <c r="J41" s="20">
        <v>3</v>
      </c>
      <c r="K41" s="8">
        <v>5</v>
      </c>
      <c r="L41" s="8">
        <v>2</v>
      </c>
      <c r="M41" s="8">
        <v>3</v>
      </c>
      <c r="N41" s="8">
        <v>0</v>
      </c>
      <c r="O41" s="8">
        <v>0</v>
      </c>
      <c r="Z41" s="25"/>
      <c r="AA41" s="9">
        <v>124</v>
      </c>
      <c r="AB41" s="9" t="s">
        <v>1</v>
      </c>
      <c r="AC41" s="9" t="s">
        <v>175</v>
      </c>
      <c r="AD41" s="9"/>
      <c r="AE41" s="9">
        <v>1</v>
      </c>
      <c r="AF41" s="9">
        <v>2</v>
      </c>
      <c r="AG41" s="9">
        <v>4</v>
      </c>
      <c r="AH41" s="9">
        <v>4</v>
      </c>
      <c r="AI41" s="9">
        <v>1</v>
      </c>
      <c r="AJ41" s="9">
        <v>2</v>
      </c>
      <c r="AK41" s="9">
        <v>0</v>
      </c>
      <c r="AL41" s="9">
        <v>0</v>
      </c>
      <c r="AM41" s="9"/>
      <c r="AN41" s="9"/>
      <c r="AO41" s="9"/>
      <c r="AP41" s="9"/>
      <c r="AQ41" s="9"/>
      <c r="AR41" s="9"/>
      <c r="AS41" s="9"/>
      <c r="AT41" s="9"/>
    </row>
    <row r="42" spans="1:46" ht="15.75" thickBot="1" x14ac:dyDescent="0.3">
      <c r="A42" s="20">
        <v>124</v>
      </c>
      <c r="B42" s="10" t="s">
        <v>90</v>
      </c>
      <c r="C42" s="10">
        <v>2013</v>
      </c>
      <c r="D42" s="20" t="s">
        <v>1</v>
      </c>
      <c r="E42" s="10">
        <v>4</v>
      </c>
      <c r="F42" s="20" t="s">
        <v>175</v>
      </c>
      <c r="G42" s="20">
        <v>1</v>
      </c>
      <c r="H42" s="20">
        <v>1</v>
      </c>
      <c r="I42" s="20">
        <v>1</v>
      </c>
      <c r="J42" s="20">
        <v>3</v>
      </c>
      <c r="K42" s="8">
        <v>1</v>
      </c>
      <c r="L42" s="8">
        <v>0</v>
      </c>
      <c r="M42" s="8">
        <v>1</v>
      </c>
      <c r="N42" s="8">
        <v>0</v>
      </c>
      <c r="O42" s="8">
        <v>0</v>
      </c>
      <c r="Z42" s="25"/>
      <c r="AA42" s="8">
        <v>124</v>
      </c>
      <c r="AB42" s="8" t="s">
        <v>1</v>
      </c>
      <c r="AC42" s="8" t="s">
        <v>175</v>
      </c>
      <c r="AD42" s="8"/>
      <c r="AE42" s="8">
        <v>1</v>
      </c>
      <c r="AF42" s="8">
        <v>3</v>
      </c>
      <c r="AG42" s="8">
        <v>1</v>
      </c>
      <c r="AH42" s="8">
        <v>0</v>
      </c>
      <c r="AI42" s="8">
        <v>0</v>
      </c>
      <c r="AJ42" s="8">
        <v>0</v>
      </c>
      <c r="AK42" s="8">
        <v>0</v>
      </c>
      <c r="AL42" s="8">
        <v>0</v>
      </c>
      <c r="AM42" s="8"/>
      <c r="AN42" s="8"/>
      <c r="AO42" s="8"/>
      <c r="AP42" s="8"/>
      <c r="AQ42" s="8"/>
      <c r="AR42" s="8"/>
      <c r="AS42" s="8"/>
      <c r="AT42" s="8"/>
    </row>
    <row r="43" spans="1:46" ht="15.75" thickBot="1" x14ac:dyDescent="0.3">
      <c r="A43" s="20">
        <v>124</v>
      </c>
      <c r="B43" s="10" t="s">
        <v>90</v>
      </c>
      <c r="C43" s="10">
        <v>2013</v>
      </c>
      <c r="D43" s="20" t="s">
        <v>1</v>
      </c>
      <c r="E43" s="10">
        <v>4</v>
      </c>
      <c r="F43" s="20" t="s">
        <v>175</v>
      </c>
      <c r="G43" s="20">
        <v>1</v>
      </c>
      <c r="H43" s="20">
        <v>1</v>
      </c>
      <c r="I43" s="20">
        <v>2</v>
      </c>
      <c r="J43" s="20">
        <v>3</v>
      </c>
      <c r="K43" s="8">
        <v>1</v>
      </c>
      <c r="L43" s="8">
        <v>0</v>
      </c>
      <c r="M43" s="8">
        <v>1</v>
      </c>
      <c r="N43" s="8">
        <v>0</v>
      </c>
      <c r="O43" s="8">
        <v>0</v>
      </c>
      <c r="Z43" s="25"/>
      <c r="AA43" s="9">
        <v>124</v>
      </c>
      <c r="AB43" s="9" t="s">
        <v>1</v>
      </c>
      <c r="AC43" s="9" t="s">
        <v>175</v>
      </c>
      <c r="AD43" s="9"/>
      <c r="AE43" s="9">
        <v>1</v>
      </c>
      <c r="AF43" s="9">
        <v>3</v>
      </c>
      <c r="AG43" s="9">
        <v>2</v>
      </c>
      <c r="AH43" s="9">
        <v>0</v>
      </c>
      <c r="AI43" s="9">
        <v>0</v>
      </c>
      <c r="AJ43" s="9">
        <v>0</v>
      </c>
      <c r="AK43" s="9">
        <v>0</v>
      </c>
      <c r="AL43" s="9">
        <v>0</v>
      </c>
      <c r="AM43" s="9"/>
      <c r="AN43" s="9"/>
      <c r="AO43" s="9"/>
      <c r="AP43" s="9"/>
      <c r="AQ43" s="9"/>
      <c r="AR43" s="9"/>
      <c r="AS43" s="9"/>
      <c r="AT43" s="9"/>
    </row>
    <row r="44" spans="1:46" ht="15.75" thickBot="1" x14ac:dyDescent="0.3">
      <c r="A44" s="20">
        <v>124</v>
      </c>
      <c r="B44" s="10" t="s">
        <v>90</v>
      </c>
      <c r="C44" s="10">
        <v>2013</v>
      </c>
      <c r="D44" s="20" t="s">
        <v>1</v>
      </c>
      <c r="E44" s="10">
        <v>4</v>
      </c>
      <c r="F44" s="20" t="s">
        <v>175</v>
      </c>
      <c r="G44" s="20">
        <v>1</v>
      </c>
      <c r="H44" s="20">
        <v>1</v>
      </c>
      <c r="I44" s="20">
        <v>3</v>
      </c>
      <c r="J44" s="20">
        <v>3</v>
      </c>
      <c r="K44" s="8">
        <v>3</v>
      </c>
      <c r="L44" s="8">
        <v>1</v>
      </c>
      <c r="M44" s="8">
        <v>2</v>
      </c>
      <c r="N44" s="8">
        <v>0</v>
      </c>
      <c r="O44" s="8">
        <v>0</v>
      </c>
      <c r="Z44" s="25"/>
      <c r="AA44" s="8">
        <v>124</v>
      </c>
      <c r="AB44" s="8" t="s">
        <v>1</v>
      </c>
      <c r="AC44" s="8" t="s">
        <v>175</v>
      </c>
      <c r="AD44" s="8"/>
      <c r="AE44" s="8">
        <v>1</v>
      </c>
      <c r="AF44" s="8">
        <v>3</v>
      </c>
      <c r="AG44" s="8">
        <v>3</v>
      </c>
      <c r="AH44" s="8">
        <v>3</v>
      </c>
      <c r="AI44" s="8">
        <v>1</v>
      </c>
      <c r="AJ44" s="8">
        <v>2</v>
      </c>
      <c r="AK44" s="8">
        <v>0</v>
      </c>
      <c r="AL44" s="8">
        <v>0</v>
      </c>
      <c r="AM44" s="8"/>
      <c r="AN44" s="8"/>
      <c r="AO44" s="8"/>
      <c r="AP44" s="8"/>
      <c r="AQ44" s="8"/>
      <c r="AR44" s="8"/>
      <c r="AS44" s="8"/>
      <c r="AT44" s="8"/>
    </row>
    <row r="45" spans="1:46" ht="15.75" thickBot="1" x14ac:dyDescent="0.3">
      <c r="A45" s="20">
        <v>124</v>
      </c>
      <c r="B45" s="10" t="s">
        <v>90</v>
      </c>
      <c r="C45" s="10">
        <v>2013</v>
      </c>
      <c r="D45" s="20" t="s">
        <v>1</v>
      </c>
      <c r="E45" s="10">
        <v>4</v>
      </c>
      <c r="F45" s="20" t="s">
        <v>175</v>
      </c>
      <c r="G45" s="20">
        <v>1</v>
      </c>
      <c r="H45" s="20">
        <v>1</v>
      </c>
      <c r="I45" s="20">
        <v>4</v>
      </c>
      <c r="J45" s="20">
        <v>3</v>
      </c>
      <c r="K45" s="8">
        <v>2</v>
      </c>
      <c r="L45" s="8">
        <v>0</v>
      </c>
      <c r="M45" s="8">
        <v>1</v>
      </c>
      <c r="N45" s="8">
        <v>0</v>
      </c>
      <c r="O45" s="8">
        <v>0</v>
      </c>
      <c r="Z45" s="25"/>
      <c r="AA45" s="9">
        <v>124</v>
      </c>
      <c r="AB45" s="9" t="s">
        <v>1</v>
      </c>
      <c r="AC45" s="9" t="s">
        <v>175</v>
      </c>
      <c r="AD45" s="9"/>
      <c r="AE45" s="9">
        <v>1</v>
      </c>
      <c r="AF45" s="9">
        <v>3</v>
      </c>
      <c r="AG45" s="9">
        <v>4</v>
      </c>
      <c r="AH45" s="9">
        <v>4</v>
      </c>
      <c r="AI45" s="9">
        <v>2</v>
      </c>
      <c r="AJ45" s="9">
        <v>3</v>
      </c>
      <c r="AK45" s="9">
        <v>0</v>
      </c>
      <c r="AL45" s="9">
        <v>0</v>
      </c>
      <c r="AM45" s="9"/>
      <c r="AN45" s="9"/>
      <c r="AO45" s="9"/>
      <c r="AP45" s="9"/>
      <c r="AQ45" s="9"/>
      <c r="AR45" s="9"/>
      <c r="AS45" s="9"/>
      <c r="AT45" s="9"/>
    </row>
    <row r="46" spans="1:46" ht="15.75" thickBot="1" x14ac:dyDescent="0.3">
      <c r="A46" s="20">
        <v>124</v>
      </c>
      <c r="B46" s="10" t="s">
        <v>90</v>
      </c>
      <c r="C46" s="10">
        <v>2013</v>
      </c>
      <c r="D46" s="20" t="s">
        <v>1</v>
      </c>
      <c r="E46" s="10">
        <v>5</v>
      </c>
      <c r="F46" s="20" t="s">
        <v>176</v>
      </c>
      <c r="G46" s="20">
        <v>1</v>
      </c>
      <c r="H46" s="20">
        <v>2</v>
      </c>
      <c r="I46" s="20">
        <v>1</v>
      </c>
      <c r="J46" s="20">
        <v>3</v>
      </c>
      <c r="K46" s="8">
        <v>5</v>
      </c>
      <c r="L46" s="8">
        <v>0</v>
      </c>
      <c r="M46" s="8">
        <v>3</v>
      </c>
      <c r="N46" s="8">
        <v>0</v>
      </c>
      <c r="O46" s="8">
        <v>0</v>
      </c>
      <c r="Z46" s="25"/>
      <c r="AA46" s="8">
        <v>124</v>
      </c>
      <c r="AB46" s="8" t="s">
        <v>1</v>
      </c>
      <c r="AC46" s="8" t="s">
        <v>175</v>
      </c>
      <c r="AD46" s="8"/>
      <c r="AE46" s="8">
        <v>1</v>
      </c>
      <c r="AF46" s="8">
        <v>4</v>
      </c>
      <c r="AG46" s="8">
        <v>1</v>
      </c>
      <c r="AH46" s="8">
        <v>1</v>
      </c>
      <c r="AI46" s="8">
        <v>0</v>
      </c>
      <c r="AJ46" s="8">
        <v>0</v>
      </c>
      <c r="AK46" s="8">
        <v>0</v>
      </c>
      <c r="AL46" s="8">
        <v>0</v>
      </c>
      <c r="AM46" s="8"/>
      <c r="AN46" s="8"/>
      <c r="AO46" s="8"/>
      <c r="AP46" s="8"/>
      <c r="AQ46" s="8"/>
      <c r="AR46" s="8"/>
      <c r="AS46" s="8"/>
      <c r="AT46" s="8"/>
    </row>
    <row r="47" spans="1:46" ht="15.75" thickBot="1" x14ac:dyDescent="0.3">
      <c r="A47" s="20">
        <v>124</v>
      </c>
      <c r="B47" s="10" t="s">
        <v>90</v>
      </c>
      <c r="C47" s="10">
        <v>2013</v>
      </c>
      <c r="D47" s="20" t="s">
        <v>1</v>
      </c>
      <c r="E47" s="10">
        <v>5</v>
      </c>
      <c r="F47" s="20" t="s">
        <v>176</v>
      </c>
      <c r="G47" s="20">
        <v>1</v>
      </c>
      <c r="H47" s="20">
        <v>2</v>
      </c>
      <c r="I47" s="20">
        <v>2</v>
      </c>
      <c r="J47" s="20">
        <v>3</v>
      </c>
      <c r="K47" s="8">
        <v>3</v>
      </c>
      <c r="L47" s="8">
        <v>0</v>
      </c>
      <c r="M47" s="8">
        <v>1</v>
      </c>
      <c r="N47" s="8">
        <v>0</v>
      </c>
      <c r="O47" s="8">
        <v>0</v>
      </c>
      <c r="Z47" s="25"/>
      <c r="AA47" s="9">
        <v>124</v>
      </c>
      <c r="AB47" s="9" t="s">
        <v>1</v>
      </c>
      <c r="AC47" s="9" t="s">
        <v>175</v>
      </c>
      <c r="AD47" s="9"/>
      <c r="AE47" s="9">
        <v>1</v>
      </c>
      <c r="AF47" s="9">
        <v>4</v>
      </c>
      <c r="AG47" s="9">
        <v>2</v>
      </c>
      <c r="AH47" s="9">
        <v>1</v>
      </c>
      <c r="AI47" s="9">
        <v>0</v>
      </c>
      <c r="AJ47" s="9">
        <v>0</v>
      </c>
      <c r="AK47" s="9">
        <v>0</v>
      </c>
      <c r="AL47" s="9">
        <v>1</v>
      </c>
      <c r="AM47" s="9"/>
      <c r="AN47" s="9"/>
      <c r="AO47" s="9"/>
      <c r="AP47" s="9"/>
      <c r="AQ47" s="9"/>
      <c r="AR47" s="9"/>
      <c r="AS47" s="9"/>
      <c r="AT47" s="9"/>
    </row>
    <row r="48" spans="1:46" ht="15.75" thickBot="1" x14ac:dyDescent="0.3">
      <c r="A48" s="20">
        <v>124</v>
      </c>
      <c r="B48" s="10" t="s">
        <v>90</v>
      </c>
      <c r="C48" s="10">
        <v>2013</v>
      </c>
      <c r="D48" s="20" t="s">
        <v>1</v>
      </c>
      <c r="E48" s="10">
        <v>5</v>
      </c>
      <c r="F48" s="20" t="s">
        <v>176</v>
      </c>
      <c r="G48" s="20">
        <v>1</v>
      </c>
      <c r="H48" s="20">
        <v>2</v>
      </c>
      <c r="I48" s="20">
        <v>3</v>
      </c>
      <c r="J48" s="20">
        <v>3</v>
      </c>
      <c r="K48" s="8">
        <v>2</v>
      </c>
      <c r="L48" s="8">
        <v>0</v>
      </c>
      <c r="M48" s="8">
        <v>2</v>
      </c>
      <c r="N48" s="8">
        <v>0</v>
      </c>
      <c r="O48" s="8">
        <v>0</v>
      </c>
      <c r="Z48" s="25"/>
      <c r="AA48" s="8">
        <v>124</v>
      </c>
      <c r="AB48" s="8" t="s">
        <v>1</v>
      </c>
      <c r="AC48" s="8" t="s">
        <v>175</v>
      </c>
      <c r="AD48" s="8"/>
      <c r="AE48" s="8">
        <v>1</v>
      </c>
      <c r="AF48" s="8">
        <v>4</v>
      </c>
      <c r="AG48" s="8">
        <v>3</v>
      </c>
      <c r="AH48" s="8">
        <v>2</v>
      </c>
      <c r="AI48" s="8">
        <v>0</v>
      </c>
      <c r="AJ48" s="8">
        <v>1</v>
      </c>
      <c r="AK48" s="8">
        <v>0</v>
      </c>
      <c r="AL48" s="8">
        <v>0</v>
      </c>
      <c r="AM48" s="8"/>
      <c r="AN48" s="8"/>
      <c r="AO48" s="8"/>
      <c r="AP48" s="8"/>
      <c r="AQ48" s="8"/>
      <c r="AR48" s="8"/>
      <c r="AS48" s="8"/>
      <c r="AT48" s="8"/>
    </row>
    <row r="49" spans="1:46" ht="15.75" thickBot="1" x14ac:dyDescent="0.3">
      <c r="A49" s="20">
        <v>124</v>
      </c>
      <c r="B49" s="10" t="s">
        <v>90</v>
      </c>
      <c r="C49" s="10">
        <v>2013</v>
      </c>
      <c r="D49" s="20" t="s">
        <v>1</v>
      </c>
      <c r="E49" s="10">
        <v>5</v>
      </c>
      <c r="F49" s="20" t="s">
        <v>176</v>
      </c>
      <c r="G49" s="20">
        <v>1</v>
      </c>
      <c r="H49" s="20">
        <v>2</v>
      </c>
      <c r="I49" s="20">
        <v>4</v>
      </c>
      <c r="J49" s="20">
        <v>3</v>
      </c>
      <c r="K49" s="8">
        <v>3</v>
      </c>
      <c r="L49" s="8">
        <v>1</v>
      </c>
      <c r="M49" s="8">
        <v>0</v>
      </c>
      <c r="N49" s="8">
        <v>0</v>
      </c>
      <c r="O49" s="8">
        <v>0</v>
      </c>
      <c r="Z49" s="25"/>
      <c r="AA49" s="9">
        <v>124</v>
      </c>
      <c r="AB49" s="9" t="s">
        <v>1</v>
      </c>
      <c r="AC49" s="9" t="s">
        <v>175</v>
      </c>
      <c r="AD49" s="9"/>
      <c r="AE49" s="9">
        <v>1</v>
      </c>
      <c r="AF49" s="9">
        <v>4</v>
      </c>
      <c r="AG49" s="9">
        <v>4</v>
      </c>
      <c r="AH49" s="9">
        <v>5</v>
      </c>
      <c r="AI49" s="9">
        <v>2</v>
      </c>
      <c r="AJ49" s="9">
        <v>3</v>
      </c>
      <c r="AK49" s="9">
        <v>0</v>
      </c>
      <c r="AL49" s="9">
        <v>0</v>
      </c>
      <c r="AM49" s="9"/>
      <c r="AN49" s="9"/>
      <c r="AO49" s="9"/>
      <c r="AP49" s="9"/>
      <c r="AQ49" s="9"/>
      <c r="AR49" s="9"/>
      <c r="AS49" s="9"/>
      <c r="AT49" s="9"/>
    </row>
    <row r="50" spans="1:46" ht="15.75" thickBot="1" x14ac:dyDescent="0.3">
      <c r="A50" s="21">
        <v>124</v>
      </c>
      <c r="B50" s="10" t="s">
        <v>90</v>
      </c>
      <c r="C50" s="10">
        <v>2013</v>
      </c>
      <c r="D50" s="21" t="s">
        <v>0</v>
      </c>
      <c r="E50" s="10">
        <v>7</v>
      </c>
      <c r="F50" s="21" t="s">
        <v>172</v>
      </c>
      <c r="G50" s="20">
        <v>1</v>
      </c>
      <c r="H50" s="21">
        <v>1</v>
      </c>
      <c r="I50" s="21">
        <v>1</v>
      </c>
      <c r="J50" s="21">
        <v>4</v>
      </c>
      <c r="K50" s="9">
        <v>5</v>
      </c>
      <c r="L50" s="9">
        <v>0</v>
      </c>
      <c r="M50" s="9">
        <v>3</v>
      </c>
      <c r="N50" s="9">
        <v>0</v>
      </c>
      <c r="O50" s="9">
        <v>0</v>
      </c>
      <c r="Z50" s="25"/>
      <c r="AA50" s="8">
        <v>124</v>
      </c>
      <c r="AB50" s="8" t="s">
        <v>1</v>
      </c>
      <c r="AC50" s="8" t="s">
        <v>176</v>
      </c>
      <c r="AD50" s="8"/>
      <c r="AE50" s="8">
        <v>2</v>
      </c>
      <c r="AF50" s="8">
        <v>1</v>
      </c>
      <c r="AG50" s="8">
        <v>1</v>
      </c>
      <c r="AH50" s="8">
        <v>3</v>
      </c>
      <c r="AI50" s="8">
        <v>1</v>
      </c>
      <c r="AJ50" s="8">
        <v>1</v>
      </c>
      <c r="AK50" s="8">
        <v>0</v>
      </c>
      <c r="AL50" s="8">
        <v>1</v>
      </c>
      <c r="AM50" s="8"/>
      <c r="AN50" s="8"/>
      <c r="AO50" s="8"/>
      <c r="AP50" s="8"/>
      <c r="AQ50" s="8"/>
      <c r="AR50" s="8"/>
      <c r="AS50" s="8"/>
      <c r="AT50" s="8"/>
    </row>
    <row r="51" spans="1:46" ht="15.75" thickBot="1" x14ac:dyDescent="0.3">
      <c r="A51" s="21">
        <v>124</v>
      </c>
      <c r="B51" s="10" t="s">
        <v>90</v>
      </c>
      <c r="C51" s="10">
        <v>2013</v>
      </c>
      <c r="D51" s="21" t="s">
        <v>0</v>
      </c>
      <c r="E51" s="10">
        <v>7</v>
      </c>
      <c r="F51" s="21" t="s">
        <v>172</v>
      </c>
      <c r="G51" s="20">
        <v>1</v>
      </c>
      <c r="H51" s="21">
        <v>1</v>
      </c>
      <c r="I51" s="21">
        <v>2</v>
      </c>
      <c r="J51" s="21">
        <v>4</v>
      </c>
      <c r="K51" s="9">
        <v>4</v>
      </c>
      <c r="L51" s="9">
        <v>1</v>
      </c>
      <c r="M51" s="9">
        <v>3</v>
      </c>
      <c r="N51" s="9">
        <v>0</v>
      </c>
      <c r="O51" s="9">
        <v>0</v>
      </c>
      <c r="Z51" s="25"/>
      <c r="AA51" s="9">
        <v>124</v>
      </c>
      <c r="AB51" s="9" t="s">
        <v>1</v>
      </c>
      <c r="AC51" s="9" t="s">
        <v>176</v>
      </c>
      <c r="AD51" s="9"/>
      <c r="AE51" s="9">
        <v>2</v>
      </c>
      <c r="AF51" s="9">
        <v>1</v>
      </c>
      <c r="AG51" s="9">
        <v>2</v>
      </c>
      <c r="AH51" s="9">
        <v>1</v>
      </c>
      <c r="AI51" s="9">
        <v>1</v>
      </c>
      <c r="AJ51" s="9">
        <v>1</v>
      </c>
      <c r="AK51" s="9">
        <v>0</v>
      </c>
      <c r="AL51" s="9">
        <v>0</v>
      </c>
      <c r="AM51" s="9"/>
      <c r="AN51" s="9"/>
      <c r="AO51" s="9"/>
      <c r="AP51" s="9"/>
      <c r="AQ51" s="9"/>
      <c r="AR51" s="9"/>
      <c r="AS51" s="9"/>
      <c r="AT51" s="9"/>
    </row>
    <row r="52" spans="1:46" ht="15.75" thickBot="1" x14ac:dyDescent="0.3">
      <c r="A52" s="21">
        <v>124</v>
      </c>
      <c r="B52" s="10" t="s">
        <v>90</v>
      </c>
      <c r="C52" s="10">
        <v>2013</v>
      </c>
      <c r="D52" s="21" t="s">
        <v>0</v>
      </c>
      <c r="E52" s="10">
        <v>7</v>
      </c>
      <c r="F52" s="21" t="s">
        <v>172</v>
      </c>
      <c r="G52" s="20">
        <v>1</v>
      </c>
      <c r="H52" s="21">
        <v>1</v>
      </c>
      <c r="I52" s="21">
        <v>3</v>
      </c>
      <c r="J52" s="21">
        <v>4</v>
      </c>
      <c r="K52" s="9">
        <v>4</v>
      </c>
      <c r="L52" s="9">
        <v>0</v>
      </c>
      <c r="M52" s="9">
        <v>0</v>
      </c>
      <c r="N52" s="9">
        <v>0</v>
      </c>
      <c r="O52" s="9">
        <v>0</v>
      </c>
      <c r="Z52" s="25"/>
      <c r="AA52" s="8">
        <v>124</v>
      </c>
      <c r="AB52" s="8" t="s">
        <v>1</v>
      </c>
      <c r="AC52" s="8" t="s">
        <v>176</v>
      </c>
      <c r="AD52" s="8"/>
      <c r="AE52" s="8">
        <v>2</v>
      </c>
      <c r="AF52" s="8">
        <v>1</v>
      </c>
      <c r="AG52" s="8">
        <v>3</v>
      </c>
      <c r="AH52" s="8">
        <v>5</v>
      </c>
      <c r="AI52" s="8">
        <v>0</v>
      </c>
      <c r="AJ52" s="8">
        <v>3</v>
      </c>
      <c r="AK52" s="8">
        <v>0</v>
      </c>
      <c r="AL52" s="8">
        <v>0</v>
      </c>
      <c r="AM52" s="8"/>
      <c r="AN52" s="8"/>
      <c r="AO52" s="8"/>
      <c r="AP52" s="8"/>
      <c r="AQ52" s="8"/>
      <c r="AR52" s="8"/>
      <c r="AS52" s="8"/>
      <c r="AT52" s="8"/>
    </row>
    <row r="53" spans="1:46" ht="15.75" thickBot="1" x14ac:dyDescent="0.3">
      <c r="A53" s="21">
        <v>124</v>
      </c>
      <c r="B53" s="10" t="s">
        <v>90</v>
      </c>
      <c r="C53" s="10">
        <v>2013</v>
      </c>
      <c r="D53" s="21" t="s">
        <v>0</v>
      </c>
      <c r="E53" s="10">
        <v>7</v>
      </c>
      <c r="F53" s="21" t="s">
        <v>172</v>
      </c>
      <c r="G53" s="20">
        <v>1</v>
      </c>
      <c r="H53" s="21">
        <v>1</v>
      </c>
      <c r="I53" s="21">
        <v>4</v>
      </c>
      <c r="J53" s="21">
        <v>4</v>
      </c>
      <c r="K53" s="9">
        <v>3</v>
      </c>
      <c r="L53" s="9">
        <v>0</v>
      </c>
      <c r="M53" s="9">
        <v>2</v>
      </c>
      <c r="N53" s="9">
        <v>0</v>
      </c>
      <c r="O53" s="9">
        <v>0</v>
      </c>
      <c r="Z53" s="25"/>
      <c r="AA53" s="9">
        <v>124</v>
      </c>
      <c r="AB53" s="9" t="s">
        <v>1</v>
      </c>
      <c r="AC53" s="9" t="s">
        <v>176</v>
      </c>
      <c r="AD53" s="9"/>
      <c r="AE53" s="9">
        <v>2</v>
      </c>
      <c r="AF53" s="9">
        <v>1</v>
      </c>
      <c r="AG53" s="9">
        <v>4</v>
      </c>
      <c r="AH53" s="9">
        <v>2</v>
      </c>
      <c r="AI53" s="9">
        <v>0</v>
      </c>
      <c r="AJ53" s="9">
        <v>1</v>
      </c>
      <c r="AK53" s="9">
        <v>0</v>
      </c>
      <c r="AL53" s="9">
        <v>0</v>
      </c>
      <c r="AM53" s="9"/>
      <c r="AN53" s="9"/>
      <c r="AO53" s="9"/>
      <c r="AP53" s="9"/>
      <c r="AQ53" s="9"/>
      <c r="AR53" s="9"/>
      <c r="AS53" s="9"/>
      <c r="AT53" s="9"/>
    </row>
    <row r="54" spans="1:46" ht="15.75" thickBot="1" x14ac:dyDescent="0.3">
      <c r="A54" s="21">
        <v>124</v>
      </c>
      <c r="B54" s="10" t="s">
        <v>90</v>
      </c>
      <c r="C54" s="10">
        <v>2013</v>
      </c>
      <c r="D54" s="21" t="s">
        <v>0</v>
      </c>
      <c r="E54" s="10">
        <v>8</v>
      </c>
      <c r="F54" s="21" t="s">
        <v>172</v>
      </c>
      <c r="G54" s="20">
        <v>1</v>
      </c>
      <c r="H54" s="21">
        <v>2</v>
      </c>
      <c r="I54" s="21">
        <v>1</v>
      </c>
      <c r="J54" s="21">
        <v>4</v>
      </c>
      <c r="K54" s="9">
        <v>4</v>
      </c>
      <c r="L54" s="9">
        <v>1</v>
      </c>
      <c r="M54" s="9">
        <v>2</v>
      </c>
      <c r="N54" s="9">
        <v>0</v>
      </c>
      <c r="O54" s="9">
        <v>0</v>
      </c>
      <c r="Z54" s="25"/>
      <c r="AA54" s="8">
        <v>124</v>
      </c>
      <c r="AB54" s="8" t="s">
        <v>1</v>
      </c>
      <c r="AC54" s="8" t="s">
        <v>176</v>
      </c>
      <c r="AD54" s="8"/>
      <c r="AE54" s="8">
        <v>2</v>
      </c>
      <c r="AF54" s="8">
        <v>2</v>
      </c>
      <c r="AG54" s="8">
        <v>1</v>
      </c>
      <c r="AH54" s="8">
        <v>1</v>
      </c>
      <c r="AI54" s="8">
        <v>0</v>
      </c>
      <c r="AJ54" s="8">
        <v>0</v>
      </c>
      <c r="AK54" s="8">
        <v>0</v>
      </c>
      <c r="AL54" s="8">
        <v>0</v>
      </c>
      <c r="AM54" s="8"/>
      <c r="AN54" s="8"/>
      <c r="AO54" s="8"/>
      <c r="AP54" s="8"/>
      <c r="AQ54" s="8"/>
      <c r="AR54" s="8"/>
      <c r="AS54" s="8"/>
      <c r="AT54" s="8"/>
    </row>
    <row r="55" spans="1:46" ht="15.75" thickBot="1" x14ac:dyDescent="0.3">
      <c r="A55" s="21">
        <v>124</v>
      </c>
      <c r="B55" s="10" t="s">
        <v>90</v>
      </c>
      <c r="C55" s="10">
        <v>2013</v>
      </c>
      <c r="D55" s="21" t="s">
        <v>0</v>
      </c>
      <c r="E55" s="10">
        <v>8</v>
      </c>
      <c r="F55" s="21" t="s">
        <v>172</v>
      </c>
      <c r="G55" s="20">
        <v>1</v>
      </c>
      <c r="H55" s="21">
        <v>2</v>
      </c>
      <c r="I55" s="21">
        <v>2</v>
      </c>
      <c r="J55" s="21">
        <v>4</v>
      </c>
      <c r="K55" s="9">
        <v>7</v>
      </c>
      <c r="L55" s="9">
        <v>4</v>
      </c>
      <c r="M55" s="9">
        <v>3</v>
      </c>
      <c r="N55" s="9">
        <v>0</v>
      </c>
      <c r="O55" s="9">
        <v>0</v>
      </c>
      <c r="Z55" s="25"/>
      <c r="AA55" s="9">
        <v>124</v>
      </c>
      <c r="AB55" s="9" t="s">
        <v>1</v>
      </c>
      <c r="AC55" s="9" t="s">
        <v>176</v>
      </c>
      <c r="AD55" s="9"/>
      <c r="AE55" s="9">
        <v>2</v>
      </c>
      <c r="AF55" s="9">
        <v>2</v>
      </c>
      <c r="AG55" s="9">
        <v>2</v>
      </c>
      <c r="AH55" s="9">
        <v>2</v>
      </c>
      <c r="AI55" s="9">
        <v>0</v>
      </c>
      <c r="AJ55" s="9">
        <v>0</v>
      </c>
      <c r="AK55" s="9">
        <v>0</v>
      </c>
      <c r="AL55" s="9">
        <v>0</v>
      </c>
      <c r="AM55" s="9"/>
      <c r="AN55" s="9"/>
      <c r="AO55" s="9"/>
      <c r="AP55" s="9"/>
      <c r="AQ55" s="9"/>
      <c r="AR55" s="9"/>
      <c r="AS55" s="9"/>
      <c r="AT55" s="9"/>
    </row>
    <row r="56" spans="1:46" ht="15.75" thickBot="1" x14ac:dyDescent="0.3">
      <c r="A56" s="21">
        <v>124</v>
      </c>
      <c r="B56" s="10" t="s">
        <v>90</v>
      </c>
      <c r="C56" s="10">
        <v>2013</v>
      </c>
      <c r="D56" s="21" t="s">
        <v>0</v>
      </c>
      <c r="E56" s="10">
        <v>8</v>
      </c>
      <c r="F56" s="21" t="s">
        <v>172</v>
      </c>
      <c r="G56" s="20">
        <v>1</v>
      </c>
      <c r="H56" s="21">
        <v>2</v>
      </c>
      <c r="I56" s="21">
        <v>3</v>
      </c>
      <c r="J56" s="21">
        <v>4</v>
      </c>
      <c r="K56" s="9">
        <v>6</v>
      </c>
      <c r="L56" s="9">
        <v>1</v>
      </c>
      <c r="M56" s="9">
        <v>4</v>
      </c>
      <c r="N56" s="9">
        <v>0</v>
      </c>
      <c r="O56" s="9">
        <v>0</v>
      </c>
      <c r="Z56" s="25"/>
      <c r="AA56" s="8">
        <v>124</v>
      </c>
      <c r="AB56" s="8" t="s">
        <v>1</v>
      </c>
      <c r="AC56" s="8" t="s">
        <v>176</v>
      </c>
      <c r="AD56" s="8"/>
      <c r="AE56" s="8">
        <v>2</v>
      </c>
      <c r="AF56" s="8">
        <v>2</v>
      </c>
      <c r="AG56" s="8">
        <v>3</v>
      </c>
      <c r="AH56" s="8">
        <v>3</v>
      </c>
      <c r="AI56" s="8">
        <v>0</v>
      </c>
      <c r="AJ56" s="8">
        <v>1</v>
      </c>
      <c r="AK56" s="8">
        <v>0</v>
      </c>
      <c r="AL56" s="8">
        <v>0</v>
      </c>
      <c r="AM56" s="8"/>
      <c r="AN56" s="8"/>
      <c r="AO56" s="8"/>
      <c r="AP56" s="8"/>
      <c r="AQ56" s="8"/>
      <c r="AR56" s="8"/>
      <c r="AS56" s="8"/>
      <c r="AT56" s="8"/>
    </row>
    <row r="57" spans="1:46" ht="15.75" thickBot="1" x14ac:dyDescent="0.3">
      <c r="A57" s="21">
        <v>124</v>
      </c>
      <c r="B57" s="10" t="s">
        <v>90</v>
      </c>
      <c r="C57" s="10">
        <v>2013</v>
      </c>
      <c r="D57" s="21" t="s">
        <v>0</v>
      </c>
      <c r="E57" s="10">
        <v>8</v>
      </c>
      <c r="F57" s="21" t="s">
        <v>172</v>
      </c>
      <c r="G57" s="20">
        <v>1</v>
      </c>
      <c r="H57" s="21">
        <v>2</v>
      </c>
      <c r="I57" s="21">
        <v>4</v>
      </c>
      <c r="J57" s="21">
        <v>4</v>
      </c>
      <c r="K57" s="9">
        <v>4</v>
      </c>
      <c r="L57" s="9">
        <v>1</v>
      </c>
      <c r="M57" s="9">
        <v>1</v>
      </c>
      <c r="N57" s="9">
        <v>0</v>
      </c>
      <c r="O57" s="9">
        <v>0</v>
      </c>
      <c r="Z57" s="25"/>
      <c r="AA57" s="9">
        <v>124</v>
      </c>
      <c r="AB57" s="9" t="s">
        <v>1</v>
      </c>
      <c r="AC57" s="9" t="s">
        <v>176</v>
      </c>
      <c r="AD57" s="9"/>
      <c r="AE57" s="9">
        <v>2</v>
      </c>
      <c r="AF57" s="9">
        <v>2</v>
      </c>
      <c r="AG57" s="9">
        <v>4</v>
      </c>
      <c r="AH57" s="9">
        <v>5</v>
      </c>
      <c r="AI57" s="9">
        <v>2</v>
      </c>
      <c r="AJ57" s="9">
        <v>3</v>
      </c>
      <c r="AK57" s="9">
        <v>0</v>
      </c>
      <c r="AL57" s="9">
        <v>0</v>
      </c>
      <c r="AM57" s="9"/>
      <c r="AN57" s="9"/>
      <c r="AO57" s="9"/>
      <c r="AP57" s="9"/>
      <c r="AQ57" s="9"/>
      <c r="AR57" s="9"/>
      <c r="AS57" s="9"/>
      <c r="AT57" s="9"/>
    </row>
    <row r="58" spans="1:46" ht="15.75" thickBot="1" x14ac:dyDescent="0.3">
      <c r="A58" s="21">
        <v>124</v>
      </c>
      <c r="B58" s="10" t="s">
        <v>90</v>
      </c>
      <c r="C58" s="10">
        <v>2013</v>
      </c>
      <c r="D58" s="21" t="s">
        <v>1</v>
      </c>
      <c r="E58" s="10">
        <v>4</v>
      </c>
      <c r="F58" s="21" t="s">
        <v>175</v>
      </c>
      <c r="G58" s="20">
        <v>1</v>
      </c>
      <c r="H58" s="21">
        <v>1</v>
      </c>
      <c r="I58" s="21">
        <v>1</v>
      </c>
      <c r="J58" s="21">
        <v>4</v>
      </c>
      <c r="K58" s="9">
        <v>2</v>
      </c>
      <c r="L58" s="9">
        <v>0</v>
      </c>
      <c r="M58" s="9">
        <v>0</v>
      </c>
      <c r="N58" s="9">
        <v>0</v>
      </c>
      <c r="O58" s="9">
        <v>0</v>
      </c>
      <c r="Z58" s="25"/>
      <c r="AA58" s="8">
        <v>124</v>
      </c>
      <c r="AB58" s="8" t="s">
        <v>1</v>
      </c>
      <c r="AC58" s="8" t="s">
        <v>176</v>
      </c>
      <c r="AD58" s="8"/>
      <c r="AE58" s="8">
        <v>2</v>
      </c>
      <c r="AF58" s="8">
        <v>3</v>
      </c>
      <c r="AG58" s="8">
        <v>1</v>
      </c>
      <c r="AH58" s="8">
        <v>1</v>
      </c>
      <c r="AI58" s="8">
        <v>0</v>
      </c>
      <c r="AJ58" s="8">
        <v>0</v>
      </c>
      <c r="AK58" s="8">
        <v>0</v>
      </c>
      <c r="AL58" s="8">
        <v>0</v>
      </c>
      <c r="AM58" s="8"/>
      <c r="AN58" s="8"/>
      <c r="AO58" s="8"/>
      <c r="AP58" s="8"/>
      <c r="AQ58" s="8"/>
      <c r="AR58" s="8"/>
      <c r="AS58" s="8"/>
      <c r="AT58" s="8"/>
    </row>
    <row r="59" spans="1:46" ht="15.75" thickBot="1" x14ac:dyDescent="0.3">
      <c r="A59" s="21">
        <v>124</v>
      </c>
      <c r="B59" s="10" t="s">
        <v>90</v>
      </c>
      <c r="C59" s="10">
        <v>2013</v>
      </c>
      <c r="D59" s="21" t="s">
        <v>1</v>
      </c>
      <c r="E59" s="10">
        <v>4</v>
      </c>
      <c r="F59" s="21" t="s">
        <v>175</v>
      </c>
      <c r="G59" s="20">
        <v>1</v>
      </c>
      <c r="H59" s="21">
        <v>1</v>
      </c>
      <c r="I59" s="21">
        <v>2</v>
      </c>
      <c r="J59" s="21">
        <v>4</v>
      </c>
      <c r="K59" s="9">
        <v>4</v>
      </c>
      <c r="L59" s="9">
        <v>1</v>
      </c>
      <c r="M59" s="9">
        <v>2</v>
      </c>
      <c r="N59" s="9">
        <v>0</v>
      </c>
      <c r="O59" s="9">
        <v>0</v>
      </c>
      <c r="Z59" s="25"/>
      <c r="AA59" s="9">
        <v>124</v>
      </c>
      <c r="AB59" s="9" t="s">
        <v>1</v>
      </c>
      <c r="AC59" s="9" t="s">
        <v>176</v>
      </c>
      <c r="AD59" s="9"/>
      <c r="AE59" s="9">
        <v>2</v>
      </c>
      <c r="AF59" s="9">
        <v>3</v>
      </c>
      <c r="AG59" s="9">
        <v>2</v>
      </c>
      <c r="AH59" s="9">
        <v>0</v>
      </c>
      <c r="AI59" s="9">
        <v>0</v>
      </c>
      <c r="AJ59" s="9">
        <v>0</v>
      </c>
      <c r="AK59" s="9">
        <v>0</v>
      </c>
      <c r="AL59" s="9">
        <v>0</v>
      </c>
      <c r="AM59" s="9"/>
      <c r="AN59" s="9"/>
      <c r="AO59" s="9"/>
      <c r="AP59" s="9"/>
      <c r="AQ59" s="9"/>
      <c r="AR59" s="9"/>
      <c r="AS59" s="9"/>
      <c r="AT59" s="9"/>
    </row>
    <row r="60" spans="1:46" ht="15.75" thickBot="1" x14ac:dyDescent="0.3">
      <c r="A60" s="21">
        <v>124</v>
      </c>
      <c r="B60" s="10" t="s">
        <v>90</v>
      </c>
      <c r="C60" s="10">
        <v>2013</v>
      </c>
      <c r="D60" s="21" t="s">
        <v>1</v>
      </c>
      <c r="E60" s="10">
        <v>4</v>
      </c>
      <c r="F60" s="21" t="s">
        <v>175</v>
      </c>
      <c r="G60" s="20">
        <v>1</v>
      </c>
      <c r="H60" s="21">
        <v>1</v>
      </c>
      <c r="I60" s="21">
        <v>3</v>
      </c>
      <c r="J60" s="21">
        <v>4</v>
      </c>
      <c r="K60" s="9">
        <v>4</v>
      </c>
      <c r="L60" s="9">
        <v>2</v>
      </c>
      <c r="M60" s="9">
        <v>3</v>
      </c>
      <c r="N60" s="9">
        <v>0</v>
      </c>
      <c r="O60" s="9">
        <v>0</v>
      </c>
      <c r="Z60" s="25"/>
      <c r="AA60" s="8">
        <v>124</v>
      </c>
      <c r="AB60" s="8" t="s">
        <v>1</v>
      </c>
      <c r="AC60" s="8" t="s">
        <v>176</v>
      </c>
      <c r="AD60" s="8"/>
      <c r="AE60" s="8">
        <v>2</v>
      </c>
      <c r="AF60" s="8">
        <v>3</v>
      </c>
      <c r="AG60" s="8">
        <v>3</v>
      </c>
      <c r="AH60" s="8">
        <v>2</v>
      </c>
      <c r="AI60" s="8">
        <v>0</v>
      </c>
      <c r="AJ60" s="8">
        <v>2</v>
      </c>
      <c r="AK60" s="8">
        <v>0</v>
      </c>
      <c r="AL60" s="8">
        <v>0</v>
      </c>
      <c r="AM60" s="8"/>
      <c r="AN60" s="8"/>
      <c r="AO60" s="8"/>
      <c r="AP60" s="8"/>
      <c r="AQ60" s="8"/>
      <c r="AR60" s="8"/>
      <c r="AS60" s="8"/>
      <c r="AT60" s="8"/>
    </row>
    <row r="61" spans="1:46" ht="15.75" thickBot="1" x14ac:dyDescent="0.3">
      <c r="A61" s="21">
        <v>124</v>
      </c>
      <c r="B61" s="10" t="s">
        <v>90</v>
      </c>
      <c r="C61" s="10">
        <v>2013</v>
      </c>
      <c r="D61" s="21" t="s">
        <v>1</v>
      </c>
      <c r="E61" s="10">
        <v>4</v>
      </c>
      <c r="F61" s="21" t="s">
        <v>175</v>
      </c>
      <c r="G61" s="20">
        <v>1</v>
      </c>
      <c r="H61" s="21">
        <v>1</v>
      </c>
      <c r="I61" s="21">
        <v>4</v>
      </c>
      <c r="J61" s="21">
        <v>4</v>
      </c>
      <c r="K61" s="9">
        <v>5</v>
      </c>
      <c r="L61" s="9">
        <v>2</v>
      </c>
      <c r="M61" s="9">
        <v>3</v>
      </c>
      <c r="N61" s="9">
        <v>0</v>
      </c>
      <c r="O61" s="9">
        <v>0</v>
      </c>
      <c r="Z61" s="25"/>
      <c r="AA61" s="9">
        <v>124</v>
      </c>
      <c r="AB61" s="9" t="s">
        <v>1</v>
      </c>
      <c r="AC61" s="9" t="s">
        <v>176</v>
      </c>
      <c r="AD61" s="9"/>
      <c r="AE61" s="9">
        <v>2</v>
      </c>
      <c r="AF61" s="9">
        <v>3</v>
      </c>
      <c r="AG61" s="9">
        <v>4</v>
      </c>
      <c r="AH61" s="9">
        <v>3</v>
      </c>
      <c r="AI61" s="9">
        <v>0</v>
      </c>
      <c r="AJ61" s="9">
        <v>3</v>
      </c>
      <c r="AK61" s="9">
        <v>0</v>
      </c>
      <c r="AL61" s="9">
        <v>0</v>
      </c>
      <c r="AM61" s="9"/>
      <c r="AN61" s="9"/>
      <c r="AO61" s="9"/>
      <c r="AP61" s="9"/>
      <c r="AQ61" s="9"/>
      <c r="AR61" s="9"/>
      <c r="AS61" s="9"/>
      <c r="AT61" s="9"/>
    </row>
    <row r="62" spans="1:46" ht="15.75" thickBot="1" x14ac:dyDescent="0.3">
      <c r="A62" s="21">
        <v>124</v>
      </c>
      <c r="B62" s="10" t="s">
        <v>90</v>
      </c>
      <c r="C62" s="10">
        <v>2013</v>
      </c>
      <c r="D62" s="21" t="s">
        <v>1</v>
      </c>
      <c r="E62" s="10">
        <v>5</v>
      </c>
      <c r="F62" s="21" t="s">
        <v>176</v>
      </c>
      <c r="G62" s="20">
        <v>1</v>
      </c>
      <c r="H62" s="21">
        <v>2</v>
      </c>
      <c r="I62" s="21">
        <v>1</v>
      </c>
      <c r="J62" s="21">
        <v>4</v>
      </c>
      <c r="K62" s="9">
        <v>2</v>
      </c>
      <c r="L62" s="9">
        <v>0</v>
      </c>
      <c r="M62" s="9">
        <v>1</v>
      </c>
      <c r="N62" s="9">
        <v>0</v>
      </c>
      <c r="O62" s="9">
        <v>0</v>
      </c>
      <c r="Z62" s="25"/>
      <c r="AA62" s="8">
        <v>124</v>
      </c>
      <c r="AB62" s="8" t="s">
        <v>1</v>
      </c>
      <c r="AC62" s="8" t="s">
        <v>176</v>
      </c>
      <c r="AD62" s="8"/>
      <c r="AE62" s="8">
        <v>2</v>
      </c>
      <c r="AF62" s="8">
        <v>4</v>
      </c>
      <c r="AG62" s="8">
        <v>1</v>
      </c>
      <c r="AH62" s="8">
        <v>2</v>
      </c>
      <c r="AI62" s="8">
        <v>0</v>
      </c>
      <c r="AJ62" s="8">
        <v>0</v>
      </c>
      <c r="AK62" s="8">
        <v>0</v>
      </c>
      <c r="AL62" s="8">
        <v>0</v>
      </c>
      <c r="AM62" s="8"/>
      <c r="AN62" s="8"/>
      <c r="AO62" s="8"/>
      <c r="AP62" s="8"/>
      <c r="AQ62" s="8"/>
      <c r="AR62" s="8"/>
      <c r="AS62" s="8"/>
      <c r="AT62" s="8"/>
    </row>
    <row r="63" spans="1:46" ht="15.75" thickBot="1" x14ac:dyDescent="0.3">
      <c r="A63" s="21">
        <v>124</v>
      </c>
      <c r="B63" s="10" t="s">
        <v>90</v>
      </c>
      <c r="C63" s="10">
        <v>2013</v>
      </c>
      <c r="D63" s="21" t="s">
        <v>1</v>
      </c>
      <c r="E63" s="10">
        <v>5</v>
      </c>
      <c r="F63" s="21" t="s">
        <v>176</v>
      </c>
      <c r="G63" s="20">
        <v>1</v>
      </c>
      <c r="H63" s="21">
        <v>2</v>
      </c>
      <c r="I63" s="21">
        <v>2</v>
      </c>
      <c r="J63" s="21">
        <v>4</v>
      </c>
      <c r="K63" s="9">
        <v>5</v>
      </c>
      <c r="L63" s="9">
        <v>2</v>
      </c>
      <c r="M63" s="9">
        <v>3</v>
      </c>
      <c r="N63" s="9">
        <v>0</v>
      </c>
      <c r="O63" s="9">
        <v>0</v>
      </c>
      <c r="Z63" s="25"/>
      <c r="AA63" s="9">
        <v>124</v>
      </c>
      <c r="AB63" s="9" t="s">
        <v>1</v>
      </c>
      <c r="AC63" s="9" t="s">
        <v>176</v>
      </c>
      <c r="AD63" s="9"/>
      <c r="AE63" s="9">
        <v>2</v>
      </c>
      <c r="AF63" s="9">
        <v>4</v>
      </c>
      <c r="AG63" s="9">
        <v>2</v>
      </c>
      <c r="AH63" s="9">
        <v>5</v>
      </c>
      <c r="AI63" s="9">
        <v>1</v>
      </c>
      <c r="AJ63" s="9">
        <v>3</v>
      </c>
      <c r="AK63" s="9">
        <v>0</v>
      </c>
      <c r="AL63" s="9">
        <v>0</v>
      </c>
      <c r="AM63" s="9"/>
      <c r="AN63" s="9"/>
      <c r="AO63" s="9"/>
      <c r="AP63" s="9"/>
      <c r="AQ63" s="9"/>
      <c r="AR63" s="9"/>
      <c r="AS63" s="9"/>
      <c r="AT63" s="9"/>
    </row>
    <row r="64" spans="1:46" ht="15.75" thickBot="1" x14ac:dyDescent="0.3">
      <c r="A64" s="21">
        <v>124</v>
      </c>
      <c r="B64" s="10" t="s">
        <v>90</v>
      </c>
      <c r="C64" s="10">
        <v>2013</v>
      </c>
      <c r="D64" s="21" t="s">
        <v>1</v>
      </c>
      <c r="E64" s="10">
        <v>5</v>
      </c>
      <c r="F64" s="21" t="s">
        <v>176</v>
      </c>
      <c r="G64" s="20">
        <v>1</v>
      </c>
      <c r="H64" s="21">
        <v>2</v>
      </c>
      <c r="I64" s="21">
        <v>3</v>
      </c>
      <c r="J64" s="21">
        <v>4</v>
      </c>
      <c r="K64" s="9">
        <v>3</v>
      </c>
      <c r="L64" s="9">
        <v>0</v>
      </c>
      <c r="M64" s="9">
        <v>3</v>
      </c>
      <c r="N64" s="9">
        <v>0</v>
      </c>
      <c r="O64" s="9">
        <v>0</v>
      </c>
      <c r="Z64" s="25"/>
      <c r="AA64" s="8">
        <v>124</v>
      </c>
      <c r="AB64" s="8" t="s">
        <v>1</v>
      </c>
      <c r="AC64" s="8" t="s">
        <v>176</v>
      </c>
      <c r="AD64" s="8"/>
      <c r="AE64" s="8">
        <v>2</v>
      </c>
      <c r="AF64" s="8">
        <v>4</v>
      </c>
      <c r="AG64" s="8">
        <v>3</v>
      </c>
      <c r="AH64" s="8">
        <v>3</v>
      </c>
      <c r="AI64" s="8">
        <v>1</v>
      </c>
      <c r="AJ64" s="8">
        <v>0</v>
      </c>
      <c r="AK64" s="8">
        <v>0</v>
      </c>
      <c r="AL64" s="8">
        <v>0</v>
      </c>
      <c r="AM64" s="8"/>
      <c r="AN64" s="8"/>
      <c r="AO64" s="8"/>
      <c r="AP64" s="8"/>
      <c r="AQ64" s="8"/>
      <c r="AR64" s="8"/>
      <c r="AS64" s="8"/>
      <c r="AT64" s="8"/>
    </row>
    <row r="65" spans="1:46" ht="15.75" thickBot="1" x14ac:dyDescent="0.3">
      <c r="A65" s="21">
        <v>124</v>
      </c>
      <c r="B65" s="10" t="s">
        <v>90</v>
      </c>
      <c r="C65" s="10">
        <v>2013</v>
      </c>
      <c r="D65" s="21" t="s">
        <v>1</v>
      </c>
      <c r="E65" s="10">
        <v>5</v>
      </c>
      <c r="F65" s="21" t="s">
        <v>176</v>
      </c>
      <c r="G65" s="20">
        <v>1</v>
      </c>
      <c r="H65" s="21">
        <v>2</v>
      </c>
      <c r="I65" s="21">
        <v>4</v>
      </c>
      <c r="J65" s="21">
        <v>4</v>
      </c>
      <c r="K65" s="9">
        <v>6</v>
      </c>
      <c r="L65" s="9">
        <v>0</v>
      </c>
      <c r="M65" s="9">
        <v>4</v>
      </c>
      <c r="N65" s="9">
        <v>0</v>
      </c>
      <c r="O65" s="9">
        <v>0</v>
      </c>
      <c r="Z65" s="25"/>
      <c r="AA65" s="9">
        <v>124</v>
      </c>
      <c r="AB65" s="9" t="s">
        <v>1</v>
      </c>
      <c r="AC65" s="9" t="s">
        <v>176</v>
      </c>
      <c r="AD65" s="9"/>
      <c r="AE65" s="9">
        <v>2</v>
      </c>
      <c r="AF65" s="9">
        <v>4</v>
      </c>
      <c r="AG65" s="9">
        <v>4</v>
      </c>
      <c r="AH65" s="9">
        <v>6</v>
      </c>
      <c r="AI65" s="9">
        <v>0</v>
      </c>
      <c r="AJ65" s="9">
        <v>4</v>
      </c>
      <c r="AK65" s="9">
        <v>0</v>
      </c>
      <c r="AL65" s="9">
        <v>0</v>
      </c>
      <c r="AM65" s="7"/>
      <c r="AN65" s="7"/>
      <c r="AO65" s="7"/>
      <c r="AP65" s="7"/>
      <c r="AQ65" s="7"/>
      <c r="AR65" s="7"/>
      <c r="AS65" s="7"/>
      <c r="AT65" s="7"/>
    </row>
  </sheetData>
  <sortState ref="A2:O65">
    <sortCondition ref="J2:J65"/>
  </sortState>
  <mergeCells count="1">
    <mergeCell ref="Q4:X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9"/>
  <sheetViews>
    <sheetView workbookViewId="0">
      <pane ySplit="1" topLeftCell="A2" activePane="bottomLeft" state="frozen"/>
      <selection pane="bottomLeft" activeCell="AA2" sqref="AA2:BP69"/>
    </sheetView>
  </sheetViews>
  <sheetFormatPr defaultRowHeight="15" x14ac:dyDescent="0.25"/>
  <cols>
    <col min="1" max="1" width="10.7109375" style="1" bestFit="1" customWidth="1"/>
    <col min="2" max="2" width="6.42578125" style="1" bestFit="1" customWidth="1"/>
    <col min="3" max="3" width="6.42578125" style="11" customWidth="1"/>
    <col min="4" max="4" width="5.42578125" style="1" bestFit="1" customWidth="1"/>
    <col min="5" max="5" width="5.28515625" style="1" bestFit="1" customWidth="1"/>
    <col min="6" max="6" width="12.5703125" style="1" bestFit="1" customWidth="1"/>
    <col min="7" max="7" width="9.85546875" style="1" bestFit="1" customWidth="1"/>
    <col min="8" max="8" width="5.28515625" style="1" bestFit="1" customWidth="1"/>
    <col min="9" max="9" width="8.85546875" style="1" bestFit="1" customWidth="1"/>
    <col min="10" max="10" width="9.140625" style="1" bestFit="1" customWidth="1"/>
    <col min="11" max="11" width="6.28515625" style="1" bestFit="1" customWidth="1"/>
    <col min="12" max="12" width="8" style="1" bestFit="1" customWidth="1"/>
    <col min="13" max="13" width="7.5703125" style="1" bestFit="1" customWidth="1"/>
    <col min="14" max="14" width="10.85546875" style="1" bestFit="1" customWidth="1"/>
    <col min="15" max="15" width="9" style="1" bestFit="1" customWidth="1"/>
    <col min="16" max="16384" width="9.140625" style="1"/>
  </cols>
  <sheetData>
    <row r="1" spans="1:68"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68" ht="15.75" thickBot="1" x14ac:dyDescent="0.3">
      <c r="A2" s="20">
        <v>127</v>
      </c>
      <c r="B2" s="20" t="s">
        <v>96</v>
      </c>
      <c r="C2" s="20">
        <v>2016</v>
      </c>
      <c r="D2" s="21" t="s">
        <v>0</v>
      </c>
      <c r="E2" s="10">
        <v>7</v>
      </c>
      <c r="F2" s="20" t="s">
        <v>97</v>
      </c>
      <c r="G2" s="20">
        <v>1</v>
      </c>
      <c r="H2" s="20">
        <v>1</v>
      </c>
      <c r="I2" s="20">
        <v>1</v>
      </c>
      <c r="J2" s="20">
        <v>1</v>
      </c>
      <c r="K2" s="1">
        <v>1</v>
      </c>
      <c r="L2" s="1">
        <v>0</v>
      </c>
      <c r="M2" s="1">
        <v>0</v>
      </c>
      <c r="N2" s="1">
        <v>0</v>
      </c>
      <c r="O2" s="1">
        <v>1</v>
      </c>
      <c r="P2" s="12"/>
      <c r="AA2" s="8">
        <v>127</v>
      </c>
      <c r="AB2" s="8" t="s">
        <v>0</v>
      </c>
      <c r="AC2" s="8" t="s">
        <v>196</v>
      </c>
      <c r="AD2" s="8">
        <v>35</v>
      </c>
      <c r="AE2" s="8">
        <v>1</v>
      </c>
      <c r="AF2" s="8">
        <v>1</v>
      </c>
      <c r="AG2" s="8">
        <v>1</v>
      </c>
      <c r="AH2" s="8">
        <v>1</v>
      </c>
      <c r="AI2" s="8"/>
      <c r="AJ2" s="8"/>
      <c r="AK2" s="8"/>
      <c r="AL2" s="8">
        <v>1</v>
      </c>
      <c r="AM2" s="8"/>
      <c r="AN2" s="8"/>
      <c r="AO2" s="8"/>
      <c r="AP2" s="8"/>
      <c r="AQ2" s="8"/>
      <c r="AR2" s="8"/>
      <c r="AS2" s="8"/>
      <c r="AT2" s="8"/>
      <c r="AU2" s="8"/>
      <c r="AV2" s="8"/>
      <c r="AW2" s="8"/>
      <c r="AX2" s="8">
        <v>25</v>
      </c>
      <c r="AY2" s="8">
        <v>25</v>
      </c>
      <c r="AZ2" s="8">
        <v>1</v>
      </c>
      <c r="BA2" s="8" t="s">
        <v>197</v>
      </c>
      <c r="BB2" s="8" t="s">
        <v>198</v>
      </c>
      <c r="BC2" s="8" t="s">
        <v>199</v>
      </c>
      <c r="BD2" s="8"/>
      <c r="BE2" s="8"/>
      <c r="BF2" s="8"/>
      <c r="BG2" s="8"/>
      <c r="BH2" s="8"/>
      <c r="BI2" s="8"/>
      <c r="BJ2" s="8"/>
      <c r="BK2" s="8"/>
      <c r="BL2" s="8"/>
      <c r="BM2" s="8">
        <v>0</v>
      </c>
      <c r="BN2" s="8">
        <v>0</v>
      </c>
      <c r="BO2" s="8">
        <v>3</v>
      </c>
      <c r="BP2" s="8">
        <v>1</v>
      </c>
    </row>
    <row r="3" spans="1:68" ht="15.75" thickBot="1" x14ac:dyDescent="0.3">
      <c r="A3" s="20">
        <v>127</v>
      </c>
      <c r="B3" s="20" t="s">
        <v>96</v>
      </c>
      <c r="C3" s="20">
        <v>2016</v>
      </c>
      <c r="D3" s="21" t="s">
        <v>0</v>
      </c>
      <c r="E3" s="10">
        <v>7</v>
      </c>
      <c r="F3" s="20" t="s">
        <v>97</v>
      </c>
      <c r="G3" s="20">
        <v>1</v>
      </c>
      <c r="H3" s="20">
        <v>1</v>
      </c>
      <c r="I3" s="20">
        <v>2</v>
      </c>
      <c r="J3" s="20">
        <v>1</v>
      </c>
      <c r="K3" s="1">
        <v>0</v>
      </c>
      <c r="L3" s="1">
        <v>0</v>
      </c>
      <c r="M3" s="1">
        <v>0</v>
      </c>
      <c r="N3" s="1">
        <v>0</v>
      </c>
      <c r="O3" s="1">
        <v>0</v>
      </c>
      <c r="P3" s="12"/>
      <c r="Z3" s="25"/>
      <c r="AA3" s="9">
        <v>127</v>
      </c>
      <c r="AB3" s="9" t="s">
        <v>0</v>
      </c>
      <c r="AC3" s="9" t="s">
        <v>196</v>
      </c>
      <c r="AD3" s="9">
        <v>35</v>
      </c>
      <c r="AE3" s="9">
        <v>1</v>
      </c>
      <c r="AF3" s="9">
        <v>1</v>
      </c>
      <c r="AG3" s="9">
        <v>2</v>
      </c>
      <c r="AH3" s="9">
        <v>1</v>
      </c>
      <c r="AI3" s="9"/>
      <c r="AJ3" s="9"/>
      <c r="AK3" s="9">
        <v>1</v>
      </c>
      <c r="AL3" s="9">
        <v>1</v>
      </c>
      <c r="AM3" s="9"/>
      <c r="AN3" s="9"/>
      <c r="AO3" s="9"/>
      <c r="AP3" s="9"/>
      <c r="AQ3" s="9"/>
      <c r="AR3" s="9"/>
      <c r="AS3" s="9"/>
      <c r="AT3" s="9"/>
      <c r="AU3" s="9"/>
      <c r="AV3" s="9"/>
      <c r="AW3" s="9"/>
      <c r="AX3" s="9">
        <v>25</v>
      </c>
      <c r="AY3" s="9"/>
      <c r="AZ3" s="9">
        <v>1</v>
      </c>
      <c r="BA3" s="9" t="s">
        <v>197</v>
      </c>
      <c r="BB3" s="9" t="s">
        <v>198</v>
      </c>
      <c r="BC3" s="9" t="s">
        <v>199</v>
      </c>
      <c r="BD3" s="9"/>
      <c r="BE3" s="9"/>
      <c r="BF3" s="9"/>
      <c r="BG3" s="9"/>
      <c r="BH3" s="9"/>
      <c r="BI3" s="9"/>
      <c r="BJ3" s="9"/>
      <c r="BK3" s="9"/>
      <c r="BL3" s="9"/>
      <c r="BM3" s="9">
        <v>0</v>
      </c>
      <c r="BN3" s="9">
        <v>0</v>
      </c>
      <c r="BO3" s="9">
        <v>3</v>
      </c>
      <c r="BP3" s="9">
        <v>1</v>
      </c>
    </row>
    <row r="4" spans="1:68" ht="15.75" thickBot="1" x14ac:dyDescent="0.3">
      <c r="A4" s="20">
        <v>127</v>
      </c>
      <c r="B4" s="20" t="s">
        <v>96</v>
      </c>
      <c r="C4" s="20">
        <v>2016</v>
      </c>
      <c r="D4" s="21" t="s">
        <v>0</v>
      </c>
      <c r="E4" s="10">
        <v>7</v>
      </c>
      <c r="F4" s="20" t="s">
        <v>97</v>
      </c>
      <c r="G4" s="20">
        <v>1</v>
      </c>
      <c r="H4" s="20">
        <v>1</v>
      </c>
      <c r="I4" s="21">
        <v>3</v>
      </c>
      <c r="J4" s="20">
        <v>1</v>
      </c>
      <c r="K4" s="1">
        <v>1</v>
      </c>
      <c r="L4" s="1">
        <v>0</v>
      </c>
      <c r="M4" s="1">
        <v>0</v>
      </c>
      <c r="N4" s="1">
        <v>0</v>
      </c>
      <c r="O4" s="1">
        <v>1</v>
      </c>
      <c r="P4" s="12"/>
      <c r="Q4" s="24" t="s">
        <v>98</v>
      </c>
      <c r="R4" s="24"/>
      <c r="S4" s="24"/>
      <c r="T4" s="24"/>
      <c r="U4" s="24"/>
      <c r="V4" s="24"/>
      <c r="W4" s="24"/>
      <c r="X4" s="24"/>
      <c r="Z4" s="25"/>
      <c r="AA4" s="8">
        <v>127</v>
      </c>
      <c r="AB4" s="8" t="s">
        <v>0</v>
      </c>
      <c r="AC4" s="8" t="s">
        <v>196</v>
      </c>
      <c r="AD4" s="8">
        <v>35</v>
      </c>
      <c r="AE4" s="8">
        <v>1</v>
      </c>
      <c r="AF4" s="8">
        <v>1</v>
      </c>
      <c r="AG4" s="8">
        <v>3</v>
      </c>
      <c r="AH4" s="8">
        <v>1</v>
      </c>
      <c r="AI4" s="8"/>
      <c r="AJ4" s="8"/>
      <c r="AK4" s="8"/>
      <c r="AL4" s="8"/>
      <c r="AM4" s="8"/>
      <c r="AN4" s="8"/>
      <c r="AO4" s="8"/>
      <c r="AP4" s="8"/>
      <c r="AQ4" s="8"/>
      <c r="AR4" s="8"/>
      <c r="AS4" s="8"/>
      <c r="AT4" s="8"/>
      <c r="AU4" s="8"/>
      <c r="AV4" s="8"/>
      <c r="AW4" s="8"/>
      <c r="AX4" s="8">
        <v>25</v>
      </c>
      <c r="AY4" s="8"/>
      <c r="AZ4" s="8">
        <v>1</v>
      </c>
      <c r="BA4" s="8" t="s">
        <v>197</v>
      </c>
      <c r="BB4" s="8" t="s">
        <v>198</v>
      </c>
      <c r="BC4" s="8" t="s">
        <v>200</v>
      </c>
      <c r="BD4" s="8"/>
      <c r="BE4" s="8"/>
      <c r="BF4" s="8"/>
      <c r="BG4" s="8"/>
      <c r="BH4" s="8"/>
      <c r="BI4" s="8"/>
      <c r="BJ4" s="8"/>
      <c r="BK4" s="8"/>
      <c r="BL4" s="8"/>
      <c r="BM4" s="8">
        <v>0</v>
      </c>
      <c r="BN4" s="8">
        <v>0</v>
      </c>
      <c r="BO4" s="8">
        <v>0</v>
      </c>
      <c r="BP4" s="8">
        <v>0</v>
      </c>
    </row>
    <row r="5" spans="1:68" ht="15.75" thickBot="1" x14ac:dyDescent="0.3">
      <c r="A5" s="20">
        <v>127</v>
      </c>
      <c r="B5" s="20" t="s">
        <v>96</v>
      </c>
      <c r="C5" s="20">
        <v>2016</v>
      </c>
      <c r="D5" s="21" t="s">
        <v>0</v>
      </c>
      <c r="E5" s="10">
        <v>7</v>
      </c>
      <c r="F5" s="20" t="s">
        <v>97</v>
      </c>
      <c r="G5" s="20">
        <v>1</v>
      </c>
      <c r="H5" s="20">
        <v>1</v>
      </c>
      <c r="I5" s="21">
        <v>4</v>
      </c>
      <c r="J5" s="20">
        <v>1</v>
      </c>
      <c r="K5" s="1">
        <v>0</v>
      </c>
      <c r="L5" s="1">
        <v>0</v>
      </c>
      <c r="M5" s="1">
        <v>0</v>
      </c>
      <c r="N5" s="1">
        <v>0</v>
      </c>
      <c r="O5" s="1">
        <v>0</v>
      </c>
      <c r="P5" s="12"/>
      <c r="Q5" s="5" t="s">
        <v>65</v>
      </c>
      <c r="R5" s="5">
        <v>127</v>
      </c>
      <c r="S5" s="1" t="s">
        <v>75</v>
      </c>
      <c r="T5" s="1" t="s">
        <v>76</v>
      </c>
      <c r="U5" s="1" t="s">
        <v>77</v>
      </c>
      <c r="V5" s="1" t="s">
        <v>11</v>
      </c>
      <c r="W5" s="1" t="s">
        <v>78</v>
      </c>
      <c r="X5" s="1" t="s">
        <v>13</v>
      </c>
      <c r="Z5" s="25"/>
      <c r="AA5" s="9">
        <v>127</v>
      </c>
      <c r="AB5" s="9" t="s">
        <v>0</v>
      </c>
      <c r="AC5" s="9" t="s">
        <v>196</v>
      </c>
      <c r="AD5" s="9">
        <v>35</v>
      </c>
      <c r="AE5" s="9">
        <v>1</v>
      </c>
      <c r="AF5" s="9">
        <v>1</v>
      </c>
      <c r="AG5" s="9">
        <v>4</v>
      </c>
      <c r="AH5" s="9">
        <v>1</v>
      </c>
      <c r="AI5" s="9"/>
      <c r="AJ5" s="9"/>
      <c r="AK5" s="9"/>
      <c r="AL5" s="9"/>
      <c r="AM5" s="9"/>
      <c r="AN5" s="9"/>
      <c r="AO5" s="9"/>
      <c r="AP5" s="9"/>
      <c r="AQ5" s="9"/>
      <c r="AR5" s="9"/>
      <c r="AS5" s="9"/>
      <c r="AT5" s="9"/>
      <c r="AU5" s="9"/>
      <c r="AV5" s="9"/>
      <c r="AW5" s="9"/>
      <c r="AX5" s="9">
        <v>25</v>
      </c>
      <c r="AY5" s="9"/>
      <c r="AZ5" s="9">
        <v>1</v>
      </c>
      <c r="BA5" s="9" t="s">
        <v>197</v>
      </c>
      <c r="BB5" s="9" t="s">
        <v>198</v>
      </c>
      <c r="BC5" s="9" t="s">
        <v>200</v>
      </c>
      <c r="BD5" s="9"/>
      <c r="BE5" s="9"/>
      <c r="BF5" s="9"/>
      <c r="BG5" s="9"/>
      <c r="BH5" s="9"/>
      <c r="BI5" s="9"/>
      <c r="BJ5" s="9"/>
      <c r="BK5" s="9"/>
      <c r="BL5" s="9"/>
      <c r="BM5" s="9">
        <v>0</v>
      </c>
      <c r="BN5" s="9">
        <v>0</v>
      </c>
      <c r="BO5" s="9">
        <v>0</v>
      </c>
      <c r="BP5" s="9">
        <v>0</v>
      </c>
    </row>
    <row r="6" spans="1:68" ht="15.75" thickBot="1" x14ac:dyDescent="0.3">
      <c r="A6" s="20">
        <v>127</v>
      </c>
      <c r="B6" s="20" t="s">
        <v>96</v>
      </c>
      <c r="C6" s="20">
        <v>2016</v>
      </c>
      <c r="D6" s="20" t="s">
        <v>0</v>
      </c>
      <c r="E6" s="10">
        <v>8</v>
      </c>
      <c r="F6" s="20" t="s">
        <v>97</v>
      </c>
      <c r="G6" s="20">
        <v>1</v>
      </c>
      <c r="H6" s="20">
        <v>2</v>
      </c>
      <c r="I6" s="20">
        <v>1</v>
      </c>
      <c r="J6" s="20">
        <v>1</v>
      </c>
      <c r="K6" s="1">
        <v>0</v>
      </c>
      <c r="L6" s="1">
        <v>0</v>
      </c>
      <c r="M6" s="1">
        <v>0</v>
      </c>
      <c r="N6" s="1">
        <v>0</v>
      </c>
      <c r="O6" s="1">
        <v>0</v>
      </c>
      <c r="P6" s="13"/>
      <c r="Q6" s="1" t="s">
        <v>16</v>
      </c>
      <c r="R6" s="5">
        <v>3</v>
      </c>
      <c r="S6" s="5">
        <f>COUNT(J34:J49)/4</f>
        <v>4</v>
      </c>
      <c r="T6" s="5">
        <f>SUM(K34:K49)</f>
        <v>10</v>
      </c>
      <c r="U6" s="5">
        <f>SUM(L34:L49)</f>
        <v>0</v>
      </c>
      <c r="V6" s="5">
        <f>SUM(M34:M49)</f>
        <v>0</v>
      </c>
      <c r="W6" s="5">
        <f t="shared" ref="W6:X6" si="0">SUM(N34:N49)</f>
        <v>3</v>
      </c>
      <c r="X6" s="5">
        <f t="shared" si="0"/>
        <v>10</v>
      </c>
      <c r="Z6" s="25"/>
      <c r="AA6" s="8">
        <v>127</v>
      </c>
      <c r="AB6" s="8" t="s">
        <v>0</v>
      </c>
      <c r="AC6" s="8" t="s">
        <v>196</v>
      </c>
      <c r="AD6" s="8">
        <v>35</v>
      </c>
      <c r="AE6" s="8">
        <v>1</v>
      </c>
      <c r="AF6" s="8">
        <v>2</v>
      </c>
      <c r="AG6" s="8">
        <v>1</v>
      </c>
      <c r="AH6" s="8">
        <v>2</v>
      </c>
      <c r="AI6" s="8"/>
      <c r="AJ6" s="8"/>
      <c r="AK6" s="8">
        <v>1</v>
      </c>
      <c r="AL6" s="8"/>
      <c r="AM6" s="8"/>
      <c r="AN6" s="8"/>
      <c r="AO6" s="8"/>
      <c r="AP6" s="8"/>
      <c r="AQ6" s="8"/>
      <c r="AR6" s="8"/>
      <c r="AS6" s="8"/>
      <c r="AT6" s="8"/>
      <c r="AU6" s="8"/>
      <c r="AV6" s="8"/>
      <c r="AW6" s="8"/>
      <c r="AX6" s="8">
        <v>25</v>
      </c>
      <c r="AY6" s="8"/>
      <c r="AZ6" s="8">
        <v>2</v>
      </c>
      <c r="BA6" s="8" t="s">
        <v>201</v>
      </c>
      <c r="BB6" s="8" t="s">
        <v>198</v>
      </c>
      <c r="BC6" s="8" t="s">
        <v>199</v>
      </c>
      <c r="BD6" s="8"/>
      <c r="BE6" s="8"/>
      <c r="BF6" s="8"/>
      <c r="BG6" s="8"/>
      <c r="BH6" s="8"/>
      <c r="BI6" s="8"/>
      <c r="BJ6" s="8"/>
      <c r="BK6" s="8"/>
      <c r="BL6" s="8"/>
      <c r="BM6" s="8">
        <v>0</v>
      </c>
      <c r="BN6" s="8">
        <v>0</v>
      </c>
      <c r="BO6" s="8">
        <v>3</v>
      </c>
      <c r="BP6" s="8">
        <v>1</v>
      </c>
    </row>
    <row r="7" spans="1:68" ht="15.75" thickBot="1" x14ac:dyDescent="0.3">
      <c r="A7" s="20">
        <v>127</v>
      </c>
      <c r="B7" s="20" t="s">
        <v>96</v>
      </c>
      <c r="C7" s="20">
        <v>2016</v>
      </c>
      <c r="D7" s="20" t="s">
        <v>0</v>
      </c>
      <c r="E7" s="10">
        <v>8</v>
      </c>
      <c r="F7" s="20" t="s">
        <v>97</v>
      </c>
      <c r="G7" s="20">
        <v>1</v>
      </c>
      <c r="H7" s="20">
        <v>2</v>
      </c>
      <c r="I7" s="20">
        <v>2</v>
      </c>
      <c r="J7" s="20">
        <v>1</v>
      </c>
      <c r="K7" s="1">
        <v>0</v>
      </c>
      <c r="L7" s="1">
        <v>0</v>
      </c>
      <c r="M7" s="1">
        <v>0</v>
      </c>
      <c r="N7" s="1">
        <v>0</v>
      </c>
      <c r="O7" s="1">
        <v>0</v>
      </c>
      <c r="P7" s="13"/>
      <c r="Q7" s="1" t="s">
        <v>17</v>
      </c>
      <c r="R7" s="5">
        <v>4</v>
      </c>
      <c r="S7" s="5">
        <f>COUNT(J50:J65)/4</f>
        <v>4</v>
      </c>
      <c r="T7" s="5">
        <f>SUM(K50:K65)</f>
        <v>18</v>
      </c>
      <c r="U7" s="5">
        <f>SUM(L50:L65)</f>
        <v>6</v>
      </c>
      <c r="V7" s="5">
        <f>SUM(M50:M65)</f>
        <v>0</v>
      </c>
      <c r="W7" s="5">
        <f t="shared" ref="W7:X7" si="1">SUM(N50:N65)</f>
        <v>5</v>
      </c>
      <c r="X7" s="5">
        <f t="shared" si="1"/>
        <v>18</v>
      </c>
      <c r="Z7" s="25"/>
      <c r="AA7" s="9">
        <v>127</v>
      </c>
      <c r="AB7" s="9" t="s">
        <v>0</v>
      </c>
      <c r="AC7" s="9" t="s">
        <v>196</v>
      </c>
      <c r="AD7" s="9">
        <v>35</v>
      </c>
      <c r="AE7" s="9">
        <v>1</v>
      </c>
      <c r="AF7" s="9">
        <v>2</v>
      </c>
      <c r="AG7" s="9">
        <v>2</v>
      </c>
      <c r="AH7" s="9"/>
      <c r="AI7" s="9"/>
      <c r="AJ7" s="9"/>
      <c r="AK7" s="9"/>
      <c r="AL7" s="9"/>
      <c r="AM7" s="9"/>
      <c r="AN7" s="9"/>
      <c r="AO7" s="9"/>
      <c r="AP7" s="9"/>
      <c r="AQ7" s="9"/>
      <c r="AR7" s="9"/>
      <c r="AS7" s="9"/>
      <c r="AT7" s="9"/>
      <c r="AU7" s="9"/>
      <c r="AV7" s="9"/>
      <c r="AW7" s="9"/>
      <c r="AX7" s="9">
        <v>25</v>
      </c>
      <c r="AY7" s="9"/>
      <c r="AZ7" s="9">
        <v>2</v>
      </c>
      <c r="BA7" s="9" t="s">
        <v>201</v>
      </c>
      <c r="BB7" s="9" t="s">
        <v>198</v>
      </c>
      <c r="BC7" s="9" t="s">
        <v>199</v>
      </c>
      <c r="BD7" s="9"/>
      <c r="BE7" s="9"/>
      <c r="BF7" s="9"/>
      <c r="BG7" s="9"/>
      <c r="BH7" s="9"/>
      <c r="BI7" s="9"/>
      <c r="BJ7" s="9"/>
      <c r="BK7" s="9"/>
      <c r="BL7" s="9"/>
      <c r="BM7" s="9">
        <v>0</v>
      </c>
      <c r="BN7" s="9">
        <v>0</v>
      </c>
      <c r="BO7" s="9">
        <v>3</v>
      </c>
      <c r="BP7" s="9">
        <v>1</v>
      </c>
    </row>
    <row r="8" spans="1:68" ht="15.75" thickBot="1" x14ac:dyDescent="0.3">
      <c r="A8" s="20">
        <v>127</v>
      </c>
      <c r="B8" s="20" t="s">
        <v>96</v>
      </c>
      <c r="C8" s="20">
        <v>2016</v>
      </c>
      <c r="D8" s="20" t="s">
        <v>0</v>
      </c>
      <c r="E8" s="10">
        <v>8</v>
      </c>
      <c r="F8" s="20" t="s">
        <v>97</v>
      </c>
      <c r="G8" s="20">
        <v>1</v>
      </c>
      <c r="H8" s="20">
        <v>2</v>
      </c>
      <c r="I8" s="21">
        <v>3</v>
      </c>
      <c r="J8" s="20">
        <v>1</v>
      </c>
      <c r="K8" s="1">
        <v>0</v>
      </c>
      <c r="L8" s="1">
        <v>0</v>
      </c>
      <c r="M8" s="1">
        <v>0</v>
      </c>
      <c r="N8" s="1">
        <v>0</v>
      </c>
      <c r="O8" s="1">
        <v>0</v>
      </c>
      <c r="P8" s="12"/>
      <c r="Q8" s="1" t="s">
        <v>14</v>
      </c>
      <c r="R8" s="5">
        <v>1</v>
      </c>
      <c r="S8" s="5">
        <f>COUNT(J2:J17)/4</f>
        <v>4</v>
      </c>
      <c r="T8" s="5">
        <f>SUM(K2:K17)</f>
        <v>11</v>
      </c>
      <c r="U8" s="5">
        <f>SUM(L2:L17)</f>
        <v>0</v>
      </c>
      <c r="V8" s="5">
        <f t="shared" ref="V8:X8" si="2">SUM(M2:M17)</f>
        <v>1</v>
      </c>
      <c r="W8" s="5">
        <f t="shared" si="2"/>
        <v>4</v>
      </c>
      <c r="X8" s="5">
        <f t="shared" si="2"/>
        <v>10</v>
      </c>
      <c r="Z8" s="25"/>
      <c r="AA8" s="8">
        <v>127</v>
      </c>
      <c r="AB8" s="8" t="s">
        <v>0</v>
      </c>
      <c r="AC8" s="8" t="s">
        <v>196</v>
      </c>
      <c r="AD8" s="8">
        <v>35</v>
      </c>
      <c r="AE8" s="8">
        <v>1</v>
      </c>
      <c r="AF8" s="8">
        <v>2</v>
      </c>
      <c r="AG8" s="8">
        <v>3</v>
      </c>
      <c r="AH8" s="8"/>
      <c r="AI8" s="8"/>
      <c r="AJ8" s="8"/>
      <c r="AK8" s="8"/>
      <c r="AL8" s="8"/>
      <c r="AM8" s="8"/>
      <c r="AN8" s="8"/>
      <c r="AO8" s="8"/>
      <c r="AP8" s="8"/>
      <c r="AQ8" s="8"/>
      <c r="AR8" s="8"/>
      <c r="AS8" s="8"/>
      <c r="AT8" s="8"/>
      <c r="AU8" s="8"/>
      <c r="AV8" s="8"/>
      <c r="AW8" s="8"/>
      <c r="AX8" s="8">
        <v>25</v>
      </c>
      <c r="AY8" s="8"/>
      <c r="AZ8" s="8">
        <v>2</v>
      </c>
      <c r="BA8" s="8" t="s">
        <v>201</v>
      </c>
      <c r="BB8" s="8" t="s">
        <v>198</v>
      </c>
      <c r="BC8" s="8" t="s">
        <v>200</v>
      </c>
      <c r="BD8" s="8"/>
      <c r="BE8" s="8"/>
      <c r="BF8" s="8"/>
      <c r="BG8" s="8"/>
      <c r="BH8" s="8"/>
      <c r="BI8" s="8"/>
      <c r="BJ8" s="8"/>
      <c r="BK8" s="8"/>
      <c r="BL8" s="8"/>
      <c r="BM8" s="8">
        <v>0</v>
      </c>
      <c r="BN8" s="8">
        <v>0</v>
      </c>
      <c r="BO8" s="8">
        <v>0</v>
      </c>
      <c r="BP8" s="8">
        <v>0</v>
      </c>
    </row>
    <row r="9" spans="1:68" ht="15.75" thickBot="1" x14ac:dyDescent="0.3">
      <c r="A9" s="20">
        <v>127</v>
      </c>
      <c r="B9" s="20" t="s">
        <v>96</v>
      </c>
      <c r="C9" s="20">
        <v>2016</v>
      </c>
      <c r="D9" s="20" t="s">
        <v>0</v>
      </c>
      <c r="E9" s="10">
        <v>8</v>
      </c>
      <c r="F9" s="20" t="s">
        <v>97</v>
      </c>
      <c r="G9" s="20">
        <v>1</v>
      </c>
      <c r="H9" s="20">
        <v>2</v>
      </c>
      <c r="I9" s="21">
        <v>4</v>
      </c>
      <c r="J9" s="20">
        <v>1</v>
      </c>
      <c r="K9" s="1">
        <v>0</v>
      </c>
      <c r="L9" s="1">
        <v>0</v>
      </c>
      <c r="M9" s="1">
        <v>0</v>
      </c>
      <c r="N9" s="1">
        <v>0</v>
      </c>
      <c r="O9" s="1">
        <v>0</v>
      </c>
      <c r="P9" s="12"/>
      <c r="Q9" s="1" t="s">
        <v>18</v>
      </c>
      <c r="R9" s="5">
        <v>2</v>
      </c>
      <c r="S9" s="5">
        <f>COUNT(J18:J33)/4</f>
        <v>4</v>
      </c>
      <c r="T9" s="5">
        <f>SUM(K18:K33)</f>
        <v>12</v>
      </c>
      <c r="U9" s="5">
        <f>SUM(L18:L33)</f>
        <v>1</v>
      </c>
      <c r="V9" s="5">
        <f t="shared" ref="V9:X9" si="3">SUM(M18:M33)</f>
        <v>1</v>
      </c>
      <c r="W9" s="5">
        <f t="shared" si="3"/>
        <v>3</v>
      </c>
      <c r="X9" s="5">
        <f t="shared" si="3"/>
        <v>10</v>
      </c>
      <c r="Z9" s="25"/>
      <c r="AA9" s="9">
        <v>127</v>
      </c>
      <c r="AB9" s="9" t="s">
        <v>0</v>
      </c>
      <c r="AC9" s="9" t="s">
        <v>196</v>
      </c>
      <c r="AD9" s="9">
        <v>35</v>
      </c>
      <c r="AE9" s="9">
        <v>1</v>
      </c>
      <c r="AF9" s="9">
        <v>2</v>
      </c>
      <c r="AG9" s="9">
        <v>4</v>
      </c>
      <c r="AH9" s="9">
        <v>1</v>
      </c>
      <c r="AI9" s="9"/>
      <c r="AJ9" s="9"/>
      <c r="AK9" s="9">
        <v>1</v>
      </c>
      <c r="AL9" s="9"/>
      <c r="AM9" s="9"/>
      <c r="AN9" s="9"/>
      <c r="AO9" s="9"/>
      <c r="AP9" s="9"/>
      <c r="AQ9" s="9"/>
      <c r="AR9" s="9"/>
      <c r="AS9" s="9"/>
      <c r="AT9" s="9"/>
      <c r="AU9" s="9"/>
      <c r="AV9" s="9"/>
      <c r="AW9" s="9"/>
      <c r="AX9" s="9">
        <v>25</v>
      </c>
      <c r="AY9" s="9"/>
      <c r="AZ9" s="9">
        <v>2</v>
      </c>
      <c r="BA9" s="9" t="s">
        <v>201</v>
      </c>
      <c r="BB9" s="9" t="s">
        <v>198</v>
      </c>
      <c r="BC9" s="9" t="s">
        <v>200</v>
      </c>
      <c r="BD9" s="9"/>
      <c r="BE9" s="9"/>
      <c r="BF9" s="9"/>
      <c r="BG9" s="9"/>
      <c r="BH9" s="9"/>
      <c r="BI9" s="9"/>
      <c r="BJ9" s="9"/>
      <c r="BK9" s="9"/>
      <c r="BL9" s="9"/>
      <c r="BM9" s="9">
        <v>0</v>
      </c>
      <c r="BN9" s="9">
        <v>0</v>
      </c>
      <c r="BO9" s="9">
        <v>0</v>
      </c>
      <c r="BP9" s="9">
        <v>0</v>
      </c>
    </row>
    <row r="10" spans="1:68" ht="15.75" thickBot="1" x14ac:dyDescent="0.3">
      <c r="A10" s="20">
        <v>127</v>
      </c>
      <c r="B10" s="20" t="s">
        <v>96</v>
      </c>
      <c r="C10" s="20">
        <v>2016</v>
      </c>
      <c r="D10" s="20" t="s">
        <v>1</v>
      </c>
      <c r="E10" s="10">
        <v>4</v>
      </c>
      <c r="F10" s="20" t="s">
        <v>97</v>
      </c>
      <c r="G10" s="20">
        <v>1</v>
      </c>
      <c r="H10" s="20">
        <v>1</v>
      </c>
      <c r="I10" s="20">
        <v>1</v>
      </c>
      <c r="J10" s="20">
        <v>1</v>
      </c>
      <c r="K10" s="1">
        <v>1</v>
      </c>
      <c r="L10" s="1">
        <v>0</v>
      </c>
      <c r="M10" s="1">
        <v>0</v>
      </c>
      <c r="N10" s="1">
        <v>1</v>
      </c>
      <c r="O10" s="1">
        <v>1</v>
      </c>
      <c r="P10" s="12"/>
      <c r="R10" s="5" t="s">
        <v>66</v>
      </c>
      <c r="S10" s="5">
        <f>SUM(S6:S9)</f>
        <v>16</v>
      </c>
      <c r="T10" s="5">
        <f t="shared" ref="T10:X10" si="4">SUM(T6:T9)</f>
        <v>51</v>
      </c>
      <c r="U10" s="5">
        <f t="shared" si="4"/>
        <v>7</v>
      </c>
      <c r="V10" s="5">
        <f t="shared" si="4"/>
        <v>2</v>
      </c>
      <c r="W10" s="5">
        <f t="shared" si="4"/>
        <v>15</v>
      </c>
      <c r="X10" s="5">
        <f t="shared" si="4"/>
        <v>48</v>
      </c>
      <c r="Z10" s="25"/>
      <c r="AA10" s="8">
        <v>127</v>
      </c>
      <c r="AB10" s="8" t="s">
        <v>0</v>
      </c>
      <c r="AC10" s="8" t="s">
        <v>196</v>
      </c>
      <c r="AD10" s="8">
        <v>35</v>
      </c>
      <c r="AE10" s="8">
        <v>1</v>
      </c>
      <c r="AF10" s="8">
        <v>3</v>
      </c>
      <c r="AG10" s="8">
        <v>1</v>
      </c>
      <c r="AH10" s="8"/>
      <c r="AI10" s="8"/>
      <c r="AJ10" s="8"/>
      <c r="AK10" s="8"/>
      <c r="AL10" s="8"/>
      <c r="AM10" s="8"/>
      <c r="AN10" s="8"/>
      <c r="AO10" s="8"/>
      <c r="AP10" s="8"/>
      <c r="AQ10" s="8"/>
      <c r="AR10" s="8"/>
      <c r="AS10" s="8"/>
      <c r="AT10" s="8"/>
      <c r="AU10" s="8"/>
      <c r="AV10" s="8"/>
      <c r="AW10" s="8"/>
      <c r="AX10" s="8">
        <v>25</v>
      </c>
      <c r="AY10" s="8"/>
      <c r="AZ10" s="8">
        <v>3</v>
      </c>
      <c r="BA10" s="8" t="s">
        <v>202</v>
      </c>
      <c r="BB10" s="8" t="s">
        <v>198</v>
      </c>
      <c r="BC10" s="8" t="s">
        <v>199</v>
      </c>
      <c r="BD10" s="8"/>
      <c r="BE10" s="8"/>
      <c r="BF10" s="8"/>
      <c r="BG10" s="8"/>
      <c r="BH10" s="8"/>
      <c r="BI10" s="8"/>
      <c r="BJ10" s="8"/>
      <c r="BK10" s="8"/>
      <c r="BL10" s="8"/>
      <c r="BM10" s="8">
        <v>0</v>
      </c>
      <c r="BN10" s="8">
        <v>0</v>
      </c>
      <c r="BO10" s="8">
        <v>3</v>
      </c>
      <c r="BP10" s="8">
        <v>1</v>
      </c>
    </row>
    <row r="11" spans="1:68" ht="15.75" thickBot="1" x14ac:dyDescent="0.3">
      <c r="A11" s="20">
        <v>127</v>
      </c>
      <c r="B11" s="20" t="s">
        <v>96</v>
      </c>
      <c r="C11" s="20">
        <v>2016</v>
      </c>
      <c r="D11" s="20" t="s">
        <v>1</v>
      </c>
      <c r="E11" s="10">
        <v>4</v>
      </c>
      <c r="F11" s="20" t="s">
        <v>97</v>
      </c>
      <c r="G11" s="20">
        <v>1</v>
      </c>
      <c r="H11" s="20">
        <v>1</v>
      </c>
      <c r="I11" s="20">
        <v>2</v>
      </c>
      <c r="J11" s="20">
        <v>1</v>
      </c>
      <c r="K11" s="1">
        <v>1</v>
      </c>
      <c r="L11" s="1">
        <v>0</v>
      </c>
      <c r="M11" s="1">
        <v>0</v>
      </c>
      <c r="N11" s="1">
        <v>0</v>
      </c>
      <c r="O11" s="1">
        <v>0</v>
      </c>
      <c r="P11" s="12"/>
      <c r="T11" s="5" t="s">
        <v>19</v>
      </c>
      <c r="U11" s="5" t="s">
        <v>20</v>
      </c>
      <c r="V11" s="5" t="s">
        <v>21</v>
      </c>
      <c r="W11" s="5" t="s">
        <v>22</v>
      </c>
      <c r="X11" s="5" t="s">
        <v>23</v>
      </c>
      <c r="Z11" s="25"/>
      <c r="AA11" s="9">
        <v>127</v>
      </c>
      <c r="AB11" s="9" t="s">
        <v>0</v>
      </c>
      <c r="AC11" s="9" t="s">
        <v>196</v>
      </c>
      <c r="AD11" s="9">
        <v>35</v>
      </c>
      <c r="AE11" s="9">
        <v>1</v>
      </c>
      <c r="AF11" s="9">
        <v>3</v>
      </c>
      <c r="AG11" s="9">
        <v>2</v>
      </c>
      <c r="AH11" s="9"/>
      <c r="AI11" s="9"/>
      <c r="AJ11" s="9"/>
      <c r="AK11" s="9"/>
      <c r="AL11" s="9"/>
      <c r="AM11" s="9"/>
      <c r="AN11" s="9"/>
      <c r="AO11" s="9"/>
      <c r="AP11" s="9"/>
      <c r="AQ11" s="9"/>
      <c r="AR11" s="9"/>
      <c r="AS11" s="9"/>
      <c r="AT11" s="9"/>
      <c r="AU11" s="9"/>
      <c r="AV11" s="9"/>
      <c r="AW11" s="9"/>
      <c r="AX11" s="9">
        <v>25</v>
      </c>
      <c r="AY11" s="9"/>
      <c r="AZ11" s="9">
        <v>3</v>
      </c>
      <c r="BA11" s="9" t="s">
        <v>202</v>
      </c>
      <c r="BB11" s="9" t="s">
        <v>198</v>
      </c>
      <c r="BC11" s="9" t="s">
        <v>199</v>
      </c>
      <c r="BD11" s="9"/>
      <c r="BE11" s="9"/>
      <c r="BF11" s="9"/>
      <c r="BG11" s="9"/>
      <c r="BH11" s="9"/>
      <c r="BI11" s="9"/>
      <c r="BJ11" s="9"/>
      <c r="BK11" s="9"/>
      <c r="BL11" s="9"/>
      <c r="BM11" s="9">
        <v>0</v>
      </c>
      <c r="BN11" s="9">
        <v>0</v>
      </c>
      <c r="BO11" s="9">
        <v>3</v>
      </c>
      <c r="BP11" s="9">
        <v>1</v>
      </c>
    </row>
    <row r="12" spans="1:68" ht="15.75" thickBot="1" x14ac:dyDescent="0.3">
      <c r="A12" s="20">
        <v>127</v>
      </c>
      <c r="B12" s="20" t="s">
        <v>96</v>
      </c>
      <c r="C12" s="20">
        <v>2016</v>
      </c>
      <c r="D12" s="21" t="s">
        <v>1</v>
      </c>
      <c r="E12" s="10">
        <v>4</v>
      </c>
      <c r="F12" s="20" t="s">
        <v>97</v>
      </c>
      <c r="G12" s="20">
        <v>1</v>
      </c>
      <c r="H12" s="20">
        <v>1</v>
      </c>
      <c r="I12" s="21">
        <v>3</v>
      </c>
      <c r="J12" s="20">
        <v>1</v>
      </c>
      <c r="K12" s="1">
        <v>1</v>
      </c>
      <c r="L12" s="1">
        <v>0</v>
      </c>
      <c r="M12" s="1">
        <v>0</v>
      </c>
      <c r="N12" s="1">
        <v>0</v>
      </c>
      <c r="O12" s="1">
        <v>1</v>
      </c>
      <c r="P12" s="12"/>
      <c r="R12" s="1" t="s">
        <v>67</v>
      </c>
      <c r="S12" s="3">
        <f>T10/$S$10</f>
        <v>3.1875</v>
      </c>
      <c r="T12" s="1" t="s">
        <v>68</v>
      </c>
      <c r="U12" s="15">
        <f>U10/$T$10</f>
        <v>0.13725490196078433</v>
      </c>
      <c r="V12" s="15">
        <f t="shared" ref="V12:W12" si="5">V10/$T$10</f>
        <v>3.9215686274509803E-2</v>
      </c>
      <c r="W12" s="15">
        <f t="shared" si="5"/>
        <v>0.29411764705882354</v>
      </c>
      <c r="X12" s="15">
        <f>X10/$T$10</f>
        <v>0.94117647058823528</v>
      </c>
      <c r="Y12" s="1" t="s">
        <v>74</v>
      </c>
      <c r="Z12" s="25"/>
      <c r="AA12" s="8">
        <v>127</v>
      </c>
      <c r="AB12" s="8" t="s">
        <v>0</v>
      </c>
      <c r="AC12" s="8" t="s">
        <v>196</v>
      </c>
      <c r="AD12" s="8">
        <v>35</v>
      </c>
      <c r="AE12" s="8">
        <v>1</v>
      </c>
      <c r="AF12" s="8">
        <v>3</v>
      </c>
      <c r="AG12" s="8">
        <v>3</v>
      </c>
      <c r="AH12" s="8"/>
      <c r="AI12" s="8"/>
      <c r="AJ12" s="8"/>
      <c r="AK12" s="8"/>
      <c r="AL12" s="8"/>
      <c r="AM12" s="8"/>
      <c r="AN12" s="8"/>
      <c r="AO12" s="8"/>
      <c r="AP12" s="8"/>
      <c r="AQ12" s="8"/>
      <c r="AR12" s="8"/>
      <c r="AS12" s="8"/>
      <c r="AT12" s="8"/>
      <c r="AU12" s="8"/>
      <c r="AV12" s="8"/>
      <c r="AW12" s="8"/>
      <c r="AX12" s="8">
        <v>25</v>
      </c>
      <c r="AY12" s="8"/>
      <c r="AZ12" s="8">
        <v>3</v>
      </c>
      <c r="BA12" s="8" t="s">
        <v>202</v>
      </c>
      <c r="BB12" s="8" t="s">
        <v>198</v>
      </c>
      <c r="BC12" s="8" t="s">
        <v>200</v>
      </c>
      <c r="BD12" s="8"/>
      <c r="BE12" s="8"/>
      <c r="BF12" s="8"/>
      <c r="BG12" s="8"/>
      <c r="BH12" s="8"/>
      <c r="BI12" s="8"/>
      <c r="BJ12" s="8"/>
      <c r="BK12" s="8"/>
      <c r="BL12" s="8"/>
      <c r="BM12" s="8">
        <v>0</v>
      </c>
      <c r="BN12" s="8">
        <v>0</v>
      </c>
      <c r="BO12" s="8">
        <v>0</v>
      </c>
      <c r="BP12" s="8">
        <v>0</v>
      </c>
    </row>
    <row r="13" spans="1:68" ht="15.75" thickBot="1" x14ac:dyDescent="0.3">
      <c r="A13" s="20">
        <v>127</v>
      </c>
      <c r="B13" s="20" t="s">
        <v>96</v>
      </c>
      <c r="C13" s="20">
        <v>2016</v>
      </c>
      <c r="D13" s="21" t="s">
        <v>1</v>
      </c>
      <c r="E13" s="10">
        <v>4</v>
      </c>
      <c r="F13" s="20" t="s">
        <v>97</v>
      </c>
      <c r="G13" s="20">
        <v>1</v>
      </c>
      <c r="H13" s="20">
        <v>1</v>
      </c>
      <c r="I13" s="21">
        <v>4</v>
      </c>
      <c r="J13" s="20">
        <v>1</v>
      </c>
      <c r="K13" s="1">
        <v>4</v>
      </c>
      <c r="L13" s="1">
        <v>0</v>
      </c>
      <c r="M13" s="1">
        <v>1</v>
      </c>
      <c r="N13" s="1">
        <v>1</v>
      </c>
      <c r="O13" s="1">
        <v>4</v>
      </c>
      <c r="P13" s="12"/>
      <c r="Q13" s="18" t="s">
        <v>16</v>
      </c>
      <c r="R13" s="17">
        <v>3</v>
      </c>
      <c r="S13" s="4" t="s">
        <v>15</v>
      </c>
      <c r="T13" s="6">
        <f>T6/$S$6</f>
        <v>2.5</v>
      </c>
      <c r="U13" s="6">
        <f>U6/$S$6</f>
        <v>0</v>
      </c>
      <c r="V13" s="6">
        <f>V6/$S$6</f>
        <v>0</v>
      </c>
      <c r="W13" s="6">
        <f>W6/$S$6</f>
        <v>0.75</v>
      </c>
      <c r="X13" s="6">
        <f>X6/$S$6</f>
        <v>2.5</v>
      </c>
      <c r="Z13" s="25"/>
      <c r="AA13" s="9">
        <v>127</v>
      </c>
      <c r="AB13" s="9" t="s">
        <v>0</v>
      </c>
      <c r="AC13" s="9" t="s">
        <v>196</v>
      </c>
      <c r="AD13" s="9">
        <v>35</v>
      </c>
      <c r="AE13" s="9">
        <v>1</v>
      </c>
      <c r="AF13" s="9">
        <v>3</v>
      </c>
      <c r="AG13" s="9">
        <v>4</v>
      </c>
      <c r="AH13" s="9"/>
      <c r="AI13" s="9"/>
      <c r="AJ13" s="9"/>
      <c r="AK13" s="9"/>
      <c r="AL13" s="9"/>
      <c r="AM13" s="9"/>
      <c r="AN13" s="9"/>
      <c r="AO13" s="9"/>
      <c r="AP13" s="9"/>
      <c r="AQ13" s="9"/>
      <c r="AR13" s="9"/>
      <c r="AS13" s="9"/>
      <c r="AT13" s="9"/>
      <c r="AU13" s="9"/>
      <c r="AV13" s="9"/>
      <c r="AW13" s="9"/>
      <c r="AX13" s="9">
        <v>25</v>
      </c>
      <c r="AY13" s="9"/>
      <c r="AZ13" s="9">
        <v>3</v>
      </c>
      <c r="BA13" s="9" t="s">
        <v>202</v>
      </c>
      <c r="BB13" s="9" t="s">
        <v>198</v>
      </c>
      <c r="BC13" s="9" t="s">
        <v>200</v>
      </c>
      <c r="BD13" s="9"/>
      <c r="BE13" s="9"/>
      <c r="BF13" s="9"/>
      <c r="BG13" s="9"/>
      <c r="BH13" s="9"/>
      <c r="BI13" s="9"/>
      <c r="BJ13" s="9"/>
      <c r="BK13" s="9"/>
      <c r="BL13" s="9"/>
      <c r="BM13" s="9">
        <v>0</v>
      </c>
      <c r="BN13" s="9">
        <v>0</v>
      </c>
      <c r="BO13" s="9">
        <v>0</v>
      </c>
      <c r="BP13" s="9">
        <v>0</v>
      </c>
    </row>
    <row r="14" spans="1:68" ht="15.75" thickBot="1" x14ac:dyDescent="0.3">
      <c r="A14" s="20">
        <v>127</v>
      </c>
      <c r="B14" s="20" t="s">
        <v>96</v>
      </c>
      <c r="C14" s="20">
        <v>2016</v>
      </c>
      <c r="D14" s="20" t="s">
        <v>1</v>
      </c>
      <c r="E14" s="10">
        <v>5</v>
      </c>
      <c r="F14" s="20" t="s">
        <v>97</v>
      </c>
      <c r="G14" s="20">
        <v>1</v>
      </c>
      <c r="H14" s="20">
        <v>2</v>
      </c>
      <c r="I14" s="20">
        <v>1</v>
      </c>
      <c r="J14" s="20">
        <v>1</v>
      </c>
      <c r="K14" s="1">
        <v>1</v>
      </c>
      <c r="L14" s="1">
        <v>0</v>
      </c>
      <c r="M14" s="1">
        <v>0</v>
      </c>
      <c r="N14" s="1">
        <v>1</v>
      </c>
      <c r="O14" s="1">
        <v>1</v>
      </c>
      <c r="P14" s="12"/>
      <c r="Q14" s="2" t="s">
        <v>85</v>
      </c>
      <c r="R14" s="4">
        <f>T6</f>
        <v>10</v>
      </c>
      <c r="S14" s="4" t="s">
        <v>69</v>
      </c>
      <c r="T14" s="14">
        <f>T6/$T$10</f>
        <v>0.19607843137254902</v>
      </c>
      <c r="U14" s="15">
        <f>U6/$T$6</f>
        <v>0</v>
      </c>
      <c r="V14" s="15">
        <f t="shared" ref="V14:W14" si="6">V6/$T$6</f>
        <v>0</v>
      </c>
      <c r="W14" s="15">
        <f t="shared" si="6"/>
        <v>0.3</v>
      </c>
      <c r="X14" s="15">
        <f>X6/$T$6</f>
        <v>1</v>
      </c>
      <c r="Y14" s="1" t="s">
        <v>70</v>
      </c>
      <c r="Z14" s="25"/>
      <c r="AA14" s="8">
        <v>127</v>
      </c>
      <c r="AB14" s="8" t="s">
        <v>0</v>
      </c>
      <c r="AC14" s="8" t="s">
        <v>196</v>
      </c>
      <c r="AD14" s="8">
        <v>35</v>
      </c>
      <c r="AE14" s="8">
        <v>1</v>
      </c>
      <c r="AF14" s="8">
        <v>4</v>
      </c>
      <c r="AG14" s="8">
        <v>1</v>
      </c>
      <c r="AH14" s="8"/>
      <c r="AI14" s="8"/>
      <c r="AJ14" s="8"/>
      <c r="AK14" s="8"/>
      <c r="AL14" s="8"/>
      <c r="AM14" s="8"/>
      <c r="AN14" s="8"/>
      <c r="AO14" s="8"/>
      <c r="AP14" s="8"/>
      <c r="AQ14" s="8"/>
      <c r="AR14" s="8"/>
      <c r="AS14" s="8"/>
      <c r="AT14" s="8"/>
      <c r="AU14" s="8"/>
      <c r="AV14" s="8"/>
      <c r="AW14" s="8"/>
      <c r="AX14" s="8">
        <v>25</v>
      </c>
      <c r="AY14" s="8"/>
      <c r="AZ14" s="8">
        <v>4</v>
      </c>
      <c r="BA14" s="8" t="s">
        <v>203</v>
      </c>
      <c r="BB14" s="8" t="s">
        <v>198</v>
      </c>
      <c r="BC14" s="8" t="s">
        <v>199</v>
      </c>
      <c r="BD14" s="8"/>
      <c r="BE14" s="8"/>
      <c r="BF14" s="8"/>
      <c r="BG14" s="8"/>
      <c r="BH14" s="8"/>
      <c r="BI14" s="8"/>
      <c r="BJ14" s="8"/>
      <c r="BK14" s="8"/>
      <c r="BL14" s="8"/>
      <c r="BM14" s="8">
        <v>0</v>
      </c>
      <c r="BN14" s="8">
        <v>0</v>
      </c>
      <c r="BO14" s="8">
        <v>3</v>
      </c>
      <c r="BP14" s="8">
        <v>1</v>
      </c>
    </row>
    <row r="15" spans="1:68" ht="15.75" thickBot="1" x14ac:dyDescent="0.3">
      <c r="A15" s="20">
        <v>127</v>
      </c>
      <c r="B15" s="20" t="s">
        <v>96</v>
      </c>
      <c r="C15" s="20">
        <v>2016</v>
      </c>
      <c r="D15" s="20" t="s">
        <v>1</v>
      </c>
      <c r="E15" s="10">
        <v>5</v>
      </c>
      <c r="F15" s="20" t="s">
        <v>97</v>
      </c>
      <c r="G15" s="20">
        <v>1</v>
      </c>
      <c r="H15" s="20">
        <v>2</v>
      </c>
      <c r="I15" s="20">
        <v>2</v>
      </c>
      <c r="J15" s="20">
        <v>1</v>
      </c>
      <c r="K15" s="1">
        <v>0</v>
      </c>
      <c r="L15" s="1">
        <v>0</v>
      </c>
      <c r="M15" s="1">
        <v>0</v>
      </c>
      <c r="N15" s="1">
        <v>0</v>
      </c>
      <c r="O15" s="1">
        <v>0</v>
      </c>
      <c r="P15" s="12"/>
      <c r="Q15" s="18" t="s">
        <v>17</v>
      </c>
      <c r="R15" s="17">
        <v>4</v>
      </c>
      <c r="S15" s="4" t="s">
        <v>15</v>
      </c>
      <c r="T15" s="6">
        <f>T7/$S$7</f>
        <v>4.5</v>
      </c>
      <c r="U15" s="6">
        <f>U7/$S$7</f>
        <v>1.5</v>
      </c>
      <c r="V15" s="6">
        <f>V7/$S$7</f>
        <v>0</v>
      </c>
      <c r="W15" s="6">
        <f>W7/$S$7</f>
        <v>1.25</v>
      </c>
      <c r="X15" s="6">
        <f>X7/$S$7</f>
        <v>4.5</v>
      </c>
      <c r="Z15" s="25"/>
      <c r="AA15" s="9">
        <v>127</v>
      </c>
      <c r="AB15" s="9" t="s">
        <v>0</v>
      </c>
      <c r="AC15" s="9" t="s">
        <v>196</v>
      </c>
      <c r="AD15" s="9">
        <v>35</v>
      </c>
      <c r="AE15" s="9">
        <v>1</v>
      </c>
      <c r="AF15" s="9">
        <v>4</v>
      </c>
      <c r="AG15" s="9">
        <v>2</v>
      </c>
      <c r="AH15" s="9">
        <v>1</v>
      </c>
      <c r="AI15" s="9"/>
      <c r="AJ15" s="9"/>
      <c r="AK15" s="9"/>
      <c r="AL15" s="9">
        <v>1</v>
      </c>
      <c r="AM15" s="9"/>
      <c r="AN15" s="9"/>
      <c r="AO15" s="9"/>
      <c r="AP15" s="9"/>
      <c r="AQ15" s="9"/>
      <c r="AR15" s="9"/>
      <c r="AS15" s="9"/>
      <c r="AT15" s="9"/>
      <c r="AU15" s="9"/>
      <c r="AV15" s="9"/>
      <c r="AW15" s="9"/>
      <c r="AX15" s="9">
        <v>25</v>
      </c>
      <c r="AY15" s="9"/>
      <c r="AZ15" s="9">
        <v>4</v>
      </c>
      <c r="BA15" s="9" t="s">
        <v>203</v>
      </c>
      <c r="BB15" s="9" t="s">
        <v>198</v>
      </c>
      <c r="BC15" s="9" t="s">
        <v>199</v>
      </c>
      <c r="BD15" s="9"/>
      <c r="BE15" s="9"/>
      <c r="BF15" s="9"/>
      <c r="BG15" s="9"/>
      <c r="BH15" s="9"/>
      <c r="BI15" s="9"/>
      <c r="BJ15" s="9"/>
      <c r="BK15" s="9"/>
      <c r="BL15" s="9"/>
      <c r="BM15" s="9">
        <v>0</v>
      </c>
      <c r="BN15" s="9">
        <v>0</v>
      </c>
      <c r="BO15" s="9">
        <v>3</v>
      </c>
      <c r="BP15" s="9">
        <v>1</v>
      </c>
    </row>
    <row r="16" spans="1:68" ht="15.75" thickBot="1" x14ac:dyDescent="0.3">
      <c r="A16" s="20">
        <v>127</v>
      </c>
      <c r="B16" s="20" t="s">
        <v>96</v>
      </c>
      <c r="C16" s="20">
        <v>2016</v>
      </c>
      <c r="D16" s="21" t="s">
        <v>1</v>
      </c>
      <c r="E16" s="10">
        <v>5</v>
      </c>
      <c r="F16" s="20" t="s">
        <v>97</v>
      </c>
      <c r="G16" s="20">
        <v>1</v>
      </c>
      <c r="H16" s="20">
        <v>2</v>
      </c>
      <c r="I16" s="21">
        <v>3</v>
      </c>
      <c r="J16" s="20">
        <v>1</v>
      </c>
      <c r="K16" s="1">
        <v>0</v>
      </c>
      <c r="L16" s="1">
        <v>0</v>
      </c>
      <c r="M16" s="1">
        <v>0</v>
      </c>
      <c r="N16" s="1">
        <v>0</v>
      </c>
      <c r="O16" s="1">
        <v>0</v>
      </c>
      <c r="P16" s="8"/>
      <c r="Q16" s="2" t="s">
        <v>84</v>
      </c>
      <c r="R16" s="4">
        <f>T7</f>
        <v>18</v>
      </c>
      <c r="S16" s="4" t="s">
        <v>69</v>
      </c>
      <c r="T16" s="14">
        <f>T7/$T$10</f>
        <v>0.35294117647058826</v>
      </c>
      <c r="U16" s="15">
        <f>U7/$T$7</f>
        <v>0.33333333333333331</v>
      </c>
      <c r="V16" s="15">
        <f t="shared" ref="V16:W16" si="7">V7/$T$7</f>
        <v>0</v>
      </c>
      <c r="W16" s="15">
        <f t="shared" si="7"/>
        <v>0.27777777777777779</v>
      </c>
      <c r="X16" s="15">
        <f>X7/$T$7</f>
        <v>1</v>
      </c>
      <c r="Y16" s="1" t="s">
        <v>71</v>
      </c>
      <c r="Z16" s="25"/>
      <c r="AA16" s="8">
        <v>127</v>
      </c>
      <c r="AB16" s="8" t="s">
        <v>0</v>
      </c>
      <c r="AC16" s="8" t="s">
        <v>196</v>
      </c>
      <c r="AD16" s="8">
        <v>35</v>
      </c>
      <c r="AE16" s="8">
        <v>1</v>
      </c>
      <c r="AF16" s="8">
        <v>4</v>
      </c>
      <c r="AG16" s="8">
        <v>3</v>
      </c>
      <c r="AH16" s="8">
        <v>1</v>
      </c>
      <c r="AI16" s="8"/>
      <c r="AJ16" s="8"/>
      <c r="AK16" s="8"/>
      <c r="AL16" s="8">
        <v>1</v>
      </c>
      <c r="AM16" s="8"/>
      <c r="AN16" s="8"/>
      <c r="AO16" s="8"/>
      <c r="AP16" s="8"/>
      <c r="AQ16" s="8"/>
      <c r="AR16" s="8"/>
      <c r="AS16" s="8"/>
      <c r="AT16" s="8"/>
      <c r="AU16" s="8"/>
      <c r="AV16" s="8"/>
      <c r="AW16" s="8"/>
      <c r="AX16" s="8">
        <v>25</v>
      </c>
      <c r="AY16" s="8"/>
      <c r="AZ16" s="8">
        <v>4</v>
      </c>
      <c r="BA16" s="8" t="s">
        <v>203</v>
      </c>
      <c r="BB16" s="8" t="s">
        <v>198</v>
      </c>
      <c r="BC16" s="8" t="s">
        <v>200</v>
      </c>
      <c r="BD16" s="8"/>
      <c r="BE16" s="8"/>
      <c r="BF16" s="8"/>
      <c r="BG16" s="8"/>
      <c r="BH16" s="8"/>
      <c r="BI16" s="8"/>
      <c r="BJ16" s="8"/>
      <c r="BK16" s="8"/>
      <c r="BL16" s="8"/>
      <c r="BM16" s="8">
        <v>0</v>
      </c>
      <c r="BN16" s="8">
        <v>0</v>
      </c>
      <c r="BO16" s="8">
        <v>0</v>
      </c>
      <c r="BP16" s="8">
        <v>0</v>
      </c>
    </row>
    <row r="17" spans="1:68" ht="15.75" thickBot="1" x14ac:dyDescent="0.3">
      <c r="A17" s="20">
        <v>127</v>
      </c>
      <c r="B17" s="20" t="s">
        <v>96</v>
      </c>
      <c r="C17" s="20">
        <v>2016</v>
      </c>
      <c r="D17" s="21" t="s">
        <v>1</v>
      </c>
      <c r="E17" s="10">
        <v>5</v>
      </c>
      <c r="F17" s="20" t="s">
        <v>97</v>
      </c>
      <c r="G17" s="20">
        <v>1</v>
      </c>
      <c r="H17" s="20">
        <v>2</v>
      </c>
      <c r="I17" s="21">
        <v>4</v>
      </c>
      <c r="J17" s="20">
        <v>1</v>
      </c>
      <c r="K17" s="1">
        <v>1</v>
      </c>
      <c r="L17" s="1">
        <v>0</v>
      </c>
      <c r="M17" s="1">
        <v>0</v>
      </c>
      <c r="N17" s="1">
        <v>1</v>
      </c>
      <c r="O17" s="1">
        <v>1</v>
      </c>
      <c r="P17" s="9"/>
      <c r="Q17" s="18" t="s">
        <v>14</v>
      </c>
      <c r="R17" s="17">
        <v>1</v>
      </c>
      <c r="S17" s="4" t="s">
        <v>15</v>
      </c>
      <c r="T17" s="6">
        <f>T8/$S$8</f>
        <v>2.75</v>
      </c>
      <c r="U17" s="6">
        <f>U8/$S$8</f>
        <v>0</v>
      </c>
      <c r="V17" s="6">
        <f>V8/$S$8</f>
        <v>0.25</v>
      </c>
      <c r="W17" s="6">
        <f>W8/$S$8</f>
        <v>1</v>
      </c>
      <c r="X17" s="6">
        <f>X8/$S$8</f>
        <v>2.5</v>
      </c>
      <c r="Z17" s="25"/>
      <c r="AA17" s="9">
        <v>127</v>
      </c>
      <c r="AB17" s="9" t="s">
        <v>0</v>
      </c>
      <c r="AC17" s="9" t="s">
        <v>196</v>
      </c>
      <c r="AD17" s="9">
        <v>35</v>
      </c>
      <c r="AE17" s="9">
        <v>1</v>
      </c>
      <c r="AF17" s="9">
        <v>4</v>
      </c>
      <c r="AG17" s="9">
        <v>4</v>
      </c>
      <c r="AH17" s="9"/>
      <c r="AI17" s="9"/>
      <c r="AJ17" s="9"/>
      <c r="AK17" s="9"/>
      <c r="AL17" s="9"/>
      <c r="AM17" s="9"/>
      <c r="AN17" s="9"/>
      <c r="AO17" s="9"/>
      <c r="AP17" s="9"/>
      <c r="AQ17" s="9"/>
      <c r="AR17" s="9"/>
      <c r="AS17" s="9"/>
      <c r="AT17" s="9"/>
      <c r="AU17" s="9"/>
      <c r="AV17" s="9"/>
      <c r="AW17" s="9"/>
      <c r="AX17" s="9">
        <v>25</v>
      </c>
      <c r="AY17" s="9"/>
      <c r="AZ17" s="9">
        <v>4</v>
      </c>
      <c r="BA17" s="9" t="s">
        <v>203</v>
      </c>
      <c r="BB17" s="9" t="s">
        <v>198</v>
      </c>
      <c r="BC17" s="9" t="s">
        <v>200</v>
      </c>
      <c r="BD17" s="9"/>
      <c r="BE17" s="9"/>
      <c r="BF17" s="9"/>
      <c r="BG17" s="9"/>
      <c r="BH17" s="9"/>
      <c r="BI17" s="9"/>
      <c r="BJ17" s="9"/>
      <c r="BK17" s="9"/>
      <c r="BL17" s="9"/>
      <c r="BM17" s="9">
        <v>0</v>
      </c>
      <c r="BN17" s="9">
        <v>0</v>
      </c>
      <c r="BO17" s="9">
        <v>0</v>
      </c>
      <c r="BP17" s="9">
        <v>0</v>
      </c>
    </row>
    <row r="18" spans="1:68" ht="15.75" thickBot="1" x14ac:dyDescent="0.3">
      <c r="A18" s="20">
        <v>127</v>
      </c>
      <c r="B18" s="20" t="s">
        <v>96</v>
      </c>
      <c r="C18" s="20">
        <v>2016</v>
      </c>
      <c r="D18" s="21" t="s">
        <v>0</v>
      </c>
      <c r="E18" s="10">
        <v>7</v>
      </c>
      <c r="F18" s="20" t="s">
        <v>97</v>
      </c>
      <c r="G18" s="20">
        <v>1</v>
      </c>
      <c r="H18" s="20">
        <v>1</v>
      </c>
      <c r="I18" s="20">
        <v>1</v>
      </c>
      <c r="J18" s="20">
        <v>2</v>
      </c>
      <c r="K18" s="1">
        <v>0</v>
      </c>
      <c r="L18" s="1">
        <v>0</v>
      </c>
      <c r="M18" s="1">
        <v>0</v>
      </c>
      <c r="N18" s="1">
        <v>0</v>
      </c>
      <c r="O18" s="1">
        <v>0</v>
      </c>
      <c r="P18" s="8"/>
      <c r="Q18" s="2" t="s">
        <v>83</v>
      </c>
      <c r="R18" s="4">
        <f>T8</f>
        <v>11</v>
      </c>
      <c r="S18" s="4" t="s">
        <v>69</v>
      </c>
      <c r="T18" s="14">
        <f>T8/$T$10</f>
        <v>0.21568627450980393</v>
      </c>
      <c r="U18" s="15">
        <f>U8/$T$8</f>
        <v>0</v>
      </c>
      <c r="V18" s="15">
        <f t="shared" ref="V18:X18" si="8">V8/$T$8</f>
        <v>9.0909090909090912E-2</v>
      </c>
      <c r="W18" s="15">
        <f t="shared" si="8"/>
        <v>0.36363636363636365</v>
      </c>
      <c r="X18" s="15">
        <f t="shared" si="8"/>
        <v>0.90909090909090906</v>
      </c>
      <c r="Y18" s="1" t="s">
        <v>72</v>
      </c>
      <c r="Z18" s="25"/>
      <c r="AA18" s="8">
        <v>127</v>
      </c>
      <c r="AB18" s="8" t="s">
        <v>0</v>
      </c>
      <c r="AC18" s="8" t="s">
        <v>196</v>
      </c>
      <c r="AD18" s="8">
        <v>35</v>
      </c>
      <c r="AE18" s="8">
        <v>1</v>
      </c>
      <c r="AF18" s="8"/>
      <c r="AG18" s="8"/>
      <c r="AH18" s="8"/>
      <c r="AI18" s="8"/>
      <c r="AJ18" s="8"/>
      <c r="AK18" s="8"/>
      <c r="AL18" s="8"/>
      <c r="AM18" s="8"/>
      <c r="AN18" s="8"/>
      <c r="AO18" s="8"/>
      <c r="AP18" s="8"/>
      <c r="AQ18" s="8"/>
      <c r="AR18" s="8"/>
      <c r="AS18" s="8"/>
      <c r="AT18" s="8"/>
      <c r="AU18" s="8"/>
      <c r="AV18" s="8"/>
      <c r="AW18" s="8"/>
      <c r="AX18" s="8">
        <v>25</v>
      </c>
      <c r="AY18" s="8"/>
      <c r="AZ18" s="8"/>
      <c r="BA18" s="8"/>
      <c r="BB18" s="8" t="s">
        <v>198</v>
      </c>
      <c r="BC18" s="8"/>
      <c r="BD18" s="8"/>
      <c r="BE18" s="8"/>
      <c r="BF18" s="8"/>
      <c r="BG18" s="8"/>
      <c r="BH18" s="8"/>
      <c r="BI18" s="8"/>
      <c r="BJ18" s="8"/>
      <c r="BK18" s="8"/>
      <c r="BL18" s="8"/>
      <c r="BM18" s="8">
        <v>0</v>
      </c>
      <c r="BN18" s="8">
        <v>0</v>
      </c>
      <c r="BO18" s="8">
        <v>0</v>
      </c>
      <c r="BP18" s="8">
        <v>0</v>
      </c>
    </row>
    <row r="19" spans="1:68" ht="15.75" thickBot="1" x14ac:dyDescent="0.3">
      <c r="A19" s="20">
        <v>127</v>
      </c>
      <c r="B19" s="20" t="s">
        <v>96</v>
      </c>
      <c r="C19" s="20">
        <v>2016</v>
      </c>
      <c r="D19" s="21" t="s">
        <v>0</v>
      </c>
      <c r="E19" s="10">
        <v>7</v>
      </c>
      <c r="F19" s="20" t="s">
        <v>97</v>
      </c>
      <c r="G19" s="20">
        <v>1</v>
      </c>
      <c r="H19" s="20">
        <v>1</v>
      </c>
      <c r="I19" s="20">
        <v>2</v>
      </c>
      <c r="J19" s="20">
        <v>2</v>
      </c>
      <c r="K19" s="1">
        <v>0</v>
      </c>
      <c r="L19" s="1">
        <v>0</v>
      </c>
      <c r="M19" s="1">
        <v>0</v>
      </c>
      <c r="N19" s="1">
        <v>0</v>
      </c>
      <c r="O19" s="1">
        <v>0</v>
      </c>
      <c r="P19" s="8"/>
      <c r="Q19" s="18" t="s">
        <v>18</v>
      </c>
      <c r="R19" s="17">
        <v>2</v>
      </c>
      <c r="S19" s="4" t="s">
        <v>15</v>
      </c>
      <c r="T19" s="6">
        <f>T9/$S$9</f>
        <v>3</v>
      </c>
      <c r="U19" s="6">
        <f>U9/$S$9</f>
        <v>0.25</v>
      </c>
      <c r="V19" s="6">
        <f>V9/$S$9</f>
        <v>0.25</v>
      </c>
      <c r="W19" s="6">
        <f>W9/$S$9</f>
        <v>0.75</v>
      </c>
      <c r="X19" s="6">
        <f>X9/$S$9</f>
        <v>2.5</v>
      </c>
      <c r="Z19" s="25"/>
      <c r="AA19" s="9">
        <v>127</v>
      </c>
      <c r="AB19" s="9" t="s">
        <v>0</v>
      </c>
      <c r="AC19" s="9" t="s">
        <v>196</v>
      </c>
      <c r="AD19" s="9">
        <v>35</v>
      </c>
      <c r="AE19" s="9">
        <v>2</v>
      </c>
      <c r="AF19" s="9">
        <v>1</v>
      </c>
      <c r="AG19" s="9">
        <v>1</v>
      </c>
      <c r="AH19" s="9"/>
      <c r="AI19" s="9"/>
      <c r="AJ19" s="9"/>
      <c r="AK19" s="9"/>
      <c r="AL19" s="9"/>
      <c r="AM19" s="9"/>
      <c r="AN19" s="9"/>
      <c r="AO19" s="9"/>
      <c r="AP19" s="9">
        <v>3</v>
      </c>
      <c r="AQ19" s="9"/>
      <c r="AR19" s="9"/>
      <c r="AS19" s="9"/>
      <c r="AT19" s="9"/>
      <c r="AU19" s="9"/>
      <c r="AV19" s="9"/>
      <c r="AW19" s="9"/>
      <c r="AX19" s="9">
        <v>25</v>
      </c>
      <c r="AY19" s="9"/>
      <c r="AZ19" s="9">
        <v>5</v>
      </c>
      <c r="BA19" s="9" t="s">
        <v>204</v>
      </c>
      <c r="BB19" s="9" t="s">
        <v>198</v>
      </c>
      <c r="BC19" s="9" t="s">
        <v>199</v>
      </c>
      <c r="BD19" s="9"/>
      <c r="BE19" s="9"/>
      <c r="BF19" s="9"/>
      <c r="BG19" s="9"/>
      <c r="BH19" s="9"/>
      <c r="BI19" s="9"/>
      <c r="BJ19" s="9"/>
      <c r="BK19" s="9"/>
      <c r="BL19" s="9"/>
      <c r="BM19" s="9">
        <v>0</v>
      </c>
      <c r="BN19" s="9">
        <v>0</v>
      </c>
      <c r="BO19" s="9">
        <v>3</v>
      </c>
      <c r="BP19" s="9">
        <v>1</v>
      </c>
    </row>
    <row r="20" spans="1:68" ht="15.75" thickBot="1" x14ac:dyDescent="0.3">
      <c r="A20" s="20">
        <v>127</v>
      </c>
      <c r="B20" s="20" t="s">
        <v>96</v>
      </c>
      <c r="C20" s="20">
        <v>2016</v>
      </c>
      <c r="D20" s="21" t="s">
        <v>0</v>
      </c>
      <c r="E20" s="10">
        <v>7</v>
      </c>
      <c r="F20" s="20" t="s">
        <v>97</v>
      </c>
      <c r="G20" s="20">
        <v>1</v>
      </c>
      <c r="H20" s="20">
        <v>1</v>
      </c>
      <c r="I20" s="21">
        <v>3</v>
      </c>
      <c r="J20" s="20">
        <v>2</v>
      </c>
      <c r="K20" s="1">
        <v>1</v>
      </c>
      <c r="L20" s="1">
        <v>0</v>
      </c>
      <c r="M20" s="1">
        <v>0</v>
      </c>
      <c r="N20" s="1">
        <v>0</v>
      </c>
      <c r="O20" s="1">
        <v>1</v>
      </c>
      <c r="P20" s="8"/>
      <c r="Q20" s="2" t="s">
        <v>82</v>
      </c>
      <c r="R20" s="4">
        <f>T9</f>
        <v>12</v>
      </c>
      <c r="S20" s="4" t="s">
        <v>69</v>
      </c>
      <c r="T20" s="14">
        <f>T9/$T$10</f>
        <v>0.23529411764705882</v>
      </c>
      <c r="U20" s="15">
        <f>U9/$T$9</f>
        <v>8.3333333333333329E-2</v>
      </c>
      <c r="V20" s="15">
        <f t="shared" ref="V20:X20" si="9">V9/$T$9</f>
        <v>8.3333333333333329E-2</v>
      </c>
      <c r="W20" s="15">
        <f t="shared" si="9"/>
        <v>0.25</v>
      </c>
      <c r="X20" s="15">
        <f t="shared" si="9"/>
        <v>0.83333333333333337</v>
      </c>
      <c r="Y20" s="1" t="s">
        <v>73</v>
      </c>
      <c r="Z20" s="25"/>
      <c r="AA20" s="8">
        <v>127</v>
      </c>
      <c r="AB20" s="8" t="s">
        <v>0</v>
      </c>
      <c r="AC20" s="8" t="s">
        <v>196</v>
      </c>
      <c r="AD20" s="8">
        <v>35</v>
      </c>
      <c r="AE20" s="8">
        <v>2</v>
      </c>
      <c r="AF20" s="8">
        <v>1</v>
      </c>
      <c r="AG20" s="8">
        <v>2</v>
      </c>
      <c r="AH20" s="8"/>
      <c r="AI20" s="8"/>
      <c r="AJ20" s="8"/>
      <c r="AK20" s="8"/>
      <c r="AL20" s="8"/>
      <c r="AM20" s="8"/>
      <c r="AN20" s="8"/>
      <c r="AO20" s="8"/>
      <c r="AP20" s="8"/>
      <c r="AQ20" s="8"/>
      <c r="AR20" s="8"/>
      <c r="AS20" s="8"/>
      <c r="AT20" s="8"/>
      <c r="AU20" s="8"/>
      <c r="AV20" s="8"/>
      <c r="AW20" s="8"/>
      <c r="AX20" s="8">
        <v>25</v>
      </c>
      <c r="AY20" s="8"/>
      <c r="AZ20" s="8">
        <v>5</v>
      </c>
      <c r="BA20" s="8" t="s">
        <v>204</v>
      </c>
      <c r="BB20" s="8" t="s">
        <v>198</v>
      </c>
      <c r="BC20" s="8" t="s">
        <v>199</v>
      </c>
      <c r="BD20" s="8"/>
      <c r="BE20" s="8"/>
      <c r="BF20" s="8"/>
      <c r="BG20" s="8"/>
      <c r="BH20" s="8"/>
      <c r="BI20" s="8"/>
      <c r="BJ20" s="8"/>
      <c r="BK20" s="8"/>
      <c r="BL20" s="8"/>
      <c r="BM20" s="8">
        <v>0</v>
      </c>
      <c r="BN20" s="8">
        <v>0</v>
      </c>
      <c r="BO20" s="8">
        <v>3</v>
      </c>
      <c r="BP20" s="8">
        <v>1</v>
      </c>
    </row>
    <row r="21" spans="1:68" ht="15.75" thickBot="1" x14ac:dyDescent="0.3">
      <c r="A21" s="20">
        <v>127</v>
      </c>
      <c r="B21" s="20" t="s">
        <v>96</v>
      </c>
      <c r="C21" s="20">
        <v>2016</v>
      </c>
      <c r="D21" s="21" t="s">
        <v>0</v>
      </c>
      <c r="E21" s="10">
        <v>7</v>
      </c>
      <c r="F21" s="20" t="s">
        <v>97</v>
      </c>
      <c r="G21" s="20">
        <v>1</v>
      </c>
      <c r="H21" s="20">
        <v>1</v>
      </c>
      <c r="I21" s="21">
        <v>4</v>
      </c>
      <c r="J21" s="20">
        <v>2</v>
      </c>
      <c r="K21" s="1">
        <v>0</v>
      </c>
      <c r="L21" s="1">
        <v>0</v>
      </c>
      <c r="M21" s="1">
        <v>0</v>
      </c>
      <c r="N21" s="1">
        <v>0</v>
      </c>
      <c r="O21" s="1">
        <v>0</v>
      </c>
      <c r="P21" s="8"/>
      <c r="Q21" s="9"/>
      <c r="R21" s="9"/>
      <c r="Z21" s="25"/>
      <c r="AA21" s="9">
        <v>127</v>
      </c>
      <c r="AB21" s="9" t="s">
        <v>0</v>
      </c>
      <c r="AC21" s="9" t="s">
        <v>196</v>
      </c>
      <c r="AD21" s="9">
        <v>35</v>
      </c>
      <c r="AE21" s="9">
        <v>2</v>
      </c>
      <c r="AF21" s="9">
        <v>1</v>
      </c>
      <c r="AG21" s="9">
        <v>3</v>
      </c>
      <c r="AH21" s="9"/>
      <c r="AI21" s="9"/>
      <c r="AJ21" s="9"/>
      <c r="AK21" s="9"/>
      <c r="AL21" s="9"/>
      <c r="AM21" s="9"/>
      <c r="AN21" s="9"/>
      <c r="AO21" s="9"/>
      <c r="AP21" s="9">
        <v>1</v>
      </c>
      <c r="AQ21" s="9"/>
      <c r="AR21" s="9"/>
      <c r="AS21" s="9"/>
      <c r="AT21" s="9"/>
      <c r="AU21" s="9"/>
      <c r="AV21" s="9"/>
      <c r="AW21" s="9"/>
      <c r="AX21" s="9">
        <v>25</v>
      </c>
      <c r="AY21" s="9"/>
      <c r="AZ21" s="9">
        <v>5</v>
      </c>
      <c r="BA21" s="9" t="s">
        <v>204</v>
      </c>
      <c r="BB21" s="9" t="s">
        <v>198</v>
      </c>
      <c r="BC21" s="9" t="s">
        <v>200</v>
      </c>
      <c r="BD21" s="9"/>
      <c r="BE21" s="9"/>
      <c r="BF21" s="9"/>
      <c r="BG21" s="9"/>
      <c r="BH21" s="9"/>
      <c r="BI21" s="9"/>
      <c r="BJ21" s="9"/>
      <c r="BK21" s="9"/>
      <c r="BL21" s="9"/>
      <c r="BM21" s="9">
        <v>0</v>
      </c>
      <c r="BN21" s="9">
        <v>0</v>
      </c>
      <c r="BO21" s="9">
        <v>0</v>
      </c>
      <c r="BP21" s="9">
        <v>0</v>
      </c>
    </row>
    <row r="22" spans="1:68" ht="15.75" thickBot="1" x14ac:dyDescent="0.3">
      <c r="A22" s="20">
        <v>127</v>
      </c>
      <c r="B22" s="20" t="s">
        <v>96</v>
      </c>
      <c r="C22" s="20">
        <v>2016</v>
      </c>
      <c r="D22" s="20" t="s">
        <v>0</v>
      </c>
      <c r="E22" s="10">
        <v>8</v>
      </c>
      <c r="F22" s="20" t="s">
        <v>97</v>
      </c>
      <c r="G22" s="20">
        <v>1</v>
      </c>
      <c r="H22" s="20">
        <v>2</v>
      </c>
      <c r="I22" s="20">
        <v>1</v>
      </c>
      <c r="J22" s="20">
        <v>2</v>
      </c>
      <c r="K22" s="1">
        <v>1</v>
      </c>
      <c r="L22" s="1">
        <v>0</v>
      </c>
      <c r="M22" s="1">
        <v>0</v>
      </c>
      <c r="N22" s="1">
        <v>0</v>
      </c>
      <c r="O22" s="1">
        <v>1</v>
      </c>
      <c r="P22" s="8"/>
      <c r="Q22" s="8"/>
      <c r="R22" s="8"/>
      <c r="T22" t="s">
        <v>94</v>
      </c>
      <c r="U22" s="5" t="s">
        <v>20</v>
      </c>
      <c r="V22" s="5" t="s">
        <v>21</v>
      </c>
      <c r="W22" s="5" t="s">
        <v>22</v>
      </c>
      <c r="X22" s="5" t="s">
        <v>23</v>
      </c>
      <c r="Z22" s="25"/>
      <c r="AA22" s="8">
        <v>127</v>
      </c>
      <c r="AB22" s="8" t="s">
        <v>0</v>
      </c>
      <c r="AC22" s="8" t="s">
        <v>196</v>
      </c>
      <c r="AD22" s="8">
        <v>35</v>
      </c>
      <c r="AE22" s="8">
        <v>2</v>
      </c>
      <c r="AF22" s="8">
        <v>1</v>
      </c>
      <c r="AG22" s="8">
        <v>4</v>
      </c>
      <c r="AH22" s="8">
        <v>3</v>
      </c>
      <c r="AI22" s="8"/>
      <c r="AJ22" s="8"/>
      <c r="AK22" s="8"/>
      <c r="AL22" s="8">
        <v>1</v>
      </c>
      <c r="AM22" s="8"/>
      <c r="AN22" s="8"/>
      <c r="AO22" s="8"/>
      <c r="AP22" s="8">
        <v>1</v>
      </c>
      <c r="AQ22" s="8"/>
      <c r="AR22" s="8"/>
      <c r="AS22" s="8"/>
      <c r="AT22" s="8"/>
      <c r="AU22" s="8"/>
      <c r="AV22" s="8"/>
      <c r="AW22" s="8"/>
      <c r="AX22" s="8">
        <v>25</v>
      </c>
      <c r="AY22" s="8"/>
      <c r="AZ22" s="8">
        <v>5</v>
      </c>
      <c r="BA22" s="8" t="s">
        <v>204</v>
      </c>
      <c r="BB22" s="8" t="s">
        <v>198</v>
      </c>
      <c r="BC22" s="8" t="s">
        <v>200</v>
      </c>
      <c r="BD22" s="8"/>
      <c r="BE22" s="8"/>
      <c r="BF22" s="8"/>
      <c r="BG22" s="8"/>
      <c r="BH22" s="8"/>
      <c r="BI22" s="8"/>
      <c r="BJ22" s="8"/>
      <c r="BK22" s="8"/>
      <c r="BL22" s="8"/>
      <c r="BM22" s="8">
        <v>0</v>
      </c>
      <c r="BN22" s="8">
        <v>0</v>
      </c>
      <c r="BO22" s="8">
        <v>0</v>
      </c>
      <c r="BP22" s="8">
        <v>0</v>
      </c>
    </row>
    <row r="23" spans="1:68" ht="15.75" thickBot="1" x14ac:dyDescent="0.3">
      <c r="A23" s="20">
        <v>127</v>
      </c>
      <c r="B23" s="20" t="s">
        <v>96</v>
      </c>
      <c r="C23" s="20">
        <v>2016</v>
      </c>
      <c r="D23" s="20" t="s">
        <v>0</v>
      </c>
      <c r="E23" s="10">
        <v>8</v>
      </c>
      <c r="F23" s="20" t="s">
        <v>97</v>
      </c>
      <c r="G23" s="20">
        <v>1</v>
      </c>
      <c r="H23" s="20">
        <v>2</v>
      </c>
      <c r="I23" s="20">
        <v>2</v>
      </c>
      <c r="J23" s="20">
        <v>2</v>
      </c>
      <c r="K23" s="1">
        <v>0</v>
      </c>
      <c r="L23" s="1">
        <v>0</v>
      </c>
      <c r="M23" s="1">
        <v>0</v>
      </c>
      <c r="N23" s="1">
        <v>0</v>
      </c>
      <c r="O23" s="1">
        <v>0</v>
      </c>
      <c r="P23" s="9"/>
      <c r="Q23" s="9"/>
      <c r="R23"/>
      <c r="S23"/>
      <c r="T23" s="15">
        <f>(T6+T7)/$T$10</f>
        <v>0.5490196078431373</v>
      </c>
      <c r="U23" s="15">
        <f>(U6+U7)/SUM($T$6:$T$7)</f>
        <v>0.21428571428571427</v>
      </c>
      <c r="V23" s="15">
        <f t="shared" ref="V23:X23" si="10">(V6+V7)/SUM($T$6:$T$7)</f>
        <v>0</v>
      </c>
      <c r="W23" s="15">
        <f t="shared" si="10"/>
        <v>0.2857142857142857</v>
      </c>
      <c r="X23" s="15">
        <f t="shared" si="10"/>
        <v>1</v>
      </c>
      <c r="Z23" s="25"/>
      <c r="AA23" s="9">
        <v>127</v>
      </c>
      <c r="AB23" s="9" t="s">
        <v>0</v>
      </c>
      <c r="AC23" s="9" t="s">
        <v>196</v>
      </c>
      <c r="AD23" s="9">
        <v>35</v>
      </c>
      <c r="AE23" s="9">
        <v>2</v>
      </c>
      <c r="AF23" s="9">
        <v>2</v>
      </c>
      <c r="AG23" s="9">
        <v>1</v>
      </c>
      <c r="AH23" s="9"/>
      <c r="AI23" s="9"/>
      <c r="AJ23" s="9"/>
      <c r="AK23" s="9"/>
      <c r="AL23" s="9"/>
      <c r="AM23" s="9"/>
      <c r="AN23" s="9"/>
      <c r="AO23" s="9"/>
      <c r="AP23" s="9">
        <v>1</v>
      </c>
      <c r="AQ23" s="9"/>
      <c r="AR23" s="9"/>
      <c r="AS23" s="9"/>
      <c r="AT23" s="9"/>
      <c r="AU23" s="9"/>
      <c r="AV23" s="9"/>
      <c r="AW23" s="9"/>
      <c r="AX23" s="9">
        <v>25</v>
      </c>
      <c r="AY23" s="9"/>
      <c r="AZ23" s="9">
        <v>6</v>
      </c>
      <c r="BA23" s="9" t="s">
        <v>205</v>
      </c>
      <c r="BB23" s="9" t="s">
        <v>198</v>
      </c>
      <c r="BC23" s="9" t="s">
        <v>199</v>
      </c>
      <c r="BD23" s="9"/>
      <c r="BE23" s="9"/>
      <c r="BF23" s="9"/>
      <c r="BG23" s="9"/>
      <c r="BH23" s="9"/>
      <c r="BI23" s="9"/>
      <c r="BJ23" s="9"/>
      <c r="BK23" s="9"/>
      <c r="BL23" s="9"/>
      <c r="BM23" s="9">
        <v>0</v>
      </c>
      <c r="BN23" s="9">
        <v>0</v>
      </c>
      <c r="BO23" s="9">
        <v>3</v>
      </c>
      <c r="BP23" s="9">
        <v>1</v>
      </c>
    </row>
    <row r="24" spans="1:68" ht="15.75" thickBot="1" x14ac:dyDescent="0.3">
      <c r="A24" s="20">
        <v>127</v>
      </c>
      <c r="B24" s="20" t="s">
        <v>96</v>
      </c>
      <c r="C24" s="20">
        <v>2016</v>
      </c>
      <c r="D24" s="20" t="s">
        <v>0</v>
      </c>
      <c r="E24" s="10">
        <v>8</v>
      </c>
      <c r="F24" s="20" t="s">
        <v>97</v>
      </c>
      <c r="G24" s="20">
        <v>1</v>
      </c>
      <c r="H24" s="20">
        <v>2</v>
      </c>
      <c r="I24" s="21">
        <v>3</v>
      </c>
      <c r="J24" s="20">
        <v>2</v>
      </c>
      <c r="K24" s="1">
        <v>1</v>
      </c>
      <c r="L24" s="1">
        <v>0</v>
      </c>
      <c r="M24" s="1">
        <v>0</v>
      </c>
      <c r="N24" s="1">
        <v>0</v>
      </c>
      <c r="O24" s="1">
        <v>0</v>
      </c>
      <c r="P24" s="8"/>
      <c r="Q24" s="8"/>
      <c r="R24" s="8"/>
      <c r="T24"/>
      <c r="U24"/>
      <c r="V24"/>
      <c r="W24"/>
      <c r="X24"/>
      <c r="Z24" s="25"/>
      <c r="AA24" s="8">
        <v>127</v>
      </c>
      <c r="AB24" s="8" t="s">
        <v>0</v>
      </c>
      <c r="AC24" s="8" t="s">
        <v>196</v>
      </c>
      <c r="AD24" s="8">
        <v>35</v>
      </c>
      <c r="AE24" s="8">
        <v>2</v>
      </c>
      <c r="AF24" s="8">
        <v>2</v>
      </c>
      <c r="AG24" s="8">
        <v>2</v>
      </c>
      <c r="AH24" s="8">
        <v>1</v>
      </c>
      <c r="AI24" s="8"/>
      <c r="AJ24" s="8"/>
      <c r="AK24" s="8"/>
      <c r="AL24" s="8"/>
      <c r="AM24" s="8"/>
      <c r="AN24" s="8"/>
      <c r="AO24" s="8"/>
      <c r="AP24" s="8"/>
      <c r="AQ24" s="8"/>
      <c r="AR24" s="8"/>
      <c r="AS24" s="8"/>
      <c r="AT24" s="8"/>
      <c r="AU24" s="8"/>
      <c r="AV24" s="8"/>
      <c r="AW24" s="8"/>
      <c r="AX24" s="8">
        <v>25</v>
      </c>
      <c r="AY24" s="8"/>
      <c r="AZ24" s="8">
        <v>6</v>
      </c>
      <c r="BA24" s="8" t="s">
        <v>205</v>
      </c>
      <c r="BB24" s="8" t="s">
        <v>198</v>
      </c>
      <c r="BC24" s="8" t="s">
        <v>199</v>
      </c>
      <c r="BD24" s="8"/>
      <c r="BE24" s="8"/>
      <c r="BF24" s="8"/>
      <c r="BG24" s="8"/>
      <c r="BH24" s="8"/>
      <c r="BI24" s="8"/>
      <c r="BJ24" s="8"/>
      <c r="BK24" s="8"/>
      <c r="BL24" s="8"/>
      <c r="BM24" s="8">
        <v>0</v>
      </c>
      <c r="BN24" s="8">
        <v>0</v>
      </c>
      <c r="BO24" s="8">
        <v>3</v>
      </c>
      <c r="BP24" s="8">
        <v>1</v>
      </c>
    </row>
    <row r="25" spans="1:68" ht="15.75" thickBot="1" x14ac:dyDescent="0.3">
      <c r="A25" s="20">
        <v>127</v>
      </c>
      <c r="B25" s="20" t="s">
        <v>96</v>
      </c>
      <c r="C25" s="20">
        <v>2016</v>
      </c>
      <c r="D25" s="20" t="s">
        <v>0</v>
      </c>
      <c r="E25" s="10">
        <v>8</v>
      </c>
      <c r="F25" s="20" t="s">
        <v>97</v>
      </c>
      <c r="G25" s="20">
        <v>1</v>
      </c>
      <c r="H25" s="20">
        <v>2</v>
      </c>
      <c r="I25" s="21">
        <v>4</v>
      </c>
      <c r="J25" s="20">
        <v>2</v>
      </c>
      <c r="K25" s="1">
        <v>0</v>
      </c>
      <c r="L25" s="1">
        <v>0</v>
      </c>
      <c r="M25" s="1">
        <v>0</v>
      </c>
      <c r="N25" s="1">
        <v>0</v>
      </c>
      <c r="O25" s="1">
        <v>0</v>
      </c>
      <c r="P25" s="8"/>
      <c r="Q25" s="9"/>
      <c r="R25" s="9"/>
      <c r="T25" t="s">
        <v>95</v>
      </c>
      <c r="U25"/>
      <c r="V25"/>
      <c r="W25"/>
      <c r="X25"/>
      <c r="Z25" s="25"/>
      <c r="AA25" s="9">
        <v>127</v>
      </c>
      <c r="AB25" s="9" t="s">
        <v>0</v>
      </c>
      <c r="AC25" s="9" t="s">
        <v>196</v>
      </c>
      <c r="AD25" s="9">
        <v>35</v>
      </c>
      <c r="AE25" s="9">
        <v>2</v>
      </c>
      <c r="AF25" s="9">
        <v>2</v>
      </c>
      <c r="AG25" s="9">
        <v>3</v>
      </c>
      <c r="AH25" s="9"/>
      <c r="AI25" s="9"/>
      <c r="AJ25" s="9"/>
      <c r="AK25" s="9"/>
      <c r="AL25" s="9"/>
      <c r="AM25" s="9"/>
      <c r="AN25" s="9"/>
      <c r="AO25" s="9"/>
      <c r="AP25" s="9"/>
      <c r="AQ25" s="9"/>
      <c r="AR25" s="9"/>
      <c r="AS25" s="9"/>
      <c r="AT25" s="9"/>
      <c r="AU25" s="9"/>
      <c r="AV25" s="9"/>
      <c r="AW25" s="9"/>
      <c r="AX25" s="9">
        <v>25</v>
      </c>
      <c r="AY25" s="9"/>
      <c r="AZ25" s="9">
        <v>6</v>
      </c>
      <c r="BA25" s="9" t="s">
        <v>205</v>
      </c>
      <c r="BB25" s="9" t="s">
        <v>198</v>
      </c>
      <c r="BC25" s="9" t="s">
        <v>200</v>
      </c>
      <c r="BD25" s="9"/>
      <c r="BE25" s="9"/>
      <c r="BF25" s="9"/>
      <c r="BG25" s="9"/>
      <c r="BH25" s="9"/>
      <c r="BI25" s="9"/>
      <c r="BJ25" s="9"/>
      <c r="BK25" s="9"/>
      <c r="BL25" s="9"/>
      <c r="BM25" s="9">
        <v>0</v>
      </c>
      <c r="BN25" s="9">
        <v>0</v>
      </c>
      <c r="BO25" s="9">
        <v>0</v>
      </c>
      <c r="BP25" s="9">
        <v>0</v>
      </c>
    </row>
    <row r="26" spans="1:68" ht="15.75" thickBot="1" x14ac:dyDescent="0.3">
      <c r="A26" s="20">
        <v>127</v>
      </c>
      <c r="B26" s="20" t="s">
        <v>96</v>
      </c>
      <c r="C26" s="20">
        <v>2016</v>
      </c>
      <c r="D26" s="20" t="s">
        <v>1</v>
      </c>
      <c r="E26" s="10">
        <v>4</v>
      </c>
      <c r="F26" s="20" t="s">
        <v>97</v>
      </c>
      <c r="G26" s="20">
        <v>1</v>
      </c>
      <c r="H26" s="20">
        <v>1</v>
      </c>
      <c r="I26" s="20">
        <v>1</v>
      </c>
      <c r="J26" s="20">
        <v>2</v>
      </c>
      <c r="K26" s="1">
        <v>0</v>
      </c>
      <c r="L26" s="1">
        <v>0</v>
      </c>
      <c r="M26" s="1">
        <v>0</v>
      </c>
      <c r="N26" s="1">
        <v>0</v>
      </c>
      <c r="O26" s="1">
        <v>0</v>
      </c>
      <c r="P26" s="8"/>
      <c r="Q26" s="8"/>
      <c r="R26" s="8"/>
      <c r="T26" s="15">
        <f>(T8+T9)/$T$10</f>
        <v>0.45098039215686275</v>
      </c>
      <c r="U26" s="15">
        <f>(U8+U9)/SUM($T$8:$T$9)</f>
        <v>4.3478260869565216E-2</v>
      </c>
      <c r="V26" s="15">
        <f t="shared" ref="V26" si="11">(V8+V9)/SUM($T$8:$T$9)</f>
        <v>8.6956521739130432E-2</v>
      </c>
      <c r="W26" s="15">
        <f>(W8+W9)/SUM($T$8:$T$9)</f>
        <v>0.30434782608695654</v>
      </c>
      <c r="X26" s="15">
        <f>(X8+X9)/SUM($T$8:$T$9)</f>
        <v>0.86956521739130432</v>
      </c>
      <c r="Z26" s="25"/>
      <c r="AA26" s="8">
        <v>127</v>
      </c>
      <c r="AB26" s="8" t="s">
        <v>0</v>
      </c>
      <c r="AC26" s="8" t="s">
        <v>196</v>
      </c>
      <c r="AD26" s="8">
        <v>35</v>
      </c>
      <c r="AE26" s="8">
        <v>2</v>
      </c>
      <c r="AF26" s="8">
        <v>2</v>
      </c>
      <c r="AG26" s="8">
        <v>4</v>
      </c>
      <c r="AH26" s="8"/>
      <c r="AI26" s="8"/>
      <c r="AJ26" s="8"/>
      <c r="AK26" s="8"/>
      <c r="AL26" s="8"/>
      <c r="AM26" s="8"/>
      <c r="AN26" s="8"/>
      <c r="AO26" s="8"/>
      <c r="AP26" s="8"/>
      <c r="AQ26" s="8"/>
      <c r="AR26" s="8"/>
      <c r="AS26" s="8"/>
      <c r="AT26" s="8"/>
      <c r="AU26" s="8"/>
      <c r="AV26" s="8"/>
      <c r="AW26" s="8"/>
      <c r="AX26" s="8">
        <v>25</v>
      </c>
      <c r="AY26" s="8"/>
      <c r="AZ26" s="8">
        <v>6</v>
      </c>
      <c r="BA26" s="8" t="s">
        <v>205</v>
      </c>
      <c r="BB26" s="8" t="s">
        <v>198</v>
      </c>
      <c r="BC26" s="8" t="s">
        <v>200</v>
      </c>
      <c r="BD26" s="8"/>
      <c r="BE26" s="8"/>
      <c r="BF26" s="8"/>
      <c r="BG26" s="8"/>
      <c r="BH26" s="8"/>
      <c r="BI26" s="8"/>
      <c r="BJ26" s="8"/>
      <c r="BK26" s="8"/>
      <c r="BL26" s="8"/>
      <c r="BM26" s="8">
        <v>0</v>
      </c>
      <c r="BN26" s="8">
        <v>0</v>
      </c>
      <c r="BO26" s="8">
        <v>0</v>
      </c>
      <c r="BP26" s="8">
        <v>0</v>
      </c>
    </row>
    <row r="27" spans="1:68" ht="15.75" thickBot="1" x14ac:dyDescent="0.3">
      <c r="A27" s="20">
        <v>127</v>
      </c>
      <c r="B27" s="20" t="s">
        <v>96</v>
      </c>
      <c r="C27" s="20">
        <v>2016</v>
      </c>
      <c r="D27" s="20" t="s">
        <v>1</v>
      </c>
      <c r="E27" s="10">
        <v>4</v>
      </c>
      <c r="F27" s="20" t="s">
        <v>97</v>
      </c>
      <c r="G27" s="20">
        <v>1</v>
      </c>
      <c r="H27" s="20">
        <v>1</v>
      </c>
      <c r="I27" s="20">
        <v>2</v>
      </c>
      <c r="J27" s="20">
        <v>2</v>
      </c>
      <c r="K27" s="1">
        <v>1</v>
      </c>
      <c r="L27" s="1">
        <v>0</v>
      </c>
      <c r="M27" s="1">
        <v>0</v>
      </c>
      <c r="N27" s="1">
        <v>0</v>
      </c>
      <c r="O27" s="1">
        <v>0</v>
      </c>
      <c r="P27" s="8"/>
      <c r="Q27" s="9"/>
      <c r="R27" s="9"/>
      <c r="T27"/>
      <c r="U27"/>
      <c r="V27"/>
      <c r="W27"/>
      <c r="X27"/>
      <c r="Z27" s="25"/>
      <c r="AA27" s="9">
        <v>127</v>
      </c>
      <c r="AB27" s="9" t="s">
        <v>0</v>
      </c>
      <c r="AC27" s="9" t="s">
        <v>196</v>
      </c>
      <c r="AD27" s="9">
        <v>35</v>
      </c>
      <c r="AE27" s="9">
        <v>2</v>
      </c>
      <c r="AF27" s="9">
        <v>3</v>
      </c>
      <c r="AG27" s="9">
        <v>1</v>
      </c>
      <c r="AH27" s="9"/>
      <c r="AI27" s="9"/>
      <c r="AJ27" s="9"/>
      <c r="AK27" s="9"/>
      <c r="AL27" s="9"/>
      <c r="AM27" s="9"/>
      <c r="AN27" s="9"/>
      <c r="AO27" s="9"/>
      <c r="AP27" s="9"/>
      <c r="AQ27" s="9"/>
      <c r="AR27" s="9"/>
      <c r="AS27" s="9"/>
      <c r="AT27" s="9"/>
      <c r="AU27" s="9"/>
      <c r="AV27" s="9"/>
      <c r="AW27" s="9"/>
      <c r="AX27" s="9">
        <v>25</v>
      </c>
      <c r="AY27" s="9"/>
      <c r="AZ27" s="9">
        <v>7</v>
      </c>
      <c r="BA27" s="9" t="s">
        <v>206</v>
      </c>
      <c r="BB27" s="9" t="s">
        <v>198</v>
      </c>
      <c r="BC27" s="9" t="s">
        <v>199</v>
      </c>
      <c r="BD27" s="9"/>
      <c r="BE27" s="9"/>
      <c r="BF27" s="9"/>
      <c r="BG27" s="9"/>
      <c r="BH27" s="9"/>
      <c r="BI27" s="9"/>
      <c r="BJ27" s="9"/>
      <c r="BK27" s="9"/>
      <c r="BL27" s="9"/>
      <c r="BM27" s="9">
        <v>0</v>
      </c>
      <c r="BN27" s="9">
        <v>0</v>
      </c>
      <c r="BO27" s="9">
        <v>3</v>
      </c>
      <c r="BP27" s="9">
        <v>1</v>
      </c>
    </row>
    <row r="28" spans="1:68" ht="15.75" thickBot="1" x14ac:dyDescent="0.3">
      <c r="A28" s="20">
        <v>127</v>
      </c>
      <c r="B28" s="20" t="s">
        <v>96</v>
      </c>
      <c r="C28" s="20">
        <v>2016</v>
      </c>
      <c r="D28" s="21" t="s">
        <v>1</v>
      </c>
      <c r="E28" s="10">
        <v>4</v>
      </c>
      <c r="F28" s="20" t="s">
        <v>97</v>
      </c>
      <c r="G28" s="20">
        <v>1</v>
      </c>
      <c r="H28" s="20">
        <v>1</v>
      </c>
      <c r="I28" s="21">
        <v>3</v>
      </c>
      <c r="J28" s="20">
        <v>2</v>
      </c>
      <c r="K28" s="1">
        <v>4</v>
      </c>
      <c r="L28" s="1">
        <v>0</v>
      </c>
      <c r="M28" s="1">
        <v>0</v>
      </c>
      <c r="N28" s="1">
        <v>1</v>
      </c>
      <c r="O28" s="1">
        <v>4</v>
      </c>
      <c r="P28" s="8"/>
      <c r="Q28" s="8"/>
      <c r="R28" s="8"/>
      <c r="T28"/>
      <c r="U28"/>
      <c r="V28"/>
      <c r="W28"/>
      <c r="X28"/>
      <c r="Z28" s="25"/>
      <c r="AA28" s="8">
        <v>127</v>
      </c>
      <c r="AB28" s="8" t="s">
        <v>0</v>
      </c>
      <c r="AC28" s="8" t="s">
        <v>196</v>
      </c>
      <c r="AD28" s="8">
        <v>35</v>
      </c>
      <c r="AE28" s="8">
        <v>2</v>
      </c>
      <c r="AF28" s="8">
        <v>3</v>
      </c>
      <c r="AG28" s="8">
        <v>2</v>
      </c>
      <c r="AH28" s="8"/>
      <c r="AI28" s="8"/>
      <c r="AJ28" s="8"/>
      <c r="AK28" s="8"/>
      <c r="AL28" s="8"/>
      <c r="AM28" s="8"/>
      <c r="AN28" s="8"/>
      <c r="AO28" s="8"/>
      <c r="AP28" s="8">
        <v>1</v>
      </c>
      <c r="AQ28" s="8"/>
      <c r="AR28" s="8"/>
      <c r="AS28" s="8"/>
      <c r="AT28" s="8"/>
      <c r="AU28" s="8"/>
      <c r="AV28" s="8"/>
      <c r="AW28" s="8"/>
      <c r="AX28" s="8">
        <v>25</v>
      </c>
      <c r="AY28" s="8"/>
      <c r="AZ28" s="8">
        <v>7</v>
      </c>
      <c r="BA28" s="8" t="s">
        <v>206</v>
      </c>
      <c r="BB28" s="8" t="s">
        <v>198</v>
      </c>
      <c r="BC28" s="8" t="s">
        <v>199</v>
      </c>
      <c r="BD28" s="8"/>
      <c r="BE28" s="8"/>
      <c r="BF28" s="8"/>
      <c r="BG28" s="8"/>
      <c r="BH28" s="8"/>
      <c r="BI28" s="8"/>
      <c r="BJ28" s="8"/>
      <c r="BK28" s="8"/>
      <c r="BL28" s="8"/>
      <c r="BM28" s="8">
        <v>0</v>
      </c>
      <c r="BN28" s="8">
        <v>0</v>
      </c>
      <c r="BO28" s="8">
        <v>3</v>
      </c>
      <c r="BP28" s="8">
        <v>1</v>
      </c>
    </row>
    <row r="29" spans="1:68" ht="15.75" thickBot="1" x14ac:dyDescent="0.3">
      <c r="A29" s="20">
        <v>127</v>
      </c>
      <c r="B29" s="20" t="s">
        <v>96</v>
      </c>
      <c r="C29" s="20">
        <v>2016</v>
      </c>
      <c r="D29" s="21" t="s">
        <v>1</v>
      </c>
      <c r="E29" s="10">
        <v>4</v>
      </c>
      <c r="F29" s="20" t="s">
        <v>97</v>
      </c>
      <c r="G29" s="20">
        <v>1</v>
      </c>
      <c r="H29" s="20">
        <v>1</v>
      </c>
      <c r="I29" s="21">
        <v>4</v>
      </c>
      <c r="J29" s="20">
        <v>2</v>
      </c>
      <c r="K29" s="1">
        <v>1</v>
      </c>
      <c r="L29" s="1">
        <v>0</v>
      </c>
      <c r="M29" s="1">
        <v>0</v>
      </c>
      <c r="N29" s="1">
        <v>1</v>
      </c>
      <c r="O29" s="1">
        <v>1</v>
      </c>
      <c r="P29" s="9"/>
      <c r="Q29" s="9"/>
      <c r="R29" s="9"/>
      <c r="Z29" s="25"/>
      <c r="AA29" s="9">
        <v>127</v>
      </c>
      <c r="AB29" s="9" t="s">
        <v>0</v>
      </c>
      <c r="AC29" s="9" t="s">
        <v>196</v>
      </c>
      <c r="AD29" s="9">
        <v>35</v>
      </c>
      <c r="AE29" s="9">
        <v>2</v>
      </c>
      <c r="AF29" s="9">
        <v>3</v>
      </c>
      <c r="AG29" s="9">
        <v>3</v>
      </c>
      <c r="AH29" s="9">
        <v>1</v>
      </c>
      <c r="AI29" s="9"/>
      <c r="AJ29" s="9"/>
      <c r="AK29" s="9"/>
      <c r="AL29" s="9"/>
      <c r="AM29" s="9">
        <v>1</v>
      </c>
      <c r="AN29" s="9"/>
      <c r="AO29" s="9"/>
      <c r="AP29" s="9"/>
      <c r="AQ29" s="9"/>
      <c r="AR29" s="9"/>
      <c r="AS29" s="9"/>
      <c r="AT29" s="9"/>
      <c r="AU29" s="9"/>
      <c r="AV29" s="9"/>
      <c r="AW29" s="9"/>
      <c r="AX29" s="9">
        <v>25</v>
      </c>
      <c r="AY29" s="9"/>
      <c r="AZ29" s="9">
        <v>7</v>
      </c>
      <c r="BA29" s="9" t="s">
        <v>206</v>
      </c>
      <c r="BB29" s="9" t="s">
        <v>198</v>
      </c>
      <c r="BC29" s="9" t="s">
        <v>200</v>
      </c>
      <c r="BD29" s="9"/>
      <c r="BE29" s="9"/>
      <c r="BF29" s="9"/>
      <c r="BG29" s="9"/>
      <c r="BH29" s="9"/>
      <c r="BI29" s="9"/>
      <c r="BJ29" s="9"/>
      <c r="BK29" s="9"/>
      <c r="BL29" s="9"/>
      <c r="BM29" s="9">
        <v>0</v>
      </c>
      <c r="BN29" s="9">
        <v>0</v>
      </c>
      <c r="BO29" s="9">
        <v>0</v>
      </c>
      <c r="BP29" s="9">
        <v>0</v>
      </c>
    </row>
    <row r="30" spans="1:68" ht="15.75" thickBot="1" x14ac:dyDescent="0.3">
      <c r="A30" s="20">
        <v>127</v>
      </c>
      <c r="B30" s="20" t="s">
        <v>96</v>
      </c>
      <c r="C30" s="20">
        <v>2016</v>
      </c>
      <c r="D30" s="20" t="s">
        <v>1</v>
      </c>
      <c r="E30" s="10">
        <v>5</v>
      </c>
      <c r="F30" s="20" t="s">
        <v>97</v>
      </c>
      <c r="G30" s="20">
        <v>1</v>
      </c>
      <c r="H30" s="20">
        <v>2</v>
      </c>
      <c r="I30" s="20">
        <v>1</v>
      </c>
      <c r="J30" s="20">
        <v>2</v>
      </c>
      <c r="K30" s="1">
        <v>1</v>
      </c>
      <c r="L30" s="1">
        <v>0</v>
      </c>
      <c r="M30" s="1">
        <v>0</v>
      </c>
      <c r="N30" s="1">
        <v>1</v>
      </c>
      <c r="O30" s="1">
        <v>1</v>
      </c>
      <c r="P30" s="8"/>
      <c r="Q30" s="8"/>
      <c r="R30" s="8"/>
      <c r="Z30" s="25"/>
      <c r="AA30" s="8">
        <v>127</v>
      </c>
      <c r="AB30" s="8" t="s">
        <v>0</v>
      </c>
      <c r="AC30" s="8" t="s">
        <v>196</v>
      </c>
      <c r="AD30" s="8">
        <v>35</v>
      </c>
      <c r="AE30" s="8">
        <v>2</v>
      </c>
      <c r="AF30" s="8">
        <v>3</v>
      </c>
      <c r="AG30" s="8">
        <v>4</v>
      </c>
      <c r="AH30" s="8"/>
      <c r="AI30" s="8"/>
      <c r="AJ30" s="8"/>
      <c r="AK30" s="8"/>
      <c r="AL30" s="8"/>
      <c r="AM30" s="8"/>
      <c r="AN30" s="8"/>
      <c r="AO30" s="8"/>
      <c r="AP30" s="8">
        <v>2</v>
      </c>
      <c r="AQ30" s="8"/>
      <c r="AR30" s="8"/>
      <c r="AS30" s="8"/>
      <c r="AT30" s="8"/>
      <c r="AU30" s="8"/>
      <c r="AV30" s="8"/>
      <c r="AW30" s="8"/>
      <c r="AX30" s="8">
        <v>25</v>
      </c>
      <c r="AY30" s="8"/>
      <c r="AZ30" s="8">
        <v>7</v>
      </c>
      <c r="BA30" s="8" t="s">
        <v>206</v>
      </c>
      <c r="BB30" s="8" t="s">
        <v>198</v>
      </c>
      <c r="BC30" s="8" t="s">
        <v>200</v>
      </c>
      <c r="BD30" s="8"/>
      <c r="BE30" s="8"/>
      <c r="BF30" s="8"/>
      <c r="BG30" s="8"/>
      <c r="BH30" s="8"/>
      <c r="BI30" s="8"/>
      <c r="BJ30" s="8"/>
      <c r="BK30" s="8"/>
      <c r="BL30" s="8"/>
      <c r="BM30" s="8">
        <v>0</v>
      </c>
      <c r="BN30" s="8">
        <v>0</v>
      </c>
      <c r="BO30" s="8">
        <v>0</v>
      </c>
      <c r="BP30" s="8">
        <v>0</v>
      </c>
    </row>
    <row r="31" spans="1:68" ht="15.75" thickBot="1" x14ac:dyDescent="0.3">
      <c r="A31" s="20">
        <v>127</v>
      </c>
      <c r="B31" s="20" t="s">
        <v>96</v>
      </c>
      <c r="C31" s="20">
        <v>2016</v>
      </c>
      <c r="D31" s="20" t="s">
        <v>1</v>
      </c>
      <c r="E31" s="10">
        <v>5</v>
      </c>
      <c r="F31" s="20" t="s">
        <v>97</v>
      </c>
      <c r="G31" s="20">
        <v>1</v>
      </c>
      <c r="H31" s="20">
        <v>2</v>
      </c>
      <c r="I31" s="20">
        <v>2</v>
      </c>
      <c r="J31" s="20">
        <v>2</v>
      </c>
      <c r="K31" s="1">
        <v>0</v>
      </c>
      <c r="L31" s="1">
        <v>0</v>
      </c>
      <c r="M31" s="1">
        <v>0</v>
      </c>
      <c r="N31" s="1">
        <v>0</v>
      </c>
      <c r="O31" s="1">
        <v>0</v>
      </c>
      <c r="P31" s="8"/>
      <c r="Q31" s="9"/>
      <c r="R31" s="9"/>
      <c r="Z31" s="25"/>
      <c r="AA31" s="9">
        <v>127</v>
      </c>
      <c r="AB31" s="9" t="s">
        <v>0</v>
      </c>
      <c r="AC31" s="9" t="s">
        <v>196</v>
      </c>
      <c r="AD31" s="9">
        <v>35</v>
      </c>
      <c r="AE31" s="9">
        <v>2</v>
      </c>
      <c r="AF31" s="9">
        <v>4</v>
      </c>
      <c r="AG31" s="9">
        <v>1</v>
      </c>
      <c r="AH31" s="9"/>
      <c r="AI31" s="9"/>
      <c r="AJ31" s="9"/>
      <c r="AK31" s="9"/>
      <c r="AL31" s="9"/>
      <c r="AM31" s="9"/>
      <c r="AN31" s="9"/>
      <c r="AO31" s="9"/>
      <c r="AP31" s="9">
        <v>3</v>
      </c>
      <c r="AQ31" s="9"/>
      <c r="AR31" s="9"/>
      <c r="AS31" s="9"/>
      <c r="AT31" s="9"/>
      <c r="AU31" s="9"/>
      <c r="AV31" s="9"/>
      <c r="AW31" s="9"/>
      <c r="AX31" s="9">
        <v>25</v>
      </c>
      <c r="AY31" s="9"/>
      <c r="AZ31" s="9">
        <v>8</v>
      </c>
      <c r="BA31" s="9" t="s">
        <v>207</v>
      </c>
      <c r="BB31" s="9" t="s">
        <v>198</v>
      </c>
      <c r="BC31" s="9" t="s">
        <v>199</v>
      </c>
      <c r="BD31" s="9"/>
      <c r="BE31" s="9"/>
      <c r="BF31" s="9"/>
      <c r="BG31" s="9"/>
      <c r="BH31" s="9"/>
      <c r="BI31" s="9"/>
      <c r="BJ31" s="9"/>
      <c r="BK31" s="9"/>
      <c r="BL31" s="9"/>
      <c r="BM31" s="9">
        <v>0</v>
      </c>
      <c r="BN31" s="9">
        <v>0</v>
      </c>
      <c r="BO31" s="9">
        <v>3</v>
      </c>
      <c r="BP31" s="9">
        <v>1</v>
      </c>
    </row>
    <row r="32" spans="1:68" ht="15.75" thickBot="1" x14ac:dyDescent="0.3">
      <c r="A32" s="20">
        <v>127</v>
      </c>
      <c r="B32" s="20" t="s">
        <v>96</v>
      </c>
      <c r="C32" s="20">
        <v>2016</v>
      </c>
      <c r="D32" s="21" t="s">
        <v>1</v>
      </c>
      <c r="E32" s="10">
        <v>5</v>
      </c>
      <c r="F32" s="20" t="s">
        <v>97</v>
      </c>
      <c r="G32" s="20">
        <v>1</v>
      </c>
      <c r="H32" s="20">
        <v>2</v>
      </c>
      <c r="I32" s="21">
        <v>3</v>
      </c>
      <c r="J32" s="20">
        <v>2</v>
      </c>
      <c r="K32" s="1">
        <v>2</v>
      </c>
      <c r="L32" s="1">
        <v>1</v>
      </c>
      <c r="M32" s="1">
        <v>1</v>
      </c>
      <c r="N32" s="1">
        <v>0</v>
      </c>
      <c r="O32" s="1">
        <v>2</v>
      </c>
      <c r="P32" s="8"/>
      <c r="Q32" s="8"/>
      <c r="R32" s="8"/>
      <c r="Z32" s="25"/>
      <c r="AA32" s="8">
        <v>127</v>
      </c>
      <c r="AB32" s="8" t="s">
        <v>0</v>
      </c>
      <c r="AC32" s="8" t="s">
        <v>196</v>
      </c>
      <c r="AD32" s="8">
        <v>35</v>
      </c>
      <c r="AE32" s="8">
        <v>2</v>
      </c>
      <c r="AF32" s="8">
        <v>4</v>
      </c>
      <c r="AG32" s="8">
        <v>2</v>
      </c>
      <c r="AH32" s="8">
        <v>2</v>
      </c>
      <c r="AI32" s="8"/>
      <c r="AJ32" s="8">
        <v>1</v>
      </c>
      <c r="AK32" s="8"/>
      <c r="AL32" s="8">
        <v>1</v>
      </c>
      <c r="AM32" s="8"/>
      <c r="AN32" s="8"/>
      <c r="AO32" s="8"/>
      <c r="AP32" s="8"/>
      <c r="AQ32" s="8"/>
      <c r="AR32" s="8"/>
      <c r="AS32" s="8"/>
      <c r="AT32" s="8"/>
      <c r="AU32" s="8"/>
      <c r="AV32" s="8"/>
      <c r="AW32" s="8"/>
      <c r="AX32" s="8">
        <v>25</v>
      </c>
      <c r="AY32" s="8"/>
      <c r="AZ32" s="8">
        <v>8</v>
      </c>
      <c r="BA32" s="8" t="s">
        <v>207</v>
      </c>
      <c r="BB32" s="8" t="s">
        <v>198</v>
      </c>
      <c r="BC32" s="8" t="s">
        <v>199</v>
      </c>
      <c r="BD32" s="8"/>
      <c r="BE32" s="8"/>
      <c r="BF32" s="8"/>
      <c r="BG32" s="8"/>
      <c r="BH32" s="8"/>
      <c r="BI32" s="8"/>
      <c r="BJ32" s="8"/>
      <c r="BK32" s="8"/>
      <c r="BL32" s="8"/>
      <c r="BM32" s="8">
        <v>0</v>
      </c>
      <c r="BN32" s="8">
        <v>0</v>
      </c>
      <c r="BO32" s="8">
        <v>3</v>
      </c>
      <c r="BP32" s="8">
        <v>1</v>
      </c>
    </row>
    <row r="33" spans="1:68" ht="15.75" thickBot="1" x14ac:dyDescent="0.3">
      <c r="A33" s="20">
        <v>127</v>
      </c>
      <c r="B33" s="20" t="s">
        <v>96</v>
      </c>
      <c r="C33" s="20">
        <v>2016</v>
      </c>
      <c r="D33" s="21" t="s">
        <v>1</v>
      </c>
      <c r="E33" s="10">
        <v>5</v>
      </c>
      <c r="F33" s="20" t="s">
        <v>97</v>
      </c>
      <c r="G33" s="20">
        <v>1</v>
      </c>
      <c r="H33" s="20">
        <v>2</v>
      </c>
      <c r="I33" s="21">
        <v>4</v>
      </c>
      <c r="J33" s="20">
        <v>2</v>
      </c>
      <c r="K33" s="1">
        <v>0</v>
      </c>
      <c r="L33" s="1">
        <v>0</v>
      </c>
      <c r="M33" s="1">
        <v>0</v>
      </c>
      <c r="N33" s="1">
        <v>0</v>
      </c>
      <c r="O33" s="1">
        <v>0</v>
      </c>
      <c r="P33" s="9"/>
      <c r="Q33" s="9"/>
      <c r="R33" s="9"/>
      <c r="Z33" s="25"/>
      <c r="AA33" s="9">
        <v>127</v>
      </c>
      <c r="AB33" s="9" t="s">
        <v>0</v>
      </c>
      <c r="AC33" s="9" t="s">
        <v>196</v>
      </c>
      <c r="AD33" s="9">
        <v>35</v>
      </c>
      <c r="AE33" s="9">
        <v>2</v>
      </c>
      <c r="AF33" s="9">
        <v>4</v>
      </c>
      <c r="AG33" s="9">
        <v>3</v>
      </c>
      <c r="AH33" s="9"/>
      <c r="AI33" s="9"/>
      <c r="AJ33" s="9"/>
      <c r="AK33" s="9"/>
      <c r="AL33" s="9"/>
      <c r="AM33" s="9"/>
      <c r="AN33" s="9"/>
      <c r="AO33" s="9"/>
      <c r="AP33" s="9"/>
      <c r="AQ33" s="9"/>
      <c r="AR33" s="9"/>
      <c r="AS33" s="9"/>
      <c r="AT33" s="9"/>
      <c r="AU33" s="9"/>
      <c r="AV33" s="9"/>
      <c r="AW33" s="9"/>
      <c r="AX33" s="9">
        <v>25</v>
      </c>
      <c r="AY33" s="9"/>
      <c r="AZ33" s="9">
        <v>8</v>
      </c>
      <c r="BA33" s="9" t="s">
        <v>207</v>
      </c>
      <c r="BB33" s="9" t="s">
        <v>198</v>
      </c>
      <c r="BC33" s="9" t="s">
        <v>200</v>
      </c>
      <c r="BD33" s="9"/>
      <c r="BE33" s="9"/>
      <c r="BF33" s="9"/>
      <c r="BG33" s="9"/>
      <c r="BH33" s="9"/>
      <c r="BI33" s="9"/>
      <c r="BJ33" s="9"/>
      <c r="BK33" s="9"/>
      <c r="BL33" s="9"/>
      <c r="BM33" s="9">
        <v>0</v>
      </c>
      <c r="BN33" s="9">
        <v>0</v>
      </c>
      <c r="BO33" s="9">
        <v>0</v>
      </c>
      <c r="BP33" s="9">
        <v>0</v>
      </c>
    </row>
    <row r="34" spans="1:68" ht="15.75" thickBot="1" x14ac:dyDescent="0.3">
      <c r="A34" s="20">
        <v>127</v>
      </c>
      <c r="B34" s="20" t="s">
        <v>96</v>
      </c>
      <c r="C34" s="20">
        <v>2016</v>
      </c>
      <c r="D34" s="21" t="s">
        <v>0</v>
      </c>
      <c r="E34" s="10">
        <v>7</v>
      </c>
      <c r="F34" s="20" t="s">
        <v>97</v>
      </c>
      <c r="G34" s="20">
        <v>1</v>
      </c>
      <c r="H34" s="20">
        <v>1</v>
      </c>
      <c r="I34" s="20">
        <v>1</v>
      </c>
      <c r="J34" s="20">
        <v>3</v>
      </c>
      <c r="K34" s="1">
        <v>0</v>
      </c>
      <c r="L34" s="1">
        <v>0</v>
      </c>
      <c r="M34" s="1">
        <v>0</v>
      </c>
      <c r="N34" s="1">
        <v>0</v>
      </c>
      <c r="O34" s="1">
        <v>0</v>
      </c>
      <c r="P34" s="8"/>
      <c r="Q34" s="8"/>
      <c r="R34" s="8"/>
      <c r="Z34" s="25"/>
      <c r="AA34" s="8">
        <v>127</v>
      </c>
      <c r="AB34" s="8" t="s">
        <v>0</v>
      </c>
      <c r="AC34" s="8" t="s">
        <v>196</v>
      </c>
      <c r="AD34" s="8">
        <v>35</v>
      </c>
      <c r="AE34" s="8">
        <v>2</v>
      </c>
      <c r="AF34" s="8">
        <v>4</v>
      </c>
      <c r="AG34" s="8">
        <v>4</v>
      </c>
      <c r="AH34" s="8">
        <v>1</v>
      </c>
      <c r="AI34" s="8"/>
      <c r="AJ34" s="8"/>
      <c r="AK34" s="8"/>
      <c r="AL34" s="8"/>
      <c r="AM34" s="8"/>
      <c r="AN34" s="8"/>
      <c r="AO34" s="8"/>
      <c r="AP34" s="8">
        <v>1</v>
      </c>
      <c r="AQ34" s="8"/>
      <c r="AR34" s="8"/>
      <c r="AS34" s="8"/>
      <c r="AT34" s="8"/>
      <c r="AU34" s="8"/>
      <c r="AV34" s="8"/>
      <c r="AW34" s="8"/>
      <c r="AX34" s="8">
        <v>25</v>
      </c>
      <c r="AY34" s="8"/>
      <c r="AZ34" s="8">
        <v>8</v>
      </c>
      <c r="BA34" s="8" t="s">
        <v>207</v>
      </c>
      <c r="BB34" s="8" t="s">
        <v>198</v>
      </c>
      <c r="BC34" s="8" t="s">
        <v>200</v>
      </c>
      <c r="BD34" s="8"/>
      <c r="BE34" s="8"/>
      <c r="BF34" s="8"/>
      <c r="BG34" s="8"/>
      <c r="BH34" s="8"/>
      <c r="BI34" s="8"/>
      <c r="BJ34" s="8"/>
      <c r="BK34" s="8"/>
      <c r="BL34" s="8"/>
      <c r="BM34" s="8">
        <v>0</v>
      </c>
      <c r="BN34" s="8">
        <v>0</v>
      </c>
      <c r="BO34" s="8">
        <v>0</v>
      </c>
      <c r="BP34" s="8">
        <v>0</v>
      </c>
    </row>
    <row r="35" spans="1:68" ht="15.75" thickBot="1" x14ac:dyDescent="0.3">
      <c r="A35" s="20">
        <v>127</v>
      </c>
      <c r="B35" s="20" t="s">
        <v>96</v>
      </c>
      <c r="C35" s="20">
        <v>2016</v>
      </c>
      <c r="D35" s="21" t="s">
        <v>0</v>
      </c>
      <c r="E35" s="10">
        <v>7</v>
      </c>
      <c r="F35" s="20" t="s">
        <v>97</v>
      </c>
      <c r="G35" s="20">
        <v>1</v>
      </c>
      <c r="H35" s="20">
        <v>1</v>
      </c>
      <c r="I35" s="20">
        <v>2</v>
      </c>
      <c r="J35" s="20">
        <v>3</v>
      </c>
      <c r="K35" s="1">
        <v>0</v>
      </c>
      <c r="L35" s="1">
        <v>0</v>
      </c>
      <c r="M35" s="1">
        <v>0</v>
      </c>
      <c r="N35" s="1">
        <v>0</v>
      </c>
      <c r="O35" s="1">
        <v>0</v>
      </c>
      <c r="P35" s="8"/>
      <c r="Q35" s="9"/>
      <c r="R35" s="9"/>
      <c r="Z35" s="25"/>
      <c r="AA35" s="9">
        <v>127</v>
      </c>
      <c r="AB35" s="9" t="s">
        <v>0</v>
      </c>
      <c r="AC35" s="9" t="s">
        <v>196</v>
      </c>
      <c r="AD35" s="9">
        <v>35</v>
      </c>
      <c r="AE35" s="9">
        <v>2</v>
      </c>
      <c r="AF35" s="9"/>
      <c r="AG35" s="9"/>
      <c r="AH35" s="9"/>
      <c r="AI35" s="9"/>
      <c r="AJ35" s="9"/>
      <c r="AK35" s="9"/>
      <c r="AL35" s="9"/>
      <c r="AM35" s="9"/>
      <c r="AN35" s="9"/>
      <c r="AO35" s="9"/>
      <c r="AP35" s="9"/>
      <c r="AQ35" s="9"/>
      <c r="AR35" s="9"/>
      <c r="AS35" s="9"/>
      <c r="AT35" s="9"/>
      <c r="AU35" s="9">
        <v>1</v>
      </c>
      <c r="AV35" s="9"/>
      <c r="AW35" s="9"/>
      <c r="AX35" s="9">
        <v>25</v>
      </c>
      <c r="AY35" s="9"/>
      <c r="AZ35" s="9"/>
      <c r="BA35" s="9"/>
      <c r="BB35" s="9" t="s">
        <v>198</v>
      </c>
      <c r="BC35" s="9"/>
      <c r="BD35" s="9"/>
      <c r="BE35" s="9"/>
      <c r="BF35" s="9"/>
      <c r="BG35" s="9"/>
      <c r="BH35" s="9"/>
      <c r="BI35" s="9"/>
      <c r="BJ35" s="9"/>
      <c r="BK35" s="9"/>
      <c r="BL35" s="9"/>
      <c r="BM35" s="9">
        <v>0</v>
      </c>
      <c r="BN35" s="9">
        <v>0</v>
      </c>
      <c r="BO35" s="9">
        <v>0</v>
      </c>
      <c r="BP35" s="9">
        <v>0</v>
      </c>
    </row>
    <row r="36" spans="1:68" ht="15.75" thickBot="1" x14ac:dyDescent="0.3">
      <c r="A36" s="20">
        <v>127</v>
      </c>
      <c r="B36" s="20" t="s">
        <v>96</v>
      </c>
      <c r="C36" s="20">
        <v>2016</v>
      </c>
      <c r="D36" s="21" t="s">
        <v>0</v>
      </c>
      <c r="E36" s="10">
        <v>7</v>
      </c>
      <c r="F36" s="20" t="s">
        <v>97</v>
      </c>
      <c r="G36" s="20">
        <v>1</v>
      </c>
      <c r="H36" s="20">
        <v>1</v>
      </c>
      <c r="I36" s="21">
        <v>3</v>
      </c>
      <c r="J36" s="20">
        <v>3</v>
      </c>
      <c r="K36" s="1">
        <v>2</v>
      </c>
      <c r="L36" s="1">
        <v>0</v>
      </c>
      <c r="M36" s="1">
        <v>0</v>
      </c>
      <c r="N36" s="1">
        <v>0</v>
      </c>
      <c r="O36" s="1">
        <v>2</v>
      </c>
      <c r="P36" s="8"/>
      <c r="Q36" s="8"/>
      <c r="R36" s="8"/>
      <c r="Z36" s="25"/>
      <c r="AA36" s="8">
        <v>127</v>
      </c>
      <c r="AB36" s="8" t="s">
        <v>1</v>
      </c>
      <c r="AC36" s="8" t="s">
        <v>153</v>
      </c>
      <c r="AD36" s="8">
        <v>36</v>
      </c>
      <c r="AE36" s="8">
        <v>1</v>
      </c>
      <c r="AF36" s="8">
        <v>1</v>
      </c>
      <c r="AG36" s="8">
        <v>1</v>
      </c>
      <c r="AH36" s="8">
        <v>2</v>
      </c>
      <c r="AI36" s="8"/>
      <c r="AJ36" s="8"/>
      <c r="AK36" s="8"/>
      <c r="AL36" s="8"/>
      <c r="AM36" s="8"/>
      <c r="AN36" s="8">
        <v>2</v>
      </c>
      <c r="AO36" s="8"/>
      <c r="AP36" s="8">
        <v>2</v>
      </c>
      <c r="AQ36" s="8"/>
      <c r="AR36" s="8"/>
      <c r="AS36" s="8"/>
      <c r="AT36" s="8"/>
      <c r="AU36" s="8"/>
      <c r="AV36" s="8"/>
      <c r="AW36" s="8"/>
      <c r="AX36" s="8">
        <v>25</v>
      </c>
      <c r="AY36" s="8"/>
      <c r="AZ36" s="8">
        <v>9</v>
      </c>
      <c r="BA36" s="8" t="s">
        <v>208</v>
      </c>
      <c r="BB36" s="8" t="s">
        <v>209</v>
      </c>
      <c r="BC36" s="8" t="s">
        <v>210</v>
      </c>
      <c r="BD36" s="8"/>
      <c r="BE36" s="8"/>
      <c r="BF36" s="8"/>
      <c r="BG36" s="8"/>
      <c r="BH36" s="8"/>
      <c r="BI36" s="8"/>
      <c r="BJ36" s="8"/>
      <c r="BK36" s="8"/>
      <c r="BL36" s="8"/>
      <c r="BM36" s="8">
        <v>0</v>
      </c>
      <c r="BN36" s="8">
        <v>0</v>
      </c>
      <c r="BO36" s="8">
        <v>0</v>
      </c>
      <c r="BP36" s="8">
        <v>0</v>
      </c>
    </row>
    <row r="37" spans="1:68" ht="15.75" thickBot="1" x14ac:dyDescent="0.3">
      <c r="A37" s="20">
        <v>127</v>
      </c>
      <c r="B37" s="20" t="s">
        <v>96</v>
      </c>
      <c r="C37" s="20">
        <v>2016</v>
      </c>
      <c r="D37" s="21" t="s">
        <v>0</v>
      </c>
      <c r="E37" s="10">
        <v>7</v>
      </c>
      <c r="F37" s="20" t="s">
        <v>97</v>
      </c>
      <c r="G37" s="20">
        <v>1</v>
      </c>
      <c r="H37" s="20">
        <v>1</v>
      </c>
      <c r="I37" s="21">
        <v>4</v>
      </c>
      <c r="J37" s="20">
        <v>3</v>
      </c>
      <c r="K37" s="1">
        <v>1</v>
      </c>
      <c r="L37" s="1">
        <v>0</v>
      </c>
      <c r="M37" s="1">
        <v>0</v>
      </c>
      <c r="N37" s="1">
        <v>0</v>
      </c>
      <c r="O37" s="1">
        <v>1</v>
      </c>
      <c r="P37" s="8"/>
      <c r="Q37" s="9"/>
      <c r="R37" s="9"/>
      <c r="Z37" s="25"/>
      <c r="AA37" s="9">
        <v>127</v>
      </c>
      <c r="AB37" s="9" t="s">
        <v>1</v>
      </c>
      <c r="AC37" s="9" t="s">
        <v>153</v>
      </c>
      <c r="AD37" s="9">
        <v>36</v>
      </c>
      <c r="AE37" s="9">
        <v>1</v>
      </c>
      <c r="AF37" s="9">
        <v>1</v>
      </c>
      <c r="AG37" s="9">
        <v>2</v>
      </c>
      <c r="AH37" s="9"/>
      <c r="AI37" s="9"/>
      <c r="AJ37" s="9"/>
      <c r="AK37" s="9"/>
      <c r="AL37" s="9"/>
      <c r="AM37" s="9"/>
      <c r="AN37" s="9"/>
      <c r="AO37" s="9"/>
      <c r="AP37" s="9">
        <v>1</v>
      </c>
      <c r="AQ37" s="9"/>
      <c r="AR37" s="9"/>
      <c r="AS37" s="9"/>
      <c r="AT37" s="9"/>
      <c r="AU37" s="9"/>
      <c r="AV37" s="9"/>
      <c r="AW37" s="9"/>
      <c r="AX37" s="9">
        <v>25</v>
      </c>
      <c r="AY37" s="9"/>
      <c r="AZ37" s="9">
        <v>9</v>
      </c>
      <c r="BA37" s="9" t="s">
        <v>208</v>
      </c>
      <c r="BB37" s="9" t="s">
        <v>209</v>
      </c>
      <c r="BC37" s="9" t="s">
        <v>210</v>
      </c>
      <c r="BD37" s="9"/>
      <c r="BE37" s="9"/>
      <c r="BF37" s="9"/>
      <c r="BG37" s="9"/>
      <c r="BH37" s="9"/>
      <c r="BI37" s="9"/>
      <c r="BJ37" s="9"/>
      <c r="BK37" s="9"/>
      <c r="BL37" s="9"/>
      <c r="BM37" s="9">
        <v>0</v>
      </c>
      <c r="BN37" s="9">
        <v>0</v>
      </c>
      <c r="BO37" s="9">
        <v>0</v>
      </c>
      <c r="BP37" s="9">
        <v>0</v>
      </c>
    </row>
    <row r="38" spans="1:68" ht="15.75" thickBot="1" x14ac:dyDescent="0.3">
      <c r="A38" s="20">
        <v>127</v>
      </c>
      <c r="B38" s="20" t="s">
        <v>96</v>
      </c>
      <c r="C38" s="20">
        <v>2016</v>
      </c>
      <c r="D38" s="20" t="s">
        <v>0</v>
      </c>
      <c r="E38" s="10">
        <v>8</v>
      </c>
      <c r="F38" s="20" t="s">
        <v>97</v>
      </c>
      <c r="G38" s="20">
        <v>1</v>
      </c>
      <c r="H38" s="20">
        <v>2</v>
      </c>
      <c r="I38" s="20">
        <v>1</v>
      </c>
      <c r="J38" s="20">
        <v>3</v>
      </c>
      <c r="K38" s="1">
        <v>2</v>
      </c>
      <c r="L38" s="1">
        <v>0</v>
      </c>
      <c r="M38" s="1">
        <v>0</v>
      </c>
      <c r="N38" s="1">
        <v>1</v>
      </c>
      <c r="O38" s="1">
        <v>2</v>
      </c>
      <c r="P38" s="8"/>
      <c r="Q38" s="8"/>
      <c r="R38" s="8"/>
      <c r="Z38" s="25"/>
      <c r="AA38" s="8">
        <v>127</v>
      </c>
      <c r="AB38" s="8" t="s">
        <v>1</v>
      </c>
      <c r="AC38" s="8" t="s">
        <v>153</v>
      </c>
      <c r="AD38" s="8">
        <v>36</v>
      </c>
      <c r="AE38" s="8">
        <v>1</v>
      </c>
      <c r="AF38" s="8">
        <v>1</v>
      </c>
      <c r="AG38" s="8">
        <v>3</v>
      </c>
      <c r="AH38" s="8"/>
      <c r="AI38" s="8"/>
      <c r="AJ38" s="8"/>
      <c r="AK38" s="8"/>
      <c r="AL38" s="8"/>
      <c r="AM38" s="8"/>
      <c r="AN38" s="8"/>
      <c r="AO38" s="8"/>
      <c r="AP38" s="8">
        <v>3</v>
      </c>
      <c r="AQ38" s="8"/>
      <c r="AR38" s="8"/>
      <c r="AS38" s="8"/>
      <c r="AT38" s="8"/>
      <c r="AU38" s="8"/>
      <c r="AV38" s="8"/>
      <c r="AW38" s="8"/>
      <c r="AX38" s="8">
        <v>25</v>
      </c>
      <c r="AY38" s="8"/>
      <c r="AZ38" s="8">
        <v>9</v>
      </c>
      <c r="BA38" s="8" t="s">
        <v>208</v>
      </c>
      <c r="BB38" s="8" t="s">
        <v>209</v>
      </c>
      <c r="BC38" s="8" t="s">
        <v>211</v>
      </c>
      <c r="BD38" s="8"/>
      <c r="BE38" s="8"/>
      <c r="BF38" s="8"/>
      <c r="BG38" s="8"/>
      <c r="BH38" s="8"/>
      <c r="BI38" s="8"/>
      <c r="BJ38" s="8"/>
      <c r="BK38" s="8"/>
      <c r="BL38" s="8"/>
      <c r="BM38" s="8">
        <v>0</v>
      </c>
      <c r="BN38" s="8">
        <v>0</v>
      </c>
      <c r="BO38" s="8">
        <v>0</v>
      </c>
      <c r="BP38" s="8">
        <v>0</v>
      </c>
    </row>
    <row r="39" spans="1:68" ht="15.75" thickBot="1" x14ac:dyDescent="0.3">
      <c r="A39" s="20">
        <v>127</v>
      </c>
      <c r="B39" s="20" t="s">
        <v>96</v>
      </c>
      <c r="C39" s="20">
        <v>2016</v>
      </c>
      <c r="D39" s="20" t="s">
        <v>0</v>
      </c>
      <c r="E39" s="10">
        <v>8</v>
      </c>
      <c r="F39" s="20" t="s">
        <v>97</v>
      </c>
      <c r="G39" s="20">
        <v>1</v>
      </c>
      <c r="H39" s="20">
        <v>2</v>
      </c>
      <c r="I39" s="20">
        <v>2</v>
      </c>
      <c r="J39" s="20">
        <v>3</v>
      </c>
      <c r="K39" s="1">
        <v>0</v>
      </c>
      <c r="L39" s="1">
        <v>0</v>
      </c>
      <c r="M39" s="1">
        <v>0</v>
      </c>
      <c r="N39" s="1">
        <v>0</v>
      </c>
      <c r="O39" s="1">
        <v>0</v>
      </c>
      <c r="P39" s="9"/>
      <c r="Q39" s="9"/>
      <c r="R39" s="9"/>
      <c r="Z39" s="25"/>
      <c r="AA39" s="9">
        <v>127</v>
      </c>
      <c r="AB39" s="9" t="s">
        <v>1</v>
      </c>
      <c r="AC39" s="9" t="s">
        <v>153</v>
      </c>
      <c r="AD39" s="9">
        <v>36</v>
      </c>
      <c r="AE39" s="9">
        <v>1</v>
      </c>
      <c r="AF39" s="9">
        <v>1</v>
      </c>
      <c r="AG39" s="9">
        <v>4</v>
      </c>
      <c r="AH39" s="9"/>
      <c r="AI39" s="9"/>
      <c r="AJ39" s="9"/>
      <c r="AK39" s="9"/>
      <c r="AL39" s="9"/>
      <c r="AM39" s="9"/>
      <c r="AN39" s="9"/>
      <c r="AO39" s="9"/>
      <c r="AP39" s="9">
        <v>5</v>
      </c>
      <c r="AQ39" s="9"/>
      <c r="AR39" s="9"/>
      <c r="AS39" s="9"/>
      <c r="AT39" s="9"/>
      <c r="AU39" s="9"/>
      <c r="AV39" s="9"/>
      <c r="AW39" s="9"/>
      <c r="AX39" s="9">
        <v>25</v>
      </c>
      <c r="AY39" s="9"/>
      <c r="AZ39" s="9">
        <v>9</v>
      </c>
      <c r="BA39" s="9" t="s">
        <v>208</v>
      </c>
      <c r="BB39" s="9" t="s">
        <v>209</v>
      </c>
      <c r="BC39" s="9" t="s">
        <v>211</v>
      </c>
      <c r="BD39" s="9"/>
      <c r="BE39" s="9"/>
      <c r="BF39" s="9"/>
      <c r="BG39" s="9"/>
      <c r="BH39" s="9"/>
      <c r="BI39" s="9"/>
      <c r="BJ39" s="9"/>
      <c r="BK39" s="9"/>
      <c r="BL39" s="9"/>
      <c r="BM39" s="9">
        <v>0</v>
      </c>
      <c r="BN39" s="9">
        <v>0</v>
      </c>
      <c r="BO39" s="9">
        <v>0</v>
      </c>
      <c r="BP39" s="9">
        <v>0</v>
      </c>
    </row>
    <row r="40" spans="1:68" ht="15.75" thickBot="1" x14ac:dyDescent="0.3">
      <c r="A40" s="20">
        <v>127</v>
      </c>
      <c r="B40" s="20" t="s">
        <v>96</v>
      </c>
      <c r="C40" s="20">
        <v>2016</v>
      </c>
      <c r="D40" s="20" t="s">
        <v>0</v>
      </c>
      <c r="E40" s="10">
        <v>8</v>
      </c>
      <c r="F40" s="20" t="s">
        <v>97</v>
      </c>
      <c r="G40" s="20">
        <v>1</v>
      </c>
      <c r="H40" s="20">
        <v>2</v>
      </c>
      <c r="I40" s="21">
        <v>3</v>
      </c>
      <c r="J40" s="20">
        <v>3</v>
      </c>
      <c r="K40" s="1">
        <v>1</v>
      </c>
      <c r="L40" s="1">
        <v>0</v>
      </c>
      <c r="M40" s="1">
        <v>0</v>
      </c>
      <c r="N40" s="1">
        <v>0</v>
      </c>
      <c r="O40" s="1">
        <v>1</v>
      </c>
      <c r="P40" s="8"/>
      <c r="Q40" s="8"/>
      <c r="R40" s="8"/>
      <c r="Z40" s="25"/>
      <c r="AA40" s="8">
        <v>127</v>
      </c>
      <c r="AB40" s="8" t="s">
        <v>1</v>
      </c>
      <c r="AC40" s="8" t="s">
        <v>153</v>
      </c>
      <c r="AD40" s="8">
        <v>36</v>
      </c>
      <c r="AE40" s="8">
        <v>1</v>
      </c>
      <c r="AF40" s="8">
        <v>2</v>
      </c>
      <c r="AG40" s="8">
        <v>1</v>
      </c>
      <c r="AH40" s="8">
        <v>2</v>
      </c>
      <c r="AI40" s="8">
        <v>1</v>
      </c>
      <c r="AJ40" s="8">
        <v>1</v>
      </c>
      <c r="AK40" s="8"/>
      <c r="AL40" s="8">
        <v>1</v>
      </c>
      <c r="AM40" s="8"/>
      <c r="AN40" s="8">
        <v>1</v>
      </c>
      <c r="AO40" s="8">
        <v>1</v>
      </c>
      <c r="AP40" s="8">
        <v>1</v>
      </c>
      <c r="AQ40" s="8"/>
      <c r="AR40" s="8"/>
      <c r="AS40" s="8"/>
      <c r="AT40" s="8"/>
      <c r="AU40" s="8"/>
      <c r="AV40" s="8"/>
      <c r="AW40" s="8"/>
      <c r="AX40" s="8">
        <v>25</v>
      </c>
      <c r="AY40" s="8"/>
      <c r="AZ40" s="8">
        <v>10</v>
      </c>
      <c r="BA40" s="8" t="s">
        <v>212</v>
      </c>
      <c r="BB40" s="8" t="s">
        <v>209</v>
      </c>
      <c r="BC40" s="8" t="s">
        <v>210</v>
      </c>
      <c r="BD40" s="8"/>
      <c r="BE40" s="8"/>
      <c r="BF40" s="8"/>
      <c r="BG40" s="8"/>
      <c r="BH40" s="8"/>
      <c r="BI40" s="8"/>
      <c r="BJ40" s="8"/>
      <c r="BK40" s="8"/>
      <c r="BL40" s="8"/>
      <c r="BM40" s="8">
        <v>0</v>
      </c>
      <c r="BN40" s="8">
        <v>0</v>
      </c>
      <c r="BO40" s="8">
        <v>0</v>
      </c>
      <c r="BP40" s="8">
        <v>0</v>
      </c>
    </row>
    <row r="41" spans="1:68" ht="15.75" thickBot="1" x14ac:dyDescent="0.3">
      <c r="A41" s="20">
        <v>127</v>
      </c>
      <c r="B41" s="20" t="s">
        <v>96</v>
      </c>
      <c r="C41" s="20">
        <v>2016</v>
      </c>
      <c r="D41" s="20" t="s">
        <v>0</v>
      </c>
      <c r="E41" s="10">
        <v>8</v>
      </c>
      <c r="F41" s="20" t="s">
        <v>97</v>
      </c>
      <c r="G41" s="20">
        <v>1</v>
      </c>
      <c r="H41" s="20">
        <v>2</v>
      </c>
      <c r="I41" s="21">
        <v>4</v>
      </c>
      <c r="J41" s="20">
        <v>3</v>
      </c>
      <c r="K41" s="1">
        <v>0</v>
      </c>
      <c r="L41" s="1">
        <v>0</v>
      </c>
      <c r="M41" s="1">
        <v>0</v>
      </c>
      <c r="N41" s="1">
        <v>0</v>
      </c>
      <c r="O41" s="1">
        <v>0</v>
      </c>
      <c r="P41" s="8"/>
      <c r="Q41" s="9"/>
      <c r="R41" s="9"/>
      <c r="Z41" s="25"/>
      <c r="AA41" s="9">
        <v>127</v>
      </c>
      <c r="AB41" s="9" t="s">
        <v>1</v>
      </c>
      <c r="AC41" s="9" t="s">
        <v>153</v>
      </c>
      <c r="AD41" s="9">
        <v>36</v>
      </c>
      <c r="AE41" s="9">
        <v>1</v>
      </c>
      <c r="AF41" s="9">
        <v>2</v>
      </c>
      <c r="AG41" s="9">
        <v>2</v>
      </c>
      <c r="AH41" s="9">
        <v>2</v>
      </c>
      <c r="AI41" s="9">
        <v>1</v>
      </c>
      <c r="AJ41" s="9">
        <v>1</v>
      </c>
      <c r="AK41" s="9"/>
      <c r="AL41" s="9">
        <v>1</v>
      </c>
      <c r="AM41" s="9"/>
      <c r="AN41" s="9">
        <v>1</v>
      </c>
      <c r="AO41" s="9"/>
      <c r="AP41" s="9">
        <v>1</v>
      </c>
      <c r="AQ41" s="9"/>
      <c r="AR41" s="9"/>
      <c r="AS41" s="9"/>
      <c r="AT41" s="9"/>
      <c r="AU41" s="9"/>
      <c r="AV41" s="9"/>
      <c r="AW41" s="9"/>
      <c r="AX41" s="9">
        <v>25</v>
      </c>
      <c r="AY41" s="9"/>
      <c r="AZ41" s="9">
        <v>10</v>
      </c>
      <c r="BA41" s="9" t="s">
        <v>212</v>
      </c>
      <c r="BB41" s="9" t="s">
        <v>209</v>
      </c>
      <c r="BC41" s="9" t="s">
        <v>210</v>
      </c>
      <c r="BD41" s="9"/>
      <c r="BE41" s="9"/>
      <c r="BF41" s="9"/>
      <c r="BG41" s="9"/>
      <c r="BH41" s="9"/>
      <c r="BI41" s="9"/>
      <c r="BJ41" s="9"/>
      <c r="BK41" s="9"/>
      <c r="BL41" s="9"/>
      <c r="BM41" s="9">
        <v>0</v>
      </c>
      <c r="BN41" s="9">
        <v>0</v>
      </c>
      <c r="BO41" s="9">
        <v>0</v>
      </c>
      <c r="BP41" s="9">
        <v>0</v>
      </c>
    </row>
    <row r="42" spans="1:68" ht="15.75" thickBot="1" x14ac:dyDescent="0.3">
      <c r="A42" s="20">
        <v>127</v>
      </c>
      <c r="B42" s="20" t="s">
        <v>96</v>
      </c>
      <c r="C42" s="20">
        <v>2016</v>
      </c>
      <c r="D42" s="20" t="s">
        <v>1</v>
      </c>
      <c r="E42" s="10">
        <v>4</v>
      </c>
      <c r="F42" s="20" t="s">
        <v>97</v>
      </c>
      <c r="G42" s="20">
        <v>1</v>
      </c>
      <c r="H42" s="20">
        <v>1</v>
      </c>
      <c r="I42" s="20">
        <v>1</v>
      </c>
      <c r="J42" s="20">
        <v>3</v>
      </c>
      <c r="K42" s="1">
        <v>0</v>
      </c>
      <c r="L42" s="1">
        <v>0</v>
      </c>
      <c r="M42" s="1">
        <v>0</v>
      </c>
      <c r="N42" s="1">
        <v>0</v>
      </c>
      <c r="O42" s="1">
        <v>0</v>
      </c>
      <c r="P42" s="8"/>
      <c r="Q42" s="8"/>
      <c r="R42" s="8"/>
      <c r="Z42" s="25"/>
      <c r="AA42" s="8">
        <v>127</v>
      </c>
      <c r="AB42" s="8" t="s">
        <v>1</v>
      </c>
      <c r="AC42" s="8" t="s">
        <v>153</v>
      </c>
      <c r="AD42" s="8">
        <v>36</v>
      </c>
      <c r="AE42" s="8">
        <v>1</v>
      </c>
      <c r="AF42" s="8">
        <v>2</v>
      </c>
      <c r="AG42" s="8">
        <v>3</v>
      </c>
      <c r="AH42" s="8"/>
      <c r="AI42" s="8"/>
      <c r="AJ42" s="8"/>
      <c r="AK42" s="8"/>
      <c r="AL42" s="8"/>
      <c r="AM42" s="8"/>
      <c r="AN42" s="8"/>
      <c r="AO42" s="8"/>
      <c r="AP42" s="8">
        <v>1</v>
      </c>
      <c r="AQ42" s="8"/>
      <c r="AR42" s="8"/>
      <c r="AS42" s="8"/>
      <c r="AT42" s="8"/>
      <c r="AU42" s="8"/>
      <c r="AV42" s="8"/>
      <c r="AW42" s="8"/>
      <c r="AX42" s="8">
        <v>25</v>
      </c>
      <c r="AY42" s="8"/>
      <c r="AZ42" s="8">
        <v>10</v>
      </c>
      <c r="BA42" s="8" t="s">
        <v>212</v>
      </c>
      <c r="BB42" s="8" t="s">
        <v>209</v>
      </c>
      <c r="BC42" s="8" t="s">
        <v>211</v>
      </c>
      <c r="BD42" s="8"/>
      <c r="BE42" s="8"/>
      <c r="BF42" s="8"/>
      <c r="BG42" s="8"/>
      <c r="BH42" s="8"/>
      <c r="BI42" s="8"/>
      <c r="BJ42" s="8"/>
      <c r="BK42" s="8"/>
      <c r="BL42" s="8"/>
      <c r="BM42" s="8">
        <v>0</v>
      </c>
      <c r="BN42" s="8">
        <v>0</v>
      </c>
      <c r="BO42" s="8">
        <v>0</v>
      </c>
      <c r="BP42" s="8">
        <v>0</v>
      </c>
    </row>
    <row r="43" spans="1:68" ht="15.75" thickBot="1" x14ac:dyDescent="0.3">
      <c r="A43" s="20">
        <v>127</v>
      </c>
      <c r="B43" s="20" t="s">
        <v>96</v>
      </c>
      <c r="C43" s="20">
        <v>2016</v>
      </c>
      <c r="D43" s="20" t="s">
        <v>1</v>
      </c>
      <c r="E43" s="10">
        <v>4</v>
      </c>
      <c r="F43" s="20" t="s">
        <v>97</v>
      </c>
      <c r="G43" s="20">
        <v>1</v>
      </c>
      <c r="H43" s="20">
        <v>1</v>
      </c>
      <c r="I43" s="20">
        <v>2</v>
      </c>
      <c r="J43" s="20">
        <v>3</v>
      </c>
      <c r="K43" s="1">
        <v>1</v>
      </c>
      <c r="L43" s="1">
        <v>0</v>
      </c>
      <c r="M43" s="1">
        <v>0</v>
      </c>
      <c r="N43" s="1">
        <v>0</v>
      </c>
      <c r="O43" s="1">
        <v>1</v>
      </c>
      <c r="P43" s="8"/>
      <c r="Q43" s="9"/>
      <c r="R43" s="9"/>
      <c r="Z43" s="25"/>
      <c r="AA43" s="9">
        <v>127</v>
      </c>
      <c r="AB43" s="9" t="s">
        <v>1</v>
      </c>
      <c r="AC43" s="9" t="s">
        <v>153</v>
      </c>
      <c r="AD43" s="9">
        <v>36</v>
      </c>
      <c r="AE43" s="9">
        <v>1</v>
      </c>
      <c r="AF43" s="9">
        <v>2</v>
      </c>
      <c r="AG43" s="9">
        <v>4</v>
      </c>
      <c r="AH43" s="9"/>
      <c r="AI43" s="9"/>
      <c r="AJ43" s="9"/>
      <c r="AK43" s="9"/>
      <c r="AL43" s="9"/>
      <c r="AM43" s="9"/>
      <c r="AN43" s="9"/>
      <c r="AO43" s="9"/>
      <c r="AP43" s="9"/>
      <c r="AQ43" s="9"/>
      <c r="AR43" s="9"/>
      <c r="AS43" s="9"/>
      <c r="AT43" s="9"/>
      <c r="AU43" s="9"/>
      <c r="AV43" s="9"/>
      <c r="AW43" s="9"/>
      <c r="AX43" s="9">
        <v>25</v>
      </c>
      <c r="AY43" s="9"/>
      <c r="AZ43" s="9">
        <v>10</v>
      </c>
      <c r="BA43" s="9" t="s">
        <v>212</v>
      </c>
      <c r="BB43" s="9" t="s">
        <v>209</v>
      </c>
      <c r="BC43" s="9" t="s">
        <v>211</v>
      </c>
      <c r="BD43" s="9"/>
      <c r="BE43" s="9"/>
      <c r="BF43" s="9"/>
      <c r="BG43" s="9"/>
      <c r="BH43" s="9"/>
      <c r="BI43" s="9"/>
      <c r="BJ43" s="9"/>
      <c r="BK43" s="9"/>
      <c r="BL43" s="9"/>
      <c r="BM43" s="9">
        <v>0</v>
      </c>
      <c r="BN43" s="9">
        <v>0</v>
      </c>
      <c r="BO43" s="9">
        <v>0</v>
      </c>
      <c r="BP43" s="9">
        <v>0</v>
      </c>
    </row>
    <row r="44" spans="1:68" ht="15.75" thickBot="1" x14ac:dyDescent="0.3">
      <c r="A44" s="20">
        <v>127</v>
      </c>
      <c r="B44" s="20" t="s">
        <v>96</v>
      </c>
      <c r="C44" s="20">
        <v>2016</v>
      </c>
      <c r="D44" s="21" t="s">
        <v>1</v>
      </c>
      <c r="E44" s="10">
        <v>4</v>
      </c>
      <c r="F44" s="20" t="s">
        <v>97</v>
      </c>
      <c r="G44" s="20">
        <v>1</v>
      </c>
      <c r="H44" s="20">
        <v>1</v>
      </c>
      <c r="I44" s="21">
        <v>3</v>
      </c>
      <c r="J44" s="20">
        <v>3</v>
      </c>
      <c r="K44" s="1">
        <v>0</v>
      </c>
      <c r="L44" s="1">
        <v>0</v>
      </c>
      <c r="M44" s="1">
        <v>0</v>
      </c>
      <c r="N44" s="1">
        <v>0</v>
      </c>
      <c r="O44" s="1">
        <v>0</v>
      </c>
      <c r="P44" s="8"/>
      <c r="Q44" s="8"/>
      <c r="R44" s="8"/>
      <c r="Z44" s="25"/>
      <c r="AA44" s="8">
        <v>127</v>
      </c>
      <c r="AB44" s="8" t="s">
        <v>1</v>
      </c>
      <c r="AC44" s="8" t="s">
        <v>153</v>
      </c>
      <c r="AD44" s="8">
        <v>36</v>
      </c>
      <c r="AE44" s="8">
        <v>1</v>
      </c>
      <c r="AF44" s="8">
        <v>3</v>
      </c>
      <c r="AG44" s="8">
        <v>1</v>
      </c>
      <c r="AH44" s="8">
        <v>1</v>
      </c>
      <c r="AI44" s="8"/>
      <c r="AJ44" s="8"/>
      <c r="AK44" s="8"/>
      <c r="AL44" s="8"/>
      <c r="AM44" s="8"/>
      <c r="AN44" s="8"/>
      <c r="AO44" s="8"/>
      <c r="AP44" s="8">
        <v>1</v>
      </c>
      <c r="AQ44" s="8"/>
      <c r="AR44" s="8"/>
      <c r="AS44" s="8"/>
      <c r="AT44" s="8"/>
      <c r="AU44" s="8"/>
      <c r="AV44" s="8"/>
      <c r="AW44" s="8"/>
      <c r="AX44" s="8">
        <v>25</v>
      </c>
      <c r="AY44" s="8"/>
      <c r="AZ44" s="8">
        <v>11</v>
      </c>
      <c r="BA44" s="8" t="s">
        <v>213</v>
      </c>
      <c r="BB44" s="8" t="s">
        <v>209</v>
      </c>
      <c r="BC44" s="8" t="s">
        <v>210</v>
      </c>
      <c r="BD44" s="8"/>
      <c r="BE44" s="8"/>
      <c r="BF44" s="8"/>
      <c r="BG44" s="8"/>
      <c r="BH44" s="8"/>
      <c r="BI44" s="8"/>
      <c r="BJ44" s="8"/>
      <c r="BK44" s="8"/>
      <c r="BL44" s="8"/>
      <c r="BM44" s="8">
        <v>0</v>
      </c>
      <c r="BN44" s="8">
        <v>0</v>
      </c>
      <c r="BO44" s="8">
        <v>0</v>
      </c>
      <c r="BP44" s="8">
        <v>0</v>
      </c>
    </row>
    <row r="45" spans="1:68" ht="15.75" thickBot="1" x14ac:dyDescent="0.3">
      <c r="A45" s="20">
        <v>127</v>
      </c>
      <c r="B45" s="20" t="s">
        <v>96</v>
      </c>
      <c r="C45" s="20">
        <v>2016</v>
      </c>
      <c r="D45" s="21" t="s">
        <v>1</v>
      </c>
      <c r="E45" s="10">
        <v>4</v>
      </c>
      <c r="F45" s="20" t="s">
        <v>97</v>
      </c>
      <c r="G45" s="20">
        <v>1</v>
      </c>
      <c r="H45" s="20">
        <v>1</v>
      </c>
      <c r="I45" s="21">
        <v>4</v>
      </c>
      <c r="J45" s="20">
        <v>3</v>
      </c>
      <c r="K45" s="1">
        <v>1</v>
      </c>
      <c r="L45" s="1">
        <v>0</v>
      </c>
      <c r="M45" s="1">
        <v>0</v>
      </c>
      <c r="N45" s="1">
        <v>1</v>
      </c>
      <c r="O45" s="1">
        <v>1</v>
      </c>
      <c r="P45" s="8"/>
      <c r="Q45" s="9"/>
      <c r="R45" s="9"/>
      <c r="Z45" s="25"/>
      <c r="AA45" s="9">
        <v>127</v>
      </c>
      <c r="AB45" s="9" t="s">
        <v>1</v>
      </c>
      <c r="AC45" s="9" t="s">
        <v>153</v>
      </c>
      <c r="AD45" s="9">
        <v>36</v>
      </c>
      <c r="AE45" s="9">
        <v>1</v>
      </c>
      <c r="AF45" s="9">
        <v>3</v>
      </c>
      <c r="AG45" s="9">
        <v>2</v>
      </c>
      <c r="AH45" s="9">
        <v>1</v>
      </c>
      <c r="AI45" s="9"/>
      <c r="AJ45" s="9"/>
      <c r="AK45" s="9"/>
      <c r="AL45" s="9">
        <v>1</v>
      </c>
      <c r="AM45" s="9"/>
      <c r="AN45" s="9"/>
      <c r="AO45" s="9"/>
      <c r="AP45" s="9">
        <v>2</v>
      </c>
      <c r="AQ45" s="9"/>
      <c r="AR45" s="9"/>
      <c r="AS45" s="9"/>
      <c r="AT45" s="9"/>
      <c r="AU45" s="9"/>
      <c r="AV45" s="9"/>
      <c r="AW45" s="9"/>
      <c r="AX45" s="9">
        <v>25</v>
      </c>
      <c r="AY45" s="9"/>
      <c r="AZ45" s="9">
        <v>11</v>
      </c>
      <c r="BA45" s="9" t="s">
        <v>213</v>
      </c>
      <c r="BB45" s="9" t="s">
        <v>209</v>
      </c>
      <c r="BC45" s="9" t="s">
        <v>210</v>
      </c>
      <c r="BD45" s="9"/>
      <c r="BE45" s="9"/>
      <c r="BF45" s="9"/>
      <c r="BG45" s="9"/>
      <c r="BH45" s="9"/>
      <c r="BI45" s="9"/>
      <c r="BJ45" s="9"/>
      <c r="BK45" s="9"/>
      <c r="BL45" s="9"/>
      <c r="BM45" s="9">
        <v>0</v>
      </c>
      <c r="BN45" s="9">
        <v>0</v>
      </c>
      <c r="BO45" s="9">
        <v>0</v>
      </c>
      <c r="BP45" s="9">
        <v>0</v>
      </c>
    </row>
    <row r="46" spans="1:68" ht="15.75" thickBot="1" x14ac:dyDescent="0.3">
      <c r="A46" s="20">
        <v>127</v>
      </c>
      <c r="B46" s="20" t="s">
        <v>96</v>
      </c>
      <c r="C46" s="20">
        <v>2016</v>
      </c>
      <c r="D46" s="20" t="s">
        <v>1</v>
      </c>
      <c r="E46" s="10">
        <v>5</v>
      </c>
      <c r="F46" s="20" t="s">
        <v>97</v>
      </c>
      <c r="G46" s="20">
        <v>1</v>
      </c>
      <c r="H46" s="20">
        <v>2</v>
      </c>
      <c r="I46" s="20">
        <v>1</v>
      </c>
      <c r="J46" s="20">
        <v>3</v>
      </c>
      <c r="K46" s="1">
        <v>1</v>
      </c>
      <c r="L46" s="1">
        <v>0</v>
      </c>
      <c r="M46" s="1">
        <v>0</v>
      </c>
      <c r="N46" s="1">
        <v>1</v>
      </c>
      <c r="O46" s="1">
        <v>1</v>
      </c>
      <c r="P46" s="8"/>
      <c r="Q46" s="8"/>
      <c r="R46" s="8"/>
      <c r="Z46" s="25"/>
      <c r="AA46" s="8">
        <v>127</v>
      </c>
      <c r="AB46" s="8" t="s">
        <v>1</v>
      </c>
      <c r="AC46" s="8" t="s">
        <v>153</v>
      </c>
      <c r="AD46" s="8">
        <v>36</v>
      </c>
      <c r="AE46" s="8">
        <v>1</v>
      </c>
      <c r="AF46" s="8">
        <v>3</v>
      </c>
      <c r="AG46" s="8">
        <v>3</v>
      </c>
      <c r="AH46" s="8">
        <v>1</v>
      </c>
      <c r="AI46" s="8"/>
      <c r="AJ46" s="8"/>
      <c r="AK46" s="8"/>
      <c r="AL46" s="8"/>
      <c r="AM46" s="8"/>
      <c r="AN46" s="8">
        <v>1</v>
      </c>
      <c r="AO46" s="8"/>
      <c r="AP46" s="8"/>
      <c r="AQ46" s="8"/>
      <c r="AR46" s="8"/>
      <c r="AS46" s="8"/>
      <c r="AT46" s="8"/>
      <c r="AU46" s="8"/>
      <c r="AV46" s="8"/>
      <c r="AW46" s="8"/>
      <c r="AX46" s="8">
        <v>25</v>
      </c>
      <c r="AY46" s="8"/>
      <c r="AZ46" s="8">
        <v>11</v>
      </c>
      <c r="BA46" s="8" t="s">
        <v>213</v>
      </c>
      <c r="BB46" s="8" t="s">
        <v>209</v>
      </c>
      <c r="BC46" s="8" t="s">
        <v>211</v>
      </c>
      <c r="BD46" s="8"/>
      <c r="BE46" s="8"/>
      <c r="BF46" s="8"/>
      <c r="BG46" s="8"/>
      <c r="BH46" s="8"/>
      <c r="BI46" s="8"/>
      <c r="BJ46" s="8"/>
      <c r="BK46" s="8"/>
      <c r="BL46" s="8"/>
      <c r="BM46" s="8">
        <v>0</v>
      </c>
      <c r="BN46" s="8">
        <v>0</v>
      </c>
      <c r="BO46" s="8">
        <v>0</v>
      </c>
      <c r="BP46" s="8">
        <v>0</v>
      </c>
    </row>
    <row r="47" spans="1:68" ht="15.75" thickBot="1" x14ac:dyDescent="0.3">
      <c r="A47" s="20">
        <v>127</v>
      </c>
      <c r="B47" s="20" t="s">
        <v>96</v>
      </c>
      <c r="C47" s="20">
        <v>2016</v>
      </c>
      <c r="D47" s="20" t="s">
        <v>1</v>
      </c>
      <c r="E47" s="10">
        <v>5</v>
      </c>
      <c r="F47" s="20" t="s">
        <v>97</v>
      </c>
      <c r="G47" s="20">
        <v>1</v>
      </c>
      <c r="H47" s="20">
        <v>2</v>
      </c>
      <c r="I47" s="20">
        <v>2</v>
      </c>
      <c r="J47" s="20">
        <v>3</v>
      </c>
      <c r="K47" s="1">
        <v>0</v>
      </c>
      <c r="L47" s="1">
        <v>0</v>
      </c>
      <c r="M47" s="1">
        <v>0</v>
      </c>
      <c r="N47" s="1">
        <v>0</v>
      </c>
      <c r="O47" s="1">
        <v>0</v>
      </c>
      <c r="P47" s="8"/>
      <c r="Q47" s="9"/>
      <c r="R47" s="9"/>
      <c r="Z47" s="25"/>
      <c r="AA47" s="9">
        <v>127</v>
      </c>
      <c r="AB47" s="9" t="s">
        <v>1</v>
      </c>
      <c r="AC47" s="9" t="s">
        <v>153</v>
      </c>
      <c r="AD47" s="9">
        <v>36</v>
      </c>
      <c r="AE47" s="9">
        <v>1</v>
      </c>
      <c r="AF47" s="9">
        <v>3</v>
      </c>
      <c r="AG47" s="9">
        <v>4</v>
      </c>
      <c r="AH47" s="9"/>
      <c r="AI47" s="9"/>
      <c r="AJ47" s="9"/>
      <c r="AK47" s="9"/>
      <c r="AL47" s="9"/>
      <c r="AM47" s="9"/>
      <c r="AN47" s="9"/>
      <c r="AO47" s="9"/>
      <c r="AP47" s="9">
        <v>2</v>
      </c>
      <c r="AQ47" s="9"/>
      <c r="AR47" s="9"/>
      <c r="AS47" s="9"/>
      <c r="AT47" s="9"/>
      <c r="AU47" s="9"/>
      <c r="AV47" s="9"/>
      <c r="AW47" s="9"/>
      <c r="AX47" s="9">
        <v>25</v>
      </c>
      <c r="AY47" s="9"/>
      <c r="AZ47" s="9">
        <v>11</v>
      </c>
      <c r="BA47" s="9" t="s">
        <v>213</v>
      </c>
      <c r="BB47" s="9" t="s">
        <v>209</v>
      </c>
      <c r="BC47" s="9" t="s">
        <v>211</v>
      </c>
      <c r="BD47" s="9"/>
      <c r="BE47" s="9"/>
      <c r="BF47" s="9"/>
      <c r="BG47" s="9"/>
      <c r="BH47" s="9"/>
      <c r="BI47" s="9"/>
      <c r="BJ47" s="9"/>
      <c r="BK47" s="9"/>
      <c r="BL47" s="9"/>
      <c r="BM47" s="9">
        <v>0</v>
      </c>
      <c r="BN47" s="9">
        <v>0</v>
      </c>
      <c r="BO47" s="9">
        <v>0</v>
      </c>
      <c r="BP47" s="9">
        <v>0</v>
      </c>
    </row>
    <row r="48" spans="1:68" ht="15.75" thickBot="1" x14ac:dyDescent="0.3">
      <c r="A48" s="20">
        <v>127</v>
      </c>
      <c r="B48" s="20" t="s">
        <v>96</v>
      </c>
      <c r="C48" s="20">
        <v>2016</v>
      </c>
      <c r="D48" s="21" t="s">
        <v>1</v>
      </c>
      <c r="E48" s="10">
        <v>5</v>
      </c>
      <c r="F48" s="20" t="s">
        <v>97</v>
      </c>
      <c r="G48" s="20">
        <v>1</v>
      </c>
      <c r="H48" s="20">
        <v>2</v>
      </c>
      <c r="I48" s="21">
        <v>3</v>
      </c>
      <c r="J48" s="20">
        <v>3</v>
      </c>
      <c r="K48" s="1">
        <v>0</v>
      </c>
      <c r="L48" s="1">
        <v>0</v>
      </c>
      <c r="M48" s="1">
        <v>0</v>
      </c>
      <c r="N48" s="1">
        <v>0</v>
      </c>
      <c r="O48" s="1">
        <v>0</v>
      </c>
      <c r="P48" s="8"/>
      <c r="Q48" s="8"/>
      <c r="R48" s="8"/>
      <c r="Z48" s="25"/>
      <c r="AA48" s="8">
        <v>127</v>
      </c>
      <c r="AB48" s="8" t="s">
        <v>1</v>
      </c>
      <c r="AC48" s="8" t="s">
        <v>153</v>
      </c>
      <c r="AD48" s="8">
        <v>36</v>
      </c>
      <c r="AE48" s="8">
        <v>1</v>
      </c>
      <c r="AF48" s="8">
        <v>4</v>
      </c>
      <c r="AG48" s="8">
        <v>1</v>
      </c>
      <c r="AH48" s="8">
        <v>2</v>
      </c>
      <c r="AI48" s="8"/>
      <c r="AJ48" s="8"/>
      <c r="AK48" s="8"/>
      <c r="AL48" s="8"/>
      <c r="AM48" s="8"/>
      <c r="AN48" s="8">
        <v>2</v>
      </c>
      <c r="AO48" s="8"/>
      <c r="AP48" s="8"/>
      <c r="AQ48" s="8"/>
      <c r="AR48" s="8"/>
      <c r="AS48" s="8"/>
      <c r="AT48" s="8"/>
      <c r="AU48" s="8"/>
      <c r="AV48" s="8"/>
      <c r="AW48" s="8"/>
      <c r="AX48" s="8">
        <v>25</v>
      </c>
      <c r="AY48" s="8"/>
      <c r="AZ48" s="8">
        <v>12</v>
      </c>
      <c r="BA48" s="8" t="s">
        <v>214</v>
      </c>
      <c r="BB48" s="8" t="s">
        <v>209</v>
      </c>
      <c r="BC48" s="8" t="s">
        <v>210</v>
      </c>
      <c r="BD48" s="8"/>
      <c r="BE48" s="8"/>
      <c r="BF48" s="8"/>
      <c r="BG48" s="8"/>
      <c r="BH48" s="8"/>
      <c r="BI48" s="8"/>
      <c r="BJ48" s="8"/>
      <c r="BK48" s="8"/>
      <c r="BL48" s="8"/>
      <c r="BM48" s="8">
        <v>0</v>
      </c>
      <c r="BN48" s="8">
        <v>0</v>
      </c>
      <c r="BO48" s="8">
        <v>0</v>
      </c>
      <c r="BP48" s="8">
        <v>0</v>
      </c>
    </row>
    <row r="49" spans="1:68" ht="15.75" thickBot="1" x14ac:dyDescent="0.3">
      <c r="A49" s="20">
        <v>127</v>
      </c>
      <c r="B49" s="20" t="s">
        <v>96</v>
      </c>
      <c r="C49" s="20">
        <v>2016</v>
      </c>
      <c r="D49" s="21" t="s">
        <v>1</v>
      </c>
      <c r="E49" s="10">
        <v>5</v>
      </c>
      <c r="F49" s="20" t="s">
        <v>97</v>
      </c>
      <c r="G49" s="20">
        <v>1</v>
      </c>
      <c r="H49" s="20">
        <v>2</v>
      </c>
      <c r="I49" s="21">
        <v>4</v>
      </c>
      <c r="J49" s="20">
        <v>3</v>
      </c>
      <c r="K49" s="1">
        <v>1</v>
      </c>
      <c r="L49" s="1">
        <v>0</v>
      </c>
      <c r="M49" s="1">
        <v>0</v>
      </c>
      <c r="N49" s="1">
        <v>0</v>
      </c>
      <c r="O49" s="1">
        <v>1</v>
      </c>
      <c r="P49" s="9"/>
      <c r="Q49" s="9"/>
      <c r="R49" s="9"/>
      <c r="Z49" s="25"/>
      <c r="AA49" s="9">
        <v>127</v>
      </c>
      <c r="AB49" s="9" t="s">
        <v>1</v>
      </c>
      <c r="AC49" s="9" t="s">
        <v>153</v>
      </c>
      <c r="AD49" s="9">
        <v>36</v>
      </c>
      <c r="AE49" s="9">
        <v>1</v>
      </c>
      <c r="AF49" s="9">
        <v>4</v>
      </c>
      <c r="AG49" s="9">
        <v>2</v>
      </c>
      <c r="AH49" s="9"/>
      <c r="AI49" s="9"/>
      <c r="AJ49" s="9"/>
      <c r="AK49" s="9"/>
      <c r="AL49" s="9"/>
      <c r="AM49" s="9"/>
      <c r="AN49" s="9"/>
      <c r="AO49" s="9"/>
      <c r="AP49" s="9"/>
      <c r="AQ49" s="9"/>
      <c r="AR49" s="9"/>
      <c r="AS49" s="9"/>
      <c r="AT49" s="9"/>
      <c r="AU49" s="9"/>
      <c r="AV49" s="9"/>
      <c r="AW49" s="9"/>
      <c r="AX49" s="9">
        <v>25</v>
      </c>
      <c r="AY49" s="9"/>
      <c r="AZ49" s="9">
        <v>12</v>
      </c>
      <c r="BA49" s="9" t="s">
        <v>214</v>
      </c>
      <c r="BB49" s="9" t="s">
        <v>209</v>
      </c>
      <c r="BC49" s="9" t="s">
        <v>210</v>
      </c>
      <c r="BD49" s="9"/>
      <c r="BE49" s="9"/>
      <c r="BF49" s="9"/>
      <c r="BG49" s="9"/>
      <c r="BH49" s="9"/>
      <c r="BI49" s="9"/>
      <c r="BJ49" s="9"/>
      <c r="BK49" s="9"/>
      <c r="BL49" s="9"/>
      <c r="BM49" s="9">
        <v>0</v>
      </c>
      <c r="BN49" s="9">
        <v>0</v>
      </c>
      <c r="BO49" s="9">
        <v>0</v>
      </c>
      <c r="BP49" s="9">
        <v>0</v>
      </c>
    </row>
    <row r="50" spans="1:68" ht="15.75" thickBot="1" x14ac:dyDescent="0.3">
      <c r="A50" s="20">
        <v>127</v>
      </c>
      <c r="B50" s="20" t="s">
        <v>96</v>
      </c>
      <c r="C50" s="20">
        <v>2016</v>
      </c>
      <c r="D50" s="21" t="s">
        <v>0</v>
      </c>
      <c r="E50" s="10">
        <v>7</v>
      </c>
      <c r="F50" s="20" t="s">
        <v>97</v>
      </c>
      <c r="G50" s="20">
        <v>1</v>
      </c>
      <c r="H50" s="20">
        <v>1</v>
      </c>
      <c r="I50" s="20">
        <v>1</v>
      </c>
      <c r="J50" s="20">
        <v>4</v>
      </c>
      <c r="K50" s="1">
        <v>1</v>
      </c>
      <c r="L50" s="1">
        <v>0</v>
      </c>
      <c r="M50" s="1">
        <v>0</v>
      </c>
      <c r="N50" s="1">
        <v>0</v>
      </c>
      <c r="O50" s="1">
        <v>1</v>
      </c>
      <c r="P50" s="8"/>
      <c r="Q50" s="8"/>
      <c r="R50" s="8"/>
      <c r="Z50" s="25"/>
      <c r="AA50" s="8">
        <v>127</v>
      </c>
      <c r="AB50" s="8" t="s">
        <v>1</v>
      </c>
      <c r="AC50" s="8" t="s">
        <v>153</v>
      </c>
      <c r="AD50" s="8">
        <v>36</v>
      </c>
      <c r="AE50" s="8">
        <v>1</v>
      </c>
      <c r="AF50" s="8">
        <v>4</v>
      </c>
      <c r="AG50" s="8">
        <v>3</v>
      </c>
      <c r="AH50" s="8"/>
      <c r="AI50" s="8"/>
      <c r="AJ50" s="8"/>
      <c r="AK50" s="8"/>
      <c r="AL50" s="8"/>
      <c r="AM50" s="8"/>
      <c r="AN50" s="8"/>
      <c r="AO50" s="8"/>
      <c r="AP50" s="8">
        <v>1</v>
      </c>
      <c r="AQ50" s="8"/>
      <c r="AR50" s="8"/>
      <c r="AS50" s="8"/>
      <c r="AT50" s="8"/>
      <c r="AU50" s="8"/>
      <c r="AV50" s="8"/>
      <c r="AW50" s="8"/>
      <c r="AX50" s="8">
        <v>25</v>
      </c>
      <c r="AY50" s="8"/>
      <c r="AZ50" s="8">
        <v>12</v>
      </c>
      <c r="BA50" s="8" t="s">
        <v>214</v>
      </c>
      <c r="BB50" s="8" t="s">
        <v>209</v>
      </c>
      <c r="BC50" s="8" t="s">
        <v>211</v>
      </c>
      <c r="BD50" s="8"/>
      <c r="BE50" s="8"/>
      <c r="BF50" s="8"/>
      <c r="BG50" s="8"/>
      <c r="BH50" s="8"/>
      <c r="BI50" s="8"/>
      <c r="BJ50" s="8"/>
      <c r="BK50" s="8"/>
      <c r="BL50" s="8"/>
      <c r="BM50" s="8">
        <v>0</v>
      </c>
      <c r="BN50" s="8">
        <v>0</v>
      </c>
      <c r="BO50" s="8">
        <v>0</v>
      </c>
      <c r="BP50" s="8">
        <v>0</v>
      </c>
    </row>
    <row r="51" spans="1:68" ht="15.75" thickBot="1" x14ac:dyDescent="0.3">
      <c r="A51" s="20">
        <v>127</v>
      </c>
      <c r="B51" s="20" t="s">
        <v>96</v>
      </c>
      <c r="C51" s="20">
        <v>2016</v>
      </c>
      <c r="D51" s="21" t="s">
        <v>0</v>
      </c>
      <c r="E51" s="10">
        <v>7</v>
      </c>
      <c r="F51" s="20" t="s">
        <v>97</v>
      </c>
      <c r="G51" s="20">
        <v>1</v>
      </c>
      <c r="H51" s="20">
        <v>1</v>
      </c>
      <c r="I51" s="20">
        <v>2</v>
      </c>
      <c r="J51" s="20">
        <v>4</v>
      </c>
      <c r="K51" s="1">
        <v>0</v>
      </c>
      <c r="L51" s="1">
        <v>0</v>
      </c>
      <c r="M51" s="1">
        <v>0</v>
      </c>
      <c r="N51" s="1">
        <v>0</v>
      </c>
      <c r="O51" s="1">
        <v>0</v>
      </c>
      <c r="P51" s="8"/>
      <c r="Q51" s="9"/>
      <c r="R51" s="9"/>
      <c r="Z51" s="25"/>
      <c r="AA51" s="9">
        <v>127</v>
      </c>
      <c r="AB51" s="9" t="s">
        <v>1</v>
      </c>
      <c r="AC51" s="9" t="s">
        <v>153</v>
      </c>
      <c r="AD51" s="9">
        <v>36</v>
      </c>
      <c r="AE51" s="9">
        <v>1</v>
      </c>
      <c r="AF51" s="9">
        <v>4</v>
      </c>
      <c r="AG51" s="9">
        <v>4</v>
      </c>
      <c r="AH51" s="9">
        <v>1</v>
      </c>
      <c r="AI51" s="9"/>
      <c r="AJ51" s="9"/>
      <c r="AK51" s="9"/>
      <c r="AL51" s="9"/>
      <c r="AM51" s="9"/>
      <c r="AN51" s="9">
        <v>1</v>
      </c>
      <c r="AO51" s="9"/>
      <c r="AP51" s="9">
        <v>1</v>
      </c>
      <c r="AQ51" s="9"/>
      <c r="AR51" s="9"/>
      <c r="AS51" s="9"/>
      <c r="AT51" s="9"/>
      <c r="AU51" s="9"/>
      <c r="AV51" s="9"/>
      <c r="AW51" s="9"/>
      <c r="AX51" s="9">
        <v>25</v>
      </c>
      <c r="AY51" s="9"/>
      <c r="AZ51" s="9">
        <v>12</v>
      </c>
      <c r="BA51" s="9" t="s">
        <v>214</v>
      </c>
      <c r="BB51" s="9" t="s">
        <v>209</v>
      </c>
      <c r="BC51" s="9" t="s">
        <v>211</v>
      </c>
      <c r="BD51" s="9"/>
      <c r="BE51" s="9"/>
      <c r="BF51" s="9"/>
      <c r="BG51" s="9"/>
      <c r="BH51" s="9"/>
      <c r="BI51" s="9"/>
      <c r="BJ51" s="9"/>
      <c r="BK51" s="9"/>
      <c r="BL51" s="9"/>
      <c r="BM51" s="9">
        <v>0</v>
      </c>
      <c r="BN51" s="9">
        <v>0</v>
      </c>
      <c r="BO51" s="9">
        <v>0</v>
      </c>
      <c r="BP51" s="9">
        <v>0</v>
      </c>
    </row>
    <row r="52" spans="1:68" ht="15.75" thickBot="1" x14ac:dyDescent="0.3">
      <c r="A52" s="20">
        <v>127</v>
      </c>
      <c r="B52" s="20" t="s">
        <v>96</v>
      </c>
      <c r="C52" s="20">
        <v>2016</v>
      </c>
      <c r="D52" s="21" t="s">
        <v>0</v>
      </c>
      <c r="E52" s="10">
        <v>7</v>
      </c>
      <c r="F52" s="20" t="s">
        <v>97</v>
      </c>
      <c r="G52" s="20">
        <v>1</v>
      </c>
      <c r="H52" s="20">
        <v>1</v>
      </c>
      <c r="I52" s="21">
        <v>3</v>
      </c>
      <c r="J52" s="20">
        <v>4</v>
      </c>
      <c r="K52" s="1">
        <v>2</v>
      </c>
      <c r="L52" s="1">
        <v>1</v>
      </c>
      <c r="M52" s="1">
        <v>0</v>
      </c>
      <c r="N52" s="1">
        <v>0</v>
      </c>
      <c r="O52" s="1">
        <v>2</v>
      </c>
      <c r="P52" s="8"/>
      <c r="Q52" s="8"/>
      <c r="R52" s="8"/>
      <c r="Z52" s="25"/>
      <c r="AA52" s="8">
        <v>127</v>
      </c>
      <c r="AB52" s="8" t="s">
        <v>1</v>
      </c>
      <c r="AC52" s="8" t="s">
        <v>153</v>
      </c>
      <c r="AD52" s="8">
        <v>36</v>
      </c>
      <c r="AE52" s="8">
        <v>1</v>
      </c>
      <c r="AF52" s="8"/>
      <c r="AG52" s="8"/>
      <c r="AH52" s="8"/>
      <c r="AI52" s="8"/>
      <c r="AJ52" s="8"/>
      <c r="AK52" s="8"/>
      <c r="AL52" s="8"/>
      <c r="AM52" s="8"/>
      <c r="AN52" s="8"/>
      <c r="AO52" s="8"/>
      <c r="AP52" s="8"/>
      <c r="AQ52" s="8"/>
      <c r="AR52" s="8"/>
      <c r="AS52" s="8"/>
      <c r="AT52" s="8"/>
      <c r="AU52" s="8"/>
      <c r="AV52" s="8"/>
      <c r="AW52" s="8"/>
      <c r="AX52" s="8">
        <v>25</v>
      </c>
      <c r="AY52" s="8"/>
      <c r="AZ52" s="8"/>
      <c r="BA52" s="8"/>
      <c r="BB52" s="8" t="s">
        <v>209</v>
      </c>
      <c r="BC52" s="8"/>
      <c r="BD52" s="8"/>
      <c r="BE52" s="8"/>
      <c r="BF52" s="8"/>
      <c r="BG52" s="8"/>
      <c r="BH52" s="8"/>
      <c r="BI52" s="8"/>
      <c r="BJ52" s="8"/>
      <c r="BK52" s="8"/>
      <c r="BL52" s="8"/>
      <c r="BM52" s="8">
        <v>0</v>
      </c>
      <c r="BN52" s="8">
        <v>0</v>
      </c>
      <c r="BO52" s="8">
        <v>0</v>
      </c>
      <c r="BP52" s="8">
        <v>0</v>
      </c>
    </row>
    <row r="53" spans="1:68" ht="15.75" thickBot="1" x14ac:dyDescent="0.3">
      <c r="A53" s="20">
        <v>127</v>
      </c>
      <c r="B53" s="20" t="s">
        <v>96</v>
      </c>
      <c r="C53" s="20">
        <v>2016</v>
      </c>
      <c r="D53" s="21" t="s">
        <v>0</v>
      </c>
      <c r="E53" s="10">
        <v>7</v>
      </c>
      <c r="F53" s="20" t="s">
        <v>97</v>
      </c>
      <c r="G53" s="20">
        <v>1</v>
      </c>
      <c r="H53" s="20">
        <v>1</v>
      </c>
      <c r="I53" s="21">
        <v>4</v>
      </c>
      <c r="J53" s="20">
        <v>4</v>
      </c>
      <c r="K53" s="1">
        <v>0</v>
      </c>
      <c r="L53" s="1">
        <v>0</v>
      </c>
      <c r="M53" s="1">
        <v>0</v>
      </c>
      <c r="N53" s="1">
        <v>0</v>
      </c>
      <c r="O53" s="1">
        <v>0</v>
      </c>
      <c r="P53" s="8"/>
      <c r="Q53" s="9"/>
      <c r="R53" s="9"/>
      <c r="Z53" s="25"/>
      <c r="AA53" s="9">
        <v>127</v>
      </c>
      <c r="AB53" s="9" t="s">
        <v>1</v>
      </c>
      <c r="AC53" s="9" t="s">
        <v>153</v>
      </c>
      <c r="AD53" s="9">
        <v>36</v>
      </c>
      <c r="AE53" s="9">
        <v>2</v>
      </c>
      <c r="AF53" s="9">
        <v>1</v>
      </c>
      <c r="AG53" s="9">
        <v>1</v>
      </c>
      <c r="AH53" s="9">
        <v>1</v>
      </c>
      <c r="AI53" s="9"/>
      <c r="AJ53" s="9"/>
      <c r="AK53" s="9"/>
      <c r="AL53" s="9"/>
      <c r="AM53" s="9"/>
      <c r="AN53" s="9">
        <v>1</v>
      </c>
      <c r="AO53" s="9"/>
      <c r="AP53" s="9"/>
      <c r="AQ53" s="9"/>
      <c r="AR53" s="9"/>
      <c r="AS53" s="9"/>
      <c r="AT53" s="9"/>
      <c r="AU53" s="9"/>
      <c r="AV53" s="9"/>
      <c r="AW53" s="9"/>
      <c r="AX53" s="9">
        <v>25</v>
      </c>
      <c r="AY53" s="9"/>
      <c r="AZ53" s="9">
        <v>13</v>
      </c>
      <c r="BA53" s="9" t="s">
        <v>215</v>
      </c>
      <c r="BB53" s="9" t="s">
        <v>209</v>
      </c>
      <c r="BC53" s="9" t="s">
        <v>210</v>
      </c>
      <c r="BD53" s="9"/>
      <c r="BE53" s="9"/>
      <c r="BF53" s="9"/>
      <c r="BG53" s="9"/>
      <c r="BH53" s="9"/>
      <c r="BI53" s="9"/>
      <c r="BJ53" s="9"/>
      <c r="BK53" s="9"/>
      <c r="BL53" s="9"/>
      <c r="BM53" s="9">
        <v>0</v>
      </c>
      <c r="BN53" s="9">
        <v>0</v>
      </c>
      <c r="BO53" s="9">
        <v>0</v>
      </c>
      <c r="BP53" s="9">
        <v>0</v>
      </c>
    </row>
    <row r="54" spans="1:68" ht="15.75" thickBot="1" x14ac:dyDescent="0.3">
      <c r="A54" s="20">
        <v>127</v>
      </c>
      <c r="B54" s="20" t="s">
        <v>96</v>
      </c>
      <c r="C54" s="20">
        <v>2016</v>
      </c>
      <c r="D54" s="20" t="s">
        <v>0</v>
      </c>
      <c r="E54" s="10">
        <v>8</v>
      </c>
      <c r="F54" s="20" t="s">
        <v>97</v>
      </c>
      <c r="G54" s="20">
        <v>1</v>
      </c>
      <c r="H54" s="20">
        <v>2</v>
      </c>
      <c r="I54" s="20">
        <v>1</v>
      </c>
      <c r="J54" s="20">
        <v>4</v>
      </c>
      <c r="K54" s="1">
        <v>2</v>
      </c>
      <c r="L54" s="1">
        <v>0</v>
      </c>
      <c r="M54" s="1">
        <v>0</v>
      </c>
      <c r="N54" s="1">
        <v>0</v>
      </c>
      <c r="O54" s="1">
        <v>2</v>
      </c>
      <c r="P54" s="8"/>
      <c r="Q54" s="8"/>
      <c r="R54" s="8"/>
      <c r="Z54" s="25"/>
      <c r="AA54" s="8">
        <v>127</v>
      </c>
      <c r="AB54" s="8" t="s">
        <v>1</v>
      </c>
      <c r="AC54" s="8" t="s">
        <v>153</v>
      </c>
      <c r="AD54" s="8">
        <v>36</v>
      </c>
      <c r="AE54" s="8">
        <v>2</v>
      </c>
      <c r="AF54" s="8">
        <v>1</v>
      </c>
      <c r="AG54" s="8">
        <v>2</v>
      </c>
      <c r="AH54" s="8"/>
      <c r="AI54" s="8"/>
      <c r="AJ54" s="8"/>
      <c r="AK54" s="8"/>
      <c r="AL54" s="8"/>
      <c r="AM54" s="8"/>
      <c r="AN54" s="8"/>
      <c r="AO54" s="8"/>
      <c r="AP54" s="8"/>
      <c r="AQ54" s="8"/>
      <c r="AR54" s="8"/>
      <c r="AS54" s="8"/>
      <c r="AT54" s="8"/>
      <c r="AU54" s="8"/>
      <c r="AV54" s="8"/>
      <c r="AW54" s="8"/>
      <c r="AX54" s="8">
        <v>25</v>
      </c>
      <c r="AY54" s="8"/>
      <c r="AZ54" s="8">
        <v>13</v>
      </c>
      <c r="BA54" s="8" t="s">
        <v>215</v>
      </c>
      <c r="BB54" s="8" t="s">
        <v>209</v>
      </c>
      <c r="BC54" s="8" t="s">
        <v>210</v>
      </c>
      <c r="BD54" s="8"/>
      <c r="BE54" s="8"/>
      <c r="BF54" s="8"/>
      <c r="BG54" s="8"/>
      <c r="BH54" s="8"/>
      <c r="BI54" s="8"/>
      <c r="BJ54" s="8"/>
      <c r="BK54" s="8"/>
      <c r="BL54" s="8"/>
      <c r="BM54" s="8">
        <v>0</v>
      </c>
      <c r="BN54" s="8">
        <v>0</v>
      </c>
      <c r="BO54" s="8">
        <v>0</v>
      </c>
      <c r="BP54" s="8">
        <v>0</v>
      </c>
    </row>
    <row r="55" spans="1:68" ht="15.75" thickBot="1" x14ac:dyDescent="0.3">
      <c r="A55" s="20">
        <v>127</v>
      </c>
      <c r="B55" s="20" t="s">
        <v>96</v>
      </c>
      <c r="C55" s="20">
        <v>2016</v>
      </c>
      <c r="D55" s="20" t="s">
        <v>0</v>
      </c>
      <c r="E55" s="10">
        <v>8</v>
      </c>
      <c r="F55" s="20" t="s">
        <v>97</v>
      </c>
      <c r="G55" s="20">
        <v>1</v>
      </c>
      <c r="H55" s="20">
        <v>2</v>
      </c>
      <c r="I55" s="20">
        <v>2</v>
      </c>
      <c r="J55" s="20">
        <v>4</v>
      </c>
      <c r="K55" s="1">
        <v>0</v>
      </c>
      <c r="L55" s="1">
        <v>0</v>
      </c>
      <c r="M55" s="1">
        <v>0</v>
      </c>
      <c r="N55" s="1">
        <v>0</v>
      </c>
      <c r="O55" s="1">
        <v>0</v>
      </c>
      <c r="P55" s="9"/>
      <c r="Q55" s="9"/>
      <c r="R55" s="9"/>
      <c r="Z55" s="25"/>
      <c r="AA55" s="9">
        <v>127</v>
      </c>
      <c r="AB55" s="9" t="s">
        <v>1</v>
      </c>
      <c r="AC55" s="9" t="s">
        <v>153</v>
      </c>
      <c r="AD55" s="9">
        <v>36</v>
      </c>
      <c r="AE55" s="9">
        <v>2</v>
      </c>
      <c r="AF55" s="9">
        <v>1</v>
      </c>
      <c r="AG55" s="9">
        <v>3</v>
      </c>
      <c r="AH55" s="9"/>
      <c r="AI55" s="9"/>
      <c r="AJ55" s="9"/>
      <c r="AK55" s="9"/>
      <c r="AL55" s="9"/>
      <c r="AM55" s="9"/>
      <c r="AN55" s="9"/>
      <c r="AO55" s="9"/>
      <c r="AP55" s="9"/>
      <c r="AQ55" s="9"/>
      <c r="AR55" s="9"/>
      <c r="AS55" s="9"/>
      <c r="AT55" s="9"/>
      <c r="AU55" s="9"/>
      <c r="AV55" s="9"/>
      <c r="AW55" s="9"/>
      <c r="AX55" s="9">
        <v>25</v>
      </c>
      <c r="AY55" s="9"/>
      <c r="AZ55" s="9">
        <v>13</v>
      </c>
      <c r="BA55" s="9" t="s">
        <v>215</v>
      </c>
      <c r="BB55" s="9" t="s">
        <v>209</v>
      </c>
      <c r="BC55" s="9" t="s">
        <v>211</v>
      </c>
      <c r="BD55" s="9"/>
      <c r="BE55" s="9"/>
      <c r="BF55" s="9"/>
      <c r="BG55" s="9"/>
      <c r="BH55" s="9"/>
      <c r="BI55" s="9"/>
      <c r="BJ55" s="9"/>
      <c r="BK55" s="9"/>
      <c r="BL55" s="9"/>
      <c r="BM55" s="9">
        <v>0</v>
      </c>
      <c r="BN55" s="9">
        <v>0</v>
      </c>
      <c r="BO55" s="9">
        <v>0</v>
      </c>
      <c r="BP55" s="9">
        <v>0</v>
      </c>
    </row>
    <row r="56" spans="1:68" ht="15.75" thickBot="1" x14ac:dyDescent="0.3">
      <c r="A56" s="20">
        <v>127</v>
      </c>
      <c r="B56" s="20" t="s">
        <v>96</v>
      </c>
      <c r="C56" s="20">
        <v>2016</v>
      </c>
      <c r="D56" s="20" t="s">
        <v>0</v>
      </c>
      <c r="E56" s="10">
        <v>8</v>
      </c>
      <c r="F56" s="20" t="s">
        <v>97</v>
      </c>
      <c r="G56" s="20">
        <v>1</v>
      </c>
      <c r="H56" s="20">
        <v>2</v>
      </c>
      <c r="I56" s="21">
        <v>3</v>
      </c>
      <c r="J56" s="20">
        <v>4</v>
      </c>
      <c r="K56" s="1">
        <v>0</v>
      </c>
      <c r="L56" s="1">
        <v>0</v>
      </c>
      <c r="M56" s="1">
        <v>0</v>
      </c>
      <c r="N56" s="1">
        <v>0</v>
      </c>
      <c r="O56" s="1">
        <v>0</v>
      </c>
      <c r="P56" s="9"/>
      <c r="Q56" s="8"/>
      <c r="R56" s="8"/>
      <c r="Z56" s="25"/>
      <c r="AA56" s="8">
        <v>127</v>
      </c>
      <c r="AB56" s="8" t="s">
        <v>1</v>
      </c>
      <c r="AC56" s="8" t="s">
        <v>153</v>
      </c>
      <c r="AD56" s="8">
        <v>36</v>
      </c>
      <c r="AE56" s="8">
        <v>2</v>
      </c>
      <c r="AF56" s="8">
        <v>1</v>
      </c>
      <c r="AG56" s="8">
        <v>4</v>
      </c>
      <c r="AH56" s="8">
        <v>1</v>
      </c>
      <c r="AI56" s="8"/>
      <c r="AJ56" s="8"/>
      <c r="AK56" s="8"/>
      <c r="AL56" s="8"/>
      <c r="AM56" s="8"/>
      <c r="AN56" s="8">
        <v>1</v>
      </c>
      <c r="AO56" s="8"/>
      <c r="AP56" s="8"/>
      <c r="AQ56" s="8"/>
      <c r="AR56" s="8"/>
      <c r="AS56" s="8"/>
      <c r="AT56" s="8"/>
      <c r="AU56" s="8"/>
      <c r="AV56" s="8"/>
      <c r="AW56" s="8"/>
      <c r="AX56" s="8">
        <v>25</v>
      </c>
      <c r="AY56" s="8"/>
      <c r="AZ56" s="8">
        <v>13</v>
      </c>
      <c r="BA56" s="8" t="s">
        <v>215</v>
      </c>
      <c r="BB56" s="8" t="s">
        <v>209</v>
      </c>
      <c r="BC56" s="8" t="s">
        <v>211</v>
      </c>
      <c r="BD56" s="8"/>
      <c r="BE56" s="8"/>
      <c r="BF56" s="8"/>
      <c r="BG56" s="8"/>
      <c r="BH56" s="8"/>
      <c r="BI56" s="8"/>
      <c r="BJ56" s="8"/>
      <c r="BK56" s="8"/>
      <c r="BL56" s="8"/>
      <c r="BM56" s="8">
        <v>0</v>
      </c>
      <c r="BN56" s="8">
        <v>0</v>
      </c>
      <c r="BO56" s="8">
        <v>0</v>
      </c>
      <c r="BP56" s="8">
        <v>0</v>
      </c>
    </row>
    <row r="57" spans="1:68" ht="15.75" thickBot="1" x14ac:dyDescent="0.3">
      <c r="A57" s="20">
        <v>127</v>
      </c>
      <c r="B57" s="20" t="s">
        <v>96</v>
      </c>
      <c r="C57" s="20">
        <v>2016</v>
      </c>
      <c r="D57" s="20" t="s">
        <v>0</v>
      </c>
      <c r="E57" s="10">
        <v>8</v>
      </c>
      <c r="F57" s="20" t="s">
        <v>97</v>
      </c>
      <c r="G57" s="20">
        <v>1</v>
      </c>
      <c r="H57" s="20">
        <v>2</v>
      </c>
      <c r="I57" s="21">
        <v>4</v>
      </c>
      <c r="J57" s="20">
        <v>4</v>
      </c>
      <c r="K57" s="1">
        <v>1</v>
      </c>
      <c r="L57" s="1">
        <v>0</v>
      </c>
      <c r="M57" s="1">
        <v>0</v>
      </c>
      <c r="N57" s="1">
        <v>1</v>
      </c>
      <c r="O57" s="1">
        <v>1</v>
      </c>
      <c r="P57" s="9"/>
      <c r="Q57" s="9"/>
      <c r="R57" s="9"/>
      <c r="Z57" s="25"/>
      <c r="AA57" s="9">
        <v>127</v>
      </c>
      <c r="AB57" s="9" t="s">
        <v>1</v>
      </c>
      <c r="AC57" s="9" t="s">
        <v>153</v>
      </c>
      <c r="AD57" s="9">
        <v>36</v>
      </c>
      <c r="AE57" s="9">
        <v>2</v>
      </c>
      <c r="AF57" s="9">
        <v>2</v>
      </c>
      <c r="AG57" s="9">
        <v>1</v>
      </c>
      <c r="AH57" s="9"/>
      <c r="AI57" s="9"/>
      <c r="AJ57" s="9"/>
      <c r="AK57" s="9"/>
      <c r="AL57" s="9"/>
      <c r="AM57" s="9"/>
      <c r="AN57" s="9"/>
      <c r="AO57" s="9"/>
      <c r="AP57" s="9"/>
      <c r="AQ57" s="9"/>
      <c r="AR57" s="9"/>
      <c r="AS57" s="9"/>
      <c r="AT57" s="9"/>
      <c r="AU57" s="9"/>
      <c r="AV57" s="9"/>
      <c r="AW57" s="9"/>
      <c r="AX57" s="9">
        <v>25</v>
      </c>
      <c r="AY57" s="9"/>
      <c r="AZ57" s="9">
        <v>14</v>
      </c>
      <c r="BA57" s="9" t="s">
        <v>216</v>
      </c>
      <c r="BB57" s="9" t="s">
        <v>209</v>
      </c>
      <c r="BC57" s="9" t="s">
        <v>210</v>
      </c>
      <c r="BD57" s="9"/>
      <c r="BE57" s="9"/>
      <c r="BF57" s="9"/>
      <c r="BG57" s="9"/>
      <c r="BH57" s="9"/>
      <c r="BI57" s="9"/>
      <c r="BJ57" s="9"/>
      <c r="BK57" s="9"/>
      <c r="BL57" s="9"/>
      <c r="BM57" s="9">
        <v>0</v>
      </c>
      <c r="BN57" s="9">
        <v>0</v>
      </c>
      <c r="BO57" s="9">
        <v>0</v>
      </c>
      <c r="BP57" s="9">
        <v>0</v>
      </c>
    </row>
    <row r="58" spans="1:68" ht="15.75" thickBot="1" x14ac:dyDescent="0.3">
      <c r="A58" s="20">
        <v>127</v>
      </c>
      <c r="B58" s="20" t="s">
        <v>96</v>
      </c>
      <c r="C58" s="20">
        <v>2016</v>
      </c>
      <c r="D58" s="20" t="s">
        <v>1</v>
      </c>
      <c r="E58" s="10">
        <v>4</v>
      </c>
      <c r="F58" s="20" t="s">
        <v>97</v>
      </c>
      <c r="G58" s="20">
        <v>1</v>
      </c>
      <c r="H58" s="20">
        <v>1</v>
      </c>
      <c r="I58" s="20">
        <v>1</v>
      </c>
      <c r="J58" s="20">
        <v>4</v>
      </c>
      <c r="K58" s="1">
        <v>1</v>
      </c>
      <c r="L58" s="1">
        <v>0</v>
      </c>
      <c r="M58" s="1">
        <v>0</v>
      </c>
      <c r="N58" s="1">
        <v>1</v>
      </c>
      <c r="O58" s="1">
        <v>1</v>
      </c>
      <c r="P58" s="8"/>
      <c r="Q58" s="8"/>
      <c r="R58" s="8"/>
      <c r="Z58" s="25"/>
      <c r="AA58" s="8">
        <v>127</v>
      </c>
      <c r="AB58" s="8" t="s">
        <v>1</v>
      </c>
      <c r="AC58" s="8" t="s">
        <v>153</v>
      </c>
      <c r="AD58" s="8">
        <v>36</v>
      </c>
      <c r="AE58" s="8">
        <v>2</v>
      </c>
      <c r="AF58" s="8">
        <v>2</v>
      </c>
      <c r="AG58" s="8">
        <v>2</v>
      </c>
      <c r="AH58" s="8"/>
      <c r="AI58" s="8"/>
      <c r="AJ58" s="8"/>
      <c r="AK58" s="8"/>
      <c r="AL58" s="8"/>
      <c r="AM58" s="8"/>
      <c r="AN58" s="8"/>
      <c r="AO58" s="8"/>
      <c r="AP58" s="8"/>
      <c r="AQ58" s="8"/>
      <c r="AR58" s="8"/>
      <c r="AS58" s="8"/>
      <c r="AT58" s="8"/>
      <c r="AU58" s="8"/>
      <c r="AV58" s="8"/>
      <c r="AW58" s="8"/>
      <c r="AX58" s="8">
        <v>25</v>
      </c>
      <c r="AY58" s="8"/>
      <c r="AZ58" s="8">
        <v>14</v>
      </c>
      <c r="BA58" s="8" t="s">
        <v>216</v>
      </c>
      <c r="BB58" s="8" t="s">
        <v>209</v>
      </c>
      <c r="BC58" s="8" t="s">
        <v>210</v>
      </c>
      <c r="BD58" s="8"/>
      <c r="BE58" s="8"/>
      <c r="BF58" s="8"/>
      <c r="BG58" s="8"/>
      <c r="BH58" s="8"/>
      <c r="BI58" s="8"/>
      <c r="BJ58" s="8"/>
      <c r="BK58" s="8"/>
      <c r="BL58" s="8"/>
      <c r="BM58" s="8">
        <v>0</v>
      </c>
      <c r="BN58" s="8">
        <v>0</v>
      </c>
      <c r="BO58" s="8">
        <v>0</v>
      </c>
      <c r="BP58" s="8">
        <v>0</v>
      </c>
    </row>
    <row r="59" spans="1:68" ht="15.75" thickBot="1" x14ac:dyDescent="0.3">
      <c r="A59" s="20">
        <v>127</v>
      </c>
      <c r="B59" s="20" t="s">
        <v>96</v>
      </c>
      <c r="C59" s="20">
        <v>2016</v>
      </c>
      <c r="D59" s="20" t="s">
        <v>1</v>
      </c>
      <c r="E59" s="10">
        <v>4</v>
      </c>
      <c r="F59" s="20" t="s">
        <v>97</v>
      </c>
      <c r="G59" s="20">
        <v>1</v>
      </c>
      <c r="H59" s="20">
        <v>1</v>
      </c>
      <c r="I59" s="20">
        <v>2</v>
      </c>
      <c r="J59" s="20">
        <v>4</v>
      </c>
      <c r="K59" s="1">
        <v>0</v>
      </c>
      <c r="L59" s="1">
        <v>0</v>
      </c>
      <c r="M59" s="1">
        <v>0</v>
      </c>
      <c r="N59" s="1">
        <v>0</v>
      </c>
      <c r="O59" s="1">
        <v>0</v>
      </c>
      <c r="P59" s="8"/>
      <c r="Q59" s="9"/>
      <c r="R59" s="9"/>
      <c r="Z59" s="25"/>
      <c r="AA59" s="9">
        <v>127</v>
      </c>
      <c r="AB59" s="9" t="s">
        <v>1</v>
      </c>
      <c r="AC59" s="9" t="s">
        <v>153</v>
      </c>
      <c r="AD59" s="9">
        <v>36</v>
      </c>
      <c r="AE59" s="9">
        <v>2</v>
      </c>
      <c r="AF59" s="9">
        <v>2</v>
      </c>
      <c r="AG59" s="9">
        <v>3</v>
      </c>
      <c r="AH59" s="9"/>
      <c r="AI59" s="9"/>
      <c r="AJ59" s="9"/>
      <c r="AK59" s="9"/>
      <c r="AL59" s="9"/>
      <c r="AM59" s="9"/>
      <c r="AN59" s="9"/>
      <c r="AO59" s="9"/>
      <c r="AP59" s="9"/>
      <c r="AQ59" s="9"/>
      <c r="AR59" s="9"/>
      <c r="AS59" s="9"/>
      <c r="AT59" s="9"/>
      <c r="AU59" s="9"/>
      <c r="AV59" s="9"/>
      <c r="AW59" s="9"/>
      <c r="AX59" s="9">
        <v>25</v>
      </c>
      <c r="AY59" s="9"/>
      <c r="AZ59" s="9">
        <v>14</v>
      </c>
      <c r="BA59" s="9" t="s">
        <v>216</v>
      </c>
      <c r="BB59" s="9" t="s">
        <v>209</v>
      </c>
      <c r="BC59" s="9" t="s">
        <v>211</v>
      </c>
      <c r="BD59" s="9"/>
      <c r="BE59" s="9"/>
      <c r="BF59" s="9"/>
      <c r="BG59" s="9"/>
      <c r="BH59" s="9"/>
      <c r="BI59" s="9"/>
      <c r="BJ59" s="9"/>
      <c r="BK59" s="9"/>
      <c r="BL59" s="9"/>
      <c r="BM59" s="9">
        <v>0</v>
      </c>
      <c r="BN59" s="9">
        <v>0</v>
      </c>
      <c r="BO59" s="9">
        <v>0</v>
      </c>
      <c r="BP59" s="9">
        <v>0</v>
      </c>
    </row>
    <row r="60" spans="1:68" ht="15.75" thickBot="1" x14ac:dyDescent="0.3">
      <c r="A60" s="20">
        <v>127</v>
      </c>
      <c r="B60" s="20" t="s">
        <v>96</v>
      </c>
      <c r="C60" s="20">
        <v>2016</v>
      </c>
      <c r="D60" s="21" t="s">
        <v>1</v>
      </c>
      <c r="E60" s="10">
        <v>4</v>
      </c>
      <c r="F60" s="20" t="s">
        <v>97</v>
      </c>
      <c r="G60" s="20">
        <v>1</v>
      </c>
      <c r="H60" s="20">
        <v>1</v>
      </c>
      <c r="I60" s="21">
        <v>3</v>
      </c>
      <c r="J60" s="20">
        <v>4</v>
      </c>
      <c r="K60" s="1">
        <v>6</v>
      </c>
      <c r="L60" s="1">
        <v>5</v>
      </c>
      <c r="M60" s="1">
        <v>0</v>
      </c>
      <c r="N60" s="1">
        <v>1</v>
      </c>
      <c r="O60" s="1">
        <v>6</v>
      </c>
      <c r="P60" s="8"/>
      <c r="Q60" s="8"/>
      <c r="R60" s="8"/>
      <c r="Z60" s="25"/>
      <c r="AA60" s="8">
        <v>127</v>
      </c>
      <c r="AB60" s="8" t="s">
        <v>1</v>
      </c>
      <c r="AC60" s="8" t="s">
        <v>153</v>
      </c>
      <c r="AD60" s="8">
        <v>36</v>
      </c>
      <c r="AE60" s="8">
        <v>2</v>
      </c>
      <c r="AF60" s="8">
        <v>2</v>
      </c>
      <c r="AG60" s="8">
        <v>4</v>
      </c>
      <c r="AH60" s="8">
        <v>1</v>
      </c>
      <c r="AI60" s="8"/>
      <c r="AJ60" s="8"/>
      <c r="AK60" s="8"/>
      <c r="AL60" s="8"/>
      <c r="AM60" s="8"/>
      <c r="AN60" s="8">
        <v>1</v>
      </c>
      <c r="AO60" s="8"/>
      <c r="AP60" s="8"/>
      <c r="AQ60" s="8"/>
      <c r="AR60" s="8"/>
      <c r="AS60" s="8"/>
      <c r="AT60" s="8"/>
      <c r="AU60" s="8"/>
      <c r="AV60" s="8"/>
      <c r="AW60" s="8"/>
      <c r="AX60" s="8">
        <v>25</v>
      </c>
      <c r="AY60" s="8"/>
      <c r="AZ60" s="8">
        <v>14</v>
      </c>
      <c r="BA60" s="8" t="s">
        <v>216</v>
      </c>
      <c r="BB60" s="8" t="s">
        <v>209</v>
      </c>
      <c r="BC60" s="8" t="s">
        <v>211</v>
      </c>
      <c r="BD60" s="8"/>
      <c r="BE60" s="8"/>
      <c r="BF60" s="8"/>
      <c r="BG60" s="8"/>
      <c r="BH60" s="8"/>
      <c r="BI60" s="8"/>
      <c r="BJ60" s="8"/>
      <c r="BK60" s="8"/>
      <c r="BL60" s="8"/>
      <c r="BM60" s="8">
        <v>0</v>
      </c>
      <c r="BN60" s="8">
        <v>0</v>
      </c>
      <c r="BO60" s="8">
        <v>0</v>
      </c>
      <c r="BP60" s="8">
        <v>0</v>
      </c>
    </row>
    <row r="61" spans="1:68" ht="15.75" thickBot="1" x14ac:dyDescent="0.3">
      <c r="A61" s="20">
        <v>127</v>
      </c>
      <c r="B61" s="20" t="s">
        <v>96</v>
      </c>
      <c r="C61" s="20">
        <v>2016</v>
      </c>
      <c r="D61" s="21" t="s">
        <v>1</v>
      </c>
      <c r="E61" s="10">
        <v>4</v>
      </c>
      <c r="F61" s="20" t="s">
        <v>97</v>
      </c>
      <c r="G61" s="21">
        <v>1</v>
      </c>
      <c r="H61" s="20">
        <v>1</v>
      </c>
      <c r="I61" s="21">
        <v>4</v>
      </c>
      <c r="J61" s="20">
        <v>4</v>
      </c>
      <c r="K61" s="1">
        <v>3</v>
      </c>
      <c r="L61" s="1">
        <v>0</v>
      </c>
      <c r="M61" s="1">
        <v>0</v>
      </c>
      <c r="N61" s="1">
        <v>2</v>
      </c>
      <c r="O61" s="1">
        <v>3</v>
      </c>
      <c r="P61" s="8"/>
      <c r="Q61" s="9"/>
      <c r="R61" s="9"/>
      <c r="Z61" s="25"/>
      <c r="AA61" s="9">
        <v>127</v>
      </c>
      <c r="AB61" s="9" t="s">
        <v>1</v>
      </c>
      <c r="AC61" s="9" t="s">
        <v>153</v>
      </c>
      <c r="AD61" s="9">
        <v>36</v>
      </c>
      <c r="AE61" s="9">
        <v>2</v>
      </c>
      <c r="AF61" s="9">
        <v>3</v>
      </c>
      <c r="AG61" s="9">
        <v>1</v>
      </c>
      <c r="AH61" s="9">
        <v>1</v>
      </c>
      <c r="AI61" s="9"/>
      <c r="AJ61" s="9"/>
      <c r="AK61" s="9"/>
      <c r="AL61" s="9">
        <v>1</v>
      </c>
      <c r="AM61" s="9"/>
      <c r="AN61" s="9"/>
      <c r="AO61" s="9"/>
      <c r="AP61" s="9">
        <v>2</v>
      </c>
      <c r="AQ61" s="9"/>
      <c r="AR61" s="9"/>
      <c r="AS61" s="9"/>
      <c r="AT61" s="9"/>
      <c r="AU61" s="9"/>
      <c r="AV61" s="9"/>
      <c r="AW61" s="9"/>
      <c r="AX61" s="9">
        <v>25</v>
      </c>
      <c r="AY61" s="9"/>
      <c r="AZ61" s="9">
        <v>15</v>
      </c>
      <c r="BA61" s="9" t="s">
        <v>217</v>
      </c>
      <c r="BB61" s="9" t="s">
        <v>209</v>
      </c>
      <c r="BC61" s="9" t="s">
        <v>210</v>
      </c>
      <c r="BD61" s="9"/>
      <c r="BE61" s="9"/>
      <c r="BF61" s="9"/>
      <c r="BG61" s="9"/>
      <c r="BH61" s="9"/>
      <c r="BI61" s="9"/>
      <c r="BJ61" s="9"/>
      <c r="BK61" s="9"/>
      <c r="BL61" s="9"/>
      <c r="BM61" s="9">
        <v>0</v>
      </c>
      <c r="BN61" s="9">
        <v>0</v>
      </c>
      <c r="BO61" s="9">
        <v>0</v>
      </c>
      <c r="BP61" s="9">
        <v>0</v>
      </c>
    </row>
    <row r="62" spans="1:68" ht="15.75" thickBot="1" x14ac:dyDescent="0.3">
      <c r="A62" s="20">
        <v>127</v>
      </c>
      <c r="B62" s="20" t="s">
        <v>96</v>
      </c>
      <c r="C62" s="20">
        <v>2016</v>
      </c>
      <c r="D62" s="20" t="s">
        <v>1</v>
      </c>
      <c r="E62" s="10">
        <v>5</v>
      </c>
      <c r="F62" s="20" t="s">
        <v>97</v>
      </c>
      <c r="G62" s="20">
        <v>1</v>
      </c>
      <c r="H62" s="20">
        <v>2</v>
      </c>
      <c r="I62" s="20">
        <v>1</v>
      </c>
      <c r="J62" s="20">
        <v>4</v>
      </c>
      <c r="K62" s="1">
        <v>0</v>
      </c>
      <c r="L62" s="1">
        <v>0</v>
      </c>
      <c r="M62" s="1">
        <v>0</v>
      </c>
      <c r="N62" s="1">
        <v>0</v>
      </c>
      <c r="O62" s="1">
        <v>0</v>
      </c>
      <c r="P62" s="8"/>
      <c r="Q62" s="8"/>
      <c r="R62" s="8"/>
      <c r="Z62" s="25"/>
      <c r="AA62" s="8">
        <v>127</v>
      </c>
      <c r="AB62" s="8" t="s">
        <v>1</v>
      </c>
      <c r="AC62" s="8" t="s">
        <v>153</v>
      </c>
      <c r="AD62" s="8">
        <v>36</v>
      </c>
      <c r="AE62" s="8">
        <v>2</v>
      </c>
      <c r="AF62" s="8">
        <v>3</v>
      </c>
      <c r="AG62" s="8">
        <v>2</v>
      </c>
      <c r="AH62" s="8">
        <v>2</v>
      </c>
      <c r="AI62" s="8"/>
      <c r="AJ62" s="8"/>
      <c r="AK62" s="8"/>
      <c r="AL62" s="8"/>
      <c r="AM62" s="8"/>
      <c r="AN62" s="8">
        <v>2</v>
      </c>
      <c r="AO62" s="8"/>
      <c r="AP62" s="8"/>
      <c r="AQ62" s="8"/>
      <c r="AR62" s="8"/>
      <c r="AS62" s="8"/>
      <c r="AT62" s="8"/>
      <c r="AU62" s="8"/>
      <c r="AV62" s="8"/>
      <c r="AW62" s="8"/>
      <c r="AX62" s="8">
        <v>25</v>
      </c>
      <c r="AY62" s="8"/>
      <c r="AZ62" s="8">
        <v>15</v>
      </c>
      <c r="BA62" s="8" t="s">
        <v>217</v>
      </c>
      <c r="BB62" s="8" t="s">
        <v>209</v>
      </c>
      <c r="BC62" s="8" t="s">
        <v>210</v>
      </c>
      <c r="BD62" s="8"/>
      <c r="BE62" s="8"/>
      <c r="BF62" s="8"/>
      <c r="BG62" s="8"/>
      <c r="BH62" s="8"/>
      <c r="BI62" s="8"/>
      <c r="BJ62" s="8"/>
      <c r="BK62" s="8"/>
      <c r="BL62" s="8"/>
      <c r="BM62" s="8">
        <v>0</v>
      </c>
      <c r="BN62" s="8">
        <v>0</v>
      </c>
      <c r="BO62" s="8">
        <v>0</v>
      </c>
      <c r="BP62" s="8">
        <v>0</v>
      </c>
    </row>
    <row r="63" spans="1:68" ht="15.75" thickBot="1" x14ac:dyDescent="0.3">
      <c r="A63" s="20">
        <v>127</v>
      </c>
      <c r="B63" s="20" t="s">
        <v>96</v>
      </c>
      <c r="C63" s="20">
        <v>2016</v>
      </c>
      <c r="D63" s="20" t="s">
        <v>1</v>
      </c>
      <c r="E63" s="10">
        <v>5</v>
      </c>
      <c r="F63" s="20" t="s">
        <v>97</v>
      </c>
      <c r="G63" s="20">
        <v>1</v>
      </c>
      <c r="H63" s="20">
        <v>2</v>
      </c>
      <c r="I63" s="20">
        <v>2</v>
      </c>
      <c r="J63" s="20">
        <v>4</v>
      </c>
      <c r="K63" s="1">
        <v>0</v>
      </c>
      <c r="L63" s="1">
        <v>0</v>
      </c>
      <c r="M63" s="1">
        <v>0</v>
      </c>
      <c r="N63" s="1">
        <v>0</v>
      </c>
      <c r="O63" s="1">
        <v>0</v>
      </c>
      <c r="P63" s="8"/>
      <c r="Q63" s="9"/>
      <c r="R63" s="9"/>
      <c r="Z63" s="25"/>
      <c r="AA63" s="9">
        <v>127</v>
      </c>
      <c r="AB63" s="9" t="s">
        <v>1</v>
      </c>
      <c r="AC63" s="9" t="s">
        <v>153</v>
      </c>
      <c r="AD63" s="9">
        <v>36</v>
      </c>
      <c r="AE63" s="9">
        <v>2</v>
      </c>
      <c r="AF63" s="9">
        <v>3</v>
      </c>
      <c r="AG63" s="9">
        <v>3</v>
      </c>
      <c r="AH63" s="9"/>
      <c r="AI63" s="9"/>
      <c r="AJ63" s="9"/>
      <c r="AK63" s="9"/>
      <c r="AL63" s="9"/>
      <c r="AM63" s="9"/>
      <c r="AN63" s="9"/>
      <c r="AO63" s="9"/>
      <c r="AP63" s="9">
        <v>1</v>
      </c>
      <c r="AQ63" s="9"/>
      <c r="AR63" s="9"/>
      <c r="AS63" s="9"/>
      <c r="AT63" s="9"/>
      <c r="AU63" s="9"/>
      <c r="AV63" s="9"/>
      <c r="AW63" s="9"/>
      <c r="AX63" s="9">
        <v>25</v>
      </c>
      <c r="AY63" s="9"/>
      <c r="AZ63" s="9">
        <v>15</v>
      </c>
      <c r="BA63" s="9" t="s">
        <v>217</v>
      </c>
      <c r="BB63" s="9" t="s">
        <v>209</v>
      </c>
      <c r="BC63" s="9" t="s">
        <v>211</v>
      </c>
      <c r="BD63" s="9"/>
      <c r="BE63" s="9"/>
      <c r="BF63" s="9"/>
      <c r="BG63" s="9"/>
      <c r="BH63" s="9"/>
      <c r="BI63" s="9"/>
      <c r="BJ63" s="9"/>
      <c r="BK63" s="9"/>
      <c r="BL63" s="9"/>
      <c r="BM63" s="9">
        <v>0</v>
      </c>
      <c r="BN63" s="9">
        <v>0</v>
      </c>
      <c r="BO63" s="9">
        <v>0</v>
      </c>
      <c r="BP63" s="9">
        <v>0</v>
      </c>
    </row>
    <row r="64" spans="1:68" ht="15.75" thickBot="1" x14ac:dyDescent="0.3">
      <c r="A64" s="20">
        <v>127</v>
      </c>
      <c r="B64" s="20" t="s">
        <v>96</v>
      </c>
      <c r="C64" s="20">
        <v>2016</v>
      </c>
      <c r="D64" s="21" t="s">
        <v>1</v>
      </c>
      <c r="E64" s="10">
        <v>5</v>
      </c>
      <c r="F64" s="20" t="s">
        <v>97</v>
      </c>
      <c r="G64" s="20">
        <v>1</v>
      </c>
      <c r="H64" s="20">
        <v>2</v>
      </c>
      <c r="I64" s="21">
        <v>3</v>
      </c>
      <c r="J64" s="20">
        <v>4</v>
      </c>
      <c r="K64" s="1">
        <v>1</v>
      </c>
      <c r="L64" s="1">
        <v>0</v>
      </c>
      <c r="M64" s="1">
        <v>0</v>
      </c>
      <c r="N64" s="1">
        <v>0</v>
      </c>
      <c r="O64" s="1">
        <v>1</v>
      </c>
      <c r="P64" s="8"/>
      <c r="Q64" s="8"/>
      <c r="R64" s="8"/>
      <c r="Z64" s="25"/>
      <c r="AA64" s="8">
        <v>127</v>
      </c>
      <c r="AB64" s="8" t="s">
        <v>1</v>
      </c>
      <c r="AC64" s="8" t="s">
        <v>153</v>
      </c>
      <c r="AD64" s="8">
        <v>36</v>
      </c>
      <c r="AE64" s="8">
        <v>2</v>
      </c>
      <c r="AF64" s="8">
        <v>3</v>
      </c>
      <c r="AG64" s="8">
        <v>4</v>
      </c>
      <c r="AH64" s="8"/>
      <c r="AI64" s="8"/>
      <c r="AJ64" s="8"/>
      <c r="AK64" s="8"/>
      <c r="AL64" s="8"/>
      <c r="AM64" s="8"/>
      <c r="AN64" s="8"/>
      <c r="AO64" s="8"/>
      <c r="AP64" s="8"/>
      <c r="AQ64" s="8"/>
      <c r="AR64" s="8"/>
      <c r="AS64" s="8"/>
      <c r="AT64" s="8"/>
      <c r="AU64" s="8"/>
      <c r="AV64" s="8"/>
      <c r="AW64" s="8"/>
      <c r="AX64" s="8">
        <v>25</v>
      </c>
      <c r="AY64" s="8"/>
      <c r="AZ64" s="8">
        <v>15</v>
      </c>
      <c r="BA64" s="8" t="s">
        <v>217</v>
      </c>
      <c r="BB64" s="8" t="s">
        <v>209</v>
      </c>
      <c r="BC64" s="8" t="s">
        <v>211</v>
      </c>
      <c r="BD64" s="8"/>
      <c r="BE64" s="8"/>
      <c r="BF64" s="8"/>
      <c r="BG64" s="8"/>
      <c r="BH64" s="8"/>
      <c r="BI64" s="8"/>
      <c r="BJ64" s="8"/>
      <c r="BK64" s="8"/>
      <c r="BL64" s="8"/>
      <c r="BM64" s="8">
        <v>0</v>
      </c>
      <c r="BN64" s="8">
        <v>0</v>
      </c>
      <c r="BO64" s="8">
        <v>0</v>
      </c>
      <c r="BP64" s="8">
        <v>0</v>
      </c>
    </row>
    <row r="65" spans="1:68" ht="15.75" thickBot="1" x14ac:dyDescent="0.3">
      <c r="A65" s="20">
        <v>127</v>
      </c>
      <c r="B65" s="20" t="s">
        <v>96</v>
      </c>
      <c r="C65" s="20">
        <v>2016</v>
      </c>
      <c r="D65" s="21" t="s">
        <v>1</v>
      </c>
      <c r="E65" s="10">
        <v>5</v>
      </c>
      <c r="F65" s="20" t="s">
        <v>97</v>
      </c>
      <c r="G65" s="20">
        <v>1</v>
      </c>
      <c r="H65" s="20">
        <v>2</v>
      </c>
      <c r="I65" s="21">
        <v>4</v>
      </c>
      <c r="J65" s="20">
        <v>4</v>
      </c>
      <c r="K65" s="1">
        <v>1</v>
      </c>
      <c r="L65" s="1">
        <v>0</v>
      </c>
      <c r="M65" s="1">
        <v>0</v>
      </c>
      <c r="N65" s="1">
        <v>0</v>
      </c>
      <c r="O65" s="1">
        <v>1</v>
      </c>
      <c r="P65" s="9"/>
      <c r="Q65" s="9"/>
      <c r="R65" s="9"/>
      <c r="Z65" s="25"/>
      <c r="AA65" s="9">
        <v>127</v>
      </c>
      <c r="AB65" s="9" t="s">
        <v>1</v>
      </c>
      <c r="AC65" s="9" t="s">
        <v>153</v>
      </c>
      <c r="AD65" s="9">
        <v>36</v>
      </c>
      <c r="AE65" s="9">
        <v>2</v>
      </c>
      <c r="AF65" s="9">
        <v>4</v>
      </c>
      <c r="AG65" s="9">
        <v>1</v>
      </c>
      <c r="AH65" s="9">
        <v>2</v>
      </c>
      <c r="AI65" s="9"/>
      <c r="AJ65" s="9">
        <v>1</v>
      </c>
      <c r="AK65" s="9"/>
      <c r="AL65" s="9">
        <v>2</v>
      </c>
      <c r="AM65" s="9"/>
      <c r="AN65" s="9"/>
      <c r="AO65" s="9"/>
      <c r="AP65" s="9"/>
      <c r="AQ65" s="9"/>
      <c r="AR65" s="9"/>
      <c r="AS65" s="9"/>
      <c r="AT65" s="9"/>
      <c r="AU65" s="9"/>
      <c r="AV65" s="9"/>
      <c r="AW65" s="9"/>
      <c r="AX65" s="9">
        <v>25</v>
      </c>
      <c r="AY65" s="9"/>
      <c r="AZ65" s="9">
        <v>16</v>
      </c>
      <c r="BA65" s="9" t="s">
        <v>218</v>
      </c>
      <c r="BB65" s="9" t="s">
        <v>209</v>
      </c>
      <c r="BC65" s="9" t="s">
        <v>210</v>
      </c>
      <c r="BD65" s="9"/>
      <c r="BE65" s="9"/>
      <c r="BF65" s="9"/>
      <c r="BG65" s="9"/>
      <c r="BH65" s="9"/>
      <c r="BI65" s="9"/>
      <c r="BJ65" s="9"/>
      <c r="BK65" s="9"/>
      <c r="BL65" s="9"/>
      <c r="BM65" s="9">
        <v>0</v>
      </c>
      <c r="BN65" s="9">
        <v>0</v>
      </c>
      <c r="BO65" s="9">
        <v>0</v>
      </c>
      <c r="BP65" s="9">
        <v>0</v>
      </c>
    </row>
    <row r="66" spans="1:68" ht="15.75" thickBot="1" x14ac:dyDescent="0.3">
      <c r="Z66" s="25"/>
      <c r="AA66" s="8">
        <v>127</v>
      </c>
      <c r="AB66" s="8" t="s">
        <v>1</v>
      </c>
      <c r="AC66" s="8" t="s">
        <v>153</v>
      </c>
      <c r="AD66" s="8">
        <v>36</v>
      </c>
      <c r="AE66" s="8">
        <v>2</v>
      </c>
      <c r="AF66" s="8">
        <v>4</v>
      </c>
      <c r="AG66" s="8">
        <v>2</v>
      </c>
      <c r="AH66" s="8"/>
      <c r="AI66" s="8"/>
      <c r="AJ66" s="8"/>
      <c r="AK66" s="8"/>
      <c r="AL66" s="8"/>
      <c r="AM66" s="8"/>
      <c r="AN66" s="8"/>
      <c r="AO66" s="8"/>
      <c r="AP66" s="8"/>
      <c r="AQ66" s="8"/>
      <c r="AR66" s="8"/>
      <c r="AS66" s="8"/>
      <c r="AT66" s="8"/>
      <c r="AU66" s="8"/>
      <c r="AV66" s="8"/>
      <c r="AW66" s="8"/>
      <c r="AX66" s="8">
        <v>25</v>
      </c>
      <c r="AY66" s="8"/>
      <c r="AZ66" s="8">
        <v>16</v>
      </c>
      <c r="BA66" s="8" t="s">
        <v>218</v>
      </c>
      <c r="BB66" s="8" t="s">
        <v>209</v>
      </c>
      <c r="BC66" s="8" t="s">
        <v>210</v>
      </c>
      <c r="BD66" s="8"/>
      <c r="BE66" s="8"/>
      <c r="BF66" s="8"/>
      <c r="BG66" s="8"/>
      <c r="BH66" s="8"/>
      <c r="BI66" s="8"/>
      <c r="BJ66" s="8"/>
      <c r="BK66" s="8"/>
      <c r="BL66" s="8"/>
      <c r="BM66" s="8">
        <v>0</v>
      </c>
      <c r="BN66" s="8">
        <v>0</v>
      </c>
      <c r="BO66" s="8">
        <v>0</v>
      </c>
      <c r="BP66" s="8">
        <v>0</v>
      </c>
    </row>
    <row r="67" spans="1:68" ht="15.75" thickBot="1" x14ac:dyDescent="0.3">
      <c r="Z67" s="25"/>
      <c r="AA67" s="9">
        <v>127</v>
      </c>
      <c r="AB67" s="9" t="s">
        <v>1</v>
      </c>
      <c r="AC67" s="9" t="s">
        <v>153</v>
      </c>
      <c r="AD67" s="9">
        <v>36</v>
      </c>
      <c r="AE67" s="9">
        <v>2</v>
      </c>
      <c r="AF67" s="9">
        <v>4</v>
      </c>
      <c r="AG67" s="9">
        <v>3</v>
      </c>
      <c r="AH67" s="9"/>
      <c r="AI67" s="9"/>
      <c r="AJ67" s="9"/>
      <c r="AK67" s="9"/>
      <c r="AL67" s="9"/>
      <c r="AM67" s="9"/>
      <c r="AN67" s="9"/>
      <c r="AO67" s="9"/>
      <c r="AP67" s="9"/>
      <c r="AQ67" s="9"/>
      <c r="AR67" s="9"/>
      <c r="AS67" s="9"/>
      <c r="AT67" s="9"/>
      <c r="AU67" s="9"/>
      <c r="AV67" s="9"/>
      <c r="AW67" s="9"/>
      <c r="AX67" s="9">
        <v>25</v>
      </c>
      <c r="AY67" s="9"/>
      <c r="AZ67" s="9">
        <v>16</v>
      </c>
      <c r="BA67" s="9" t="s">
        <v>218</v>
      </c>
      <c r="BB67" s="9" t="s">
        <v>209</v>
      </c>
      <c r="BC67" s="9" t="s">
        <v>211</v>
      </c>
      <c r="BD67" s="9"/>
      <c r="BE67" s="9"/>
      <c r="BF67" s="9"/>
      <c r="BG67" s="9"/>
      <c r="BH67" s="9"/>
      <c r="BI67" s="9"/>
      <c r="BJ67" s="9"/>
      <c r="BK67" s="9"/>
      <c r="BL67" s="9"/>
      <c r="BM67" s="9">
        <v>0</v>
      </c>
      <c r="BN67" s="9">
        <v>0</v>
      </c>
      <c r="BO67" s="9">
        <v>0</v>
      </c>
      <c r="BP67" s="9">
        <v>0</v>
      </c>
    </row>
    <row r="68" spans="1:68" ht="15.75" thickBot="1" x14ac:dyDescent="0.3">
      <c r="Z68" s="25"/>
      <c r="AA68" s="8">
        <v>127</v>
      </c>
      <c r="AB68" s="8" t="s">
        <v>1</v>
      </c>
      <c r="AC68" s="8" t="s">
        <v>153</v>
      </c>
      <c r="AD68" s="8">
        <v>36</v>
      </c>
      <c r="AE68" s="8">
        <v>2</v>
      </c>
      <c r="AF68" s="8">
        <v>4</v>
      </c>
      <c r="AG68" s="8">
        <v>4</v>
      </c>
      <c r="AH68" s="8">
        <v>1</v>
      </c>
      <c r="AI68" s="8"/>
      <c r="AJ68" s="8"/>
      <c r="AK68" s="8"/>
      <c r="AL68" s="8">
        <v>1</v>
      </c>
      <c r="AM68" s="8"/>
      <c r="AN68" s="8">
        <v>1</v>
      </c>
      <c r="AO68" s="8"/>
      <c r="AP68" s="8"/>
      <c r="AQ68" s="8"/>
      <c r="AR68" s="8"/>
      <c r="AS68" s="8"/>
      <c r="AT68" s="8"/>
      <c r="AU68" s="8"/>
      <c r="AV68" s="8"/>
      <c r="AW68" s="8"/>
      <c r="AX68" s="8">
        <v>25</v>
      </c>
      <c r="AY68" s="8"/>
      <c r="AZ68" s="8">
        <v>16</v>
      </c>
      <c r="BA68" s="8" t="s">
        <v>218</v>
      </c>
      <c r="BB68" s="8" t="s">
        <v>209</v>
      </c>
      <c r="BC68" s="8" t="s">
        <v>211</v>
      </c>
      <c r="BD68" s="8"/>
      <c r="BE68" s="8"/>
      <c r="BF68" s="8"/>
      <c r="BG68" s="8"/>
      <c r="BH68" s="8"/>
      <c r="BI68" s="8"/>
      <c r="BJ68" s="8"/>
      <c r="BK68" s="8"/>
      <c r="BL68" s="8"/>
      <c r="BM68" s="8">
        <v>0</v>
      </c>
      <c r="BN68" s="8">
        <v>0</v>
      </c>
      <c r="BO68" s="8">
        <v>0</v>
      </c>
      <c r="BP68" s="8">
        <v>0</v>
      </c>
    </row>
    <row r="69" spans="1:68" ht="15.75" thickBot="1" x14ac:dyDescent="0.3">
      <c r="Z69" s="25"/>
      <c r="AA69" s="9">
        <v>127</v>
      </c>
      <c r="AB69" s="9" t="s">
        <v>1</v>
      </c>
      <c r="AC69" s="9" t="s">
        <v>153</v>
      </c>
      <c r="AD69" s="9">
        <v>36</v>
      </c>
      <c r="AE69" s="9">
        <v>2</v>
      </c>
      <c r="AF69" s="9"/>
      <c r="AG69" s="9"/>
      <c r="AH69" s="9"/>
      <c r="AI69" s="9"/>
      <c r="AJ69" s="9"/>
      <c r="AK69" s="9"/>
      <c r="AL69" s="9"/>
      <c r="AM69" s="9"/>
      <c r="AN69" s="9"/>
      <c r="AO69" s="9"/>
      <c r="AP69" s="9"/>
      <c r="AQ69" s="9"/>
      <c r="AR69" s="9"/>
      <c r="AS69" s="9"/>
      <c r="AT69" s="9"/>
      <c r="AU69" s="9"/>
      <c r="AV69" s="9"/>
      <c r="AW69" s="9"/>
      <c r="AX69" s="9">
        <v>25</v>
      </c>
      <c r="AY69" s="9"/>
      <c r="AZ69" s="9"/>
      <c r="BA69" s="9"/>
      <c r="BB69" s="9" t="s">
        <v>209</v>
      </c>
      <c r="BC69" s="9"/>
      <c r="BD69" s="9"/>
      <c r="BE69" s="9"/>
      <c r="BF69" s="9"/>
      <c r="BG69" s="9"/>
      <c r="BH69" s="9"/>
      <c r="BI69" s="9"/>
      <c r="BJ69" s="9"/>
      <c r="BK69" s="9"/>
      <c r="BL69" s="9"/>
      <c r="BM69" s="9">
        <v>0</v>
      </c>
      <c r="BN69" s="9">
        <v>0</v>
      </c>
      <c r="BO69" s="9">
        <v>0</v>
      </c>
      <c r="BP69" s="9">
        <v>0</v>
      </c>
    </row>
  </sheetData>
  <sortState ref="A2:O65">
    <sortCondition ref="J2:J65"/>
  </sortState>
  <mergeCells count="1">
    <mergeCell ref="Q4:X4"/>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O1" sqref="A1:O1048576"/>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3.42578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6"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6" ht="15.75" thickBot="1" x14ac:dyDescent="0.3">
      <c r="A2" s="20">
        <v>127</v>
      </c>
      <c r="B2" s="20" t="s">
        <v>96</v>
      </c>
      <c r="C2" s="20">
        <v>2013</v>
      </c>
      <c r="D2" s="21" t="s">
        <v>0</v>
      </c>
      <c r="E2" s="10">
        <v>7</v>
      </c>
      <c r="F2" s="8" t="s">
        <v>177</v>
      </c>
      <c r="G2" s="20">
        <v>1</v>
      </c>
      <c r="H2" s="20">
        <v>1</v>
      </c>
      <c r="I2" s="20">
        <v>1</v>
      </c>
      <c r="J2" s="20">
        <v>1</v>
      </c>
      <c r="K2" s="8">
        <v>0</v>
      </c>
      <c r="L2" s="8">
        <v>0</v>
      </c>
      <c r="M2" s="8">
        <v>0</v>
      </c>
      <c r="N2" s="8">
        <v>0</v>
      </c>
      <c r="O2" s="8">
        <v>0</v>
      </c>
      <c r="P2" s="12"/>
      <c r="Q2" s="11"/>
      <c r="R2" s="11"/>
      <c r="S2" s="11"/>
      <c r="T2" s="11"/>
      <c r="U2" s="11"/>
      <c r="V2" s="11"/>
      <c r="W2" s="11"/>
      <c r="X2" s="11"/>
      <c r="Y2" s="11"/>
      <c r="AA2" s="8">
        <v>127</v>
      </c>
      <c r="AB2" s="8" t="s">
        <v>0</v>
      </c>
      <c r="AC2" s="8" t="s">
        <v>177</v>
      </c>
      <c r="AD2" s="8"/>
      <c r="AE2" s="8">
        <v>1</v>
      </c>
      <c r="AF2" s="8">
        <v>1</v>
      </c>
      <c r="AG2" s="8">
        <v>1</v>
      </c>
      <c r="AH2" s="8">
        <v>0</v>
      </c>
      <c r="AI2" s="8">
        <v>0</v>
      </c>
      <c r="AJ2" s="8">
        <v>0</v>
      </c>
      <c r="AK2" s="8">
        <v>0</v>
      </c>
      <c r="AL2" s="8">
        <v>0</v>
      </c>
      <c r="AM2" s="8"/>
      <c r="AN2" s="8"/>
      <c r="AO2" s="8"/>
      <c r="AP2" s="8"/>
      <c r="AQ2" s="8"/>
      <c r="AR2" s="8"/>
      <c r="AS2" s="8"/>
      <c r="AT2" s="8" t="s">
        <v>178</v>
      </c>
    </row>
    <row r="3" spans="1:46" ht="15.75" thickBot="1" x14ac:dyDescent="0.3">
      <c r="A3" s="20">
        <v>127</v>
      </c>
      <c r="B3" s="20" t="s">
        <v>96</v>
      </c>
      <c r="C3" s="20">
        <v>2013</v>
      </c>
      <c r="D3" s="21" t="s">
        <v>0</v>
      </c>
      <c r="E3" s="10">
        <v>7</v>
      </c>
      <c r="F3" s="8" t="s">
        <v>177</v>
      </c>
      <c r="G3" s="20">
        <v>1</v>
      </c>
      <c r="H3" s="20">
        <v>1</v>
      </c>
      <c r="I3" s="20">
        <v>2</v>
      </c>
      <c r="J3" s="20">
        <v>1</v>
      </c>
      <c r="K3" s="8">
        <v>2</v>
      </c>
      <c r="L3" s="8">
        <v>1</v>
      </c>
      <c r="M3" s="8">
        <v>1</v>
      </c>
      <c r="N3" s="8">
        <v>0</v>
      </c>
      <c r="O3" s="8">
        <v>0</v>
      </c>
      <c r="P3" s="12"/>
      <c r="Q3" s="11"/>
      <c r="R3" s="11"/>
      <c r="S3" s="11"/>
      <c r="T3" s="11"/>
      <c r="U3" s="11"/>
      <c r="V3" s="11"/>
      <c r="W3" s="11"/>
      <c r="X3" s="11"/>
      <c r="Y3" s="11"/>
      <c r="Z3" s="25"/>
      <c r="AA3" s="9">
        <v>127</v>
      </c>
      <c r="AB3" s="9" t="s">
        <v>0</v>
      </c>
      <c r="AC3" s="9" t="s">
        <v>177</v>
      </c>
      <c r="AD3" s="9"/>
      <c r="AE3" s="9">
        <v>1</v>
      </c>
      <c r="AF3" s="9">
        <v>1</v>
      </c>
      <c r="AG3" s="9">
        <v>2</v>
      </c>
      <c r="AH3" s="9">
        <v>2</v>
      </c>
      <c r="AI3" s="9">
        <v>0</v>
      </c>
      <c r="AJ3" s="9">
        <v>1</v>
      </c>
      <c r="AK3" s="9">
        <v>0</v>
      </c>
      <c r="AL3" s="9">
        <v>1</v>
      </c>
      <c r="AM3" s="9"/>
      <c r="AN3" s="9"/>
      <c r="AO3" s="9"/>
      <c r="AP3" s="9"/>
      <c r="AQ3" s="9"/>
      <c r="AR3" s="9"/>
      <c r="AS3" s="9"/>
      <c r="AT3" s="9" t="s">
        <v>178</v>
      </c>
    </row>
    <row r="4" spans="1:46" ht="15.75" thickBot="1" x14ac:dyDescent="0.3">
      <c r="A4" s="20">
        <v>127</v>
      </c>
      <c r="B4" s="20" t="s">
        <v>96</v>
      </c>
      <c r="C4" s="20">
        <v>2013</v>
      </c>
      <c r="D4" s="21" t="s">
        <v>0</v>
      </c>
      <c r="E4" s="10">
        <v>7</v>
      </c>
      <c r="F4" s="8" t="s">
        <v>177</v>
      </c>
      <c r="G4" s="20">
        <v>1</v>
      </c>
      <c r="H4" s="20">
        <v>1</v>
      </c>
      <c r="I4" s="21">
        <v>3</v>
      </c>
      <c r="J4" s="20">
        <v>1</v>
      </c>
      <c r="K4" s="8">
        <v>1</v>
      </c>
      <c r="L4" s="8">
        <v>0</v>
      </c>
      <c r="M4" s="8">
        <v>0</v>
      </c>
      <c r="N4" s="8">
        <v>1</v>
      </c>
      <c r="O4" s="8">
        <v>1</v>
      </c>
      <c r="P4" s="12"/>
      <c r="Q4" s="24" t="s">
        <v>98</v>
      </c>
      <c r="R4" s="24"/>
      <c r="S4" s="24"/>
      <c r="T4" s="24"/>
      <c r="U4" s="24"/>
      <c r="V4" s="24"/>
      <c r="W4" s="24"/>
      <c r="X4" s="24"/>
      <c r="Y4" s="11"/>
      <c r="Z4" s="25"/>
      <c r="AA4" s="8">
        <v>127</v>
      </c>
      <c r="AB4" s="8" t="s">
        <v>0</v>
      </c>
      <c r="AC4" s="8" t="s">
        <v>177</v>
      </c>
      <c r="AD4" s="8"/>
      <c r="AE4" s="8">
        <v>1</v>
      </c>
      <c r="AF4" s="8">
        <v>1</v>
      </c>
      <c r="AG4" s="8">
        <v>3</v>
      </c>
      <c r="AH4" s="8">
        <v>0</v>
      </c>
      <c r="AI4" s="8">
        <v>0</v>
      </c>
      <c r="AJ4" s="8">
        <v>0</v>
      </c>
      <c r="AK4" s="8">
        <v>0</v>
      </c>
      <c r="AL4" s="8">
        <v>0</v>
      </c>
      <c r="AM4" s="8"/>
      <c r="AN4" s="8"/>
      <c r="AO4" s="8"/>
      <c r="AP4" s="8"/>
      <c r="AQ4" s="8"/>
      <c r="AR4" s="8"/>
      <c r="AS4" s="8"/>
      <c r="AT4" s="8" t="s">
        <v>178</v>
      </c>
    </row>
    <row r="5" spans="1:46" ht="15.75" thickBot="1" x14ac:dyDescent="0.3">
      <c r="A5" s="20">
        <v>127</v>
      </c>
      <c r="B5" s="20" t="s">
        <v>96</v>
      </c>
      <c r="C5" s="20">
        <v>2013</v>
      </c>
      <c r="D5" s="21" t="s">
        <v>0</v>
      </c>
      <c r="E5" s="10">
        <v>7</v>
      </c>
      <c r="F5" s="8" t="s">
        <v>177</v>
      </c>
      <c r="G5" s="20">
        <v>1</v>
      </c>
      <c r="H5" s="20">
        <v>1</v>
      </c>
      <c r="I5" s="21">
        <v>4</v>
      </c>
      <c r="J5" s="20">
        <v>1</v>
      </c>
      <c r="K5" s="8">
        <v>0</v>
      </c>
      <c r="L5" s="8">
        <v>0</v>
      </c>
      <c r="M5" s="8">
        <v>0</v>
      </c>
      <c r="N5" s="8">
        <v>0</v>
      </c>
      <c r="O5" s="8">
        <v>0</v>
      </c>
      <c r="P5" s="12"/>
      <c r="Q5" s="5" t="s">
        <v>65</v>
      </c>
      <c r="R5" s="5">
        <v>127</v>
      </c>
      <c r="S5" s="11" t="s">
        <v>75</v>
      </c>
      <c r="T5" s="11" t="s">
        <v>76</v>
      </c>
      <c r="U5" s="11" t="s">
        <v>77</v>
      </c>
      <c r="V5" s="11" t="s">
        <v>11</v>
      </c>
      <c r="W5" s="11" t="s">
        <v>78</v>
      </c>
      <c r="X5" s="11" t="s">
        <v>13</v>
      </c>
      <c r="Y5" s="11"/>
      <c r="Z5" s="25"/>
      <c r="AA5" s="9">
        <v>127</v>
      </c>
      <c r="AB5" s="9" t="s">
        <v>0</v>
      </c>
      <c r="AC5" s="9" t="s">
        <v>177</v>
      </c>
      <c r="AD5" s="9"/>
      <c r="AE5" s="9">
        <v>1</v>
      </c>
      <c r="AF5" s="9">
        <v>1</v>
      </c>
      <c r="AG5" s="9">
        <v>4</v>
      </c>
      <c r="AH5" s="9">
        <v>1</v>
      </c>
      <c r="AI5" s="9">
        <v>0</v>
      </c>
      <c r="AJ5" s="9">
        <v>1</v>
      </c>
      <c r="AK5" s="9">
        <v>1</v>
      </c>
      <c r="AL5" s="9">
        <v>1</v>
      </c>
      <c r="AM5" s="9"/>
      <c r="AN5" s="9"/>
      <c r="AO5" s="9"/>
      <c r="AP5" s="9"/>
      <c r="AQ5" s="9"/>
      <c r="AR5" s="9"/>
      <c r="AS5" s="9"/>
      <c r="AT5" s="9" t="s">
        <v>178</v>
      </c>
    </row>
    <row r="6" spans="1:46" ht="15.75" thickBot="1" x14ac:dyDescent="0.3">
      <c r="A6" s="20">
        <v>127</v>
      </c>
      <c r="B6" s="20" t="s">
        <v>96</v>
      </c>
      <c r="C6" s="20">
        <v>2013</v>
      </c>
      <c r="D6" s="20" t="s">
        <v>0</v>
      </c>
      <c r="E6" s="10">
        <v>8</v>
      </c>
      <c r="F6" s="8" t="s">
        <v>177</v>
      </c>
      <c r="G6" s="20">
        <v>1</v>
      </c>
      <c r="H6" s="20">
        <v>2</v>
      </c>
      <c r="I6" s="20">
        <v>1</v>
      </c>
      <c r="J6" s="20">
        <v>1</v>
      </c>
      <c r="K6" s="8">
        <v>1</v>
      </c>
      <c r="L6" s="8">
        <v>0</v>
      </c>
      <c r="M6" s="8">
        <v>1</v>
      </c>
      <c r="N6" s="8">
        <v>0</v>
      </c>
      <c r="O6" s="8">
        <v>1</v>
      </c>
      <c r="P6" s="13"/>
      <c r="Q6" s="11" t="s">
        <v>16</v>
      </c>
      <c r="R6" s="5">
        <v>3</v>
      </c>
      <c r="S6" s="5">
        <f>COUNT(J34:J49)/4</f>
        <v>4</v>
      </c>
      <c r="T6" s="5">
        <f>SUM(K34:K49)</f>
        <v>12</v>
      </c>
      <c r="U6" s="5">
        <f>SUM(L34:L49)</f>
        <v>1</v>
      </c>
      <c r="V6" s="5">
        <f>SUM(M34:M49)</f>
        <v>6</v>
      </c>
      <c r="W6" s="5">
        <f t="shared" ref="W6:X6" si="0">SUM(N34:N49)</f>
        <v>2</v>
      </c>
      <c r="X6" s="5">
        <f t="shared" si="0"/>
        <v>10</v>
      </c>
      <c r="Y6" s="11"/>
      <c r="Z6" s="25"/>
      <c r="AA6" s="8">
        <v>127</v>
      </c>
      <c r="AB6" s="8" t="s">
        <v>0</v>
      </c>
      <c r="AC6" s="8" t="s">
        <v>177</v>
      </c>
      <c r="AD6" s="8"/>
      <c r="AE6" s="8">
        <v>1</v>
      </c>
      <c r="AF6" s="8">
        <v>2</v>
      </c>
      <c r="AG6" s="8">
        <v>1</v>
      </c>
      <c r="AH6" s="8">
        <v>2</v>
      </c>
      <c r="AI6" s="8">
        <v>1</v>
      </c>
      <c r="AJ6" s="8">
        <v>1</v>
      </c>
      <c r="AK6" s="8">
        <v>0</v>
      </c>
      <c r="AL6" s="8">
        <v>0</v>
      </c>
      <c r="AM6" s="8"/>
      <c r="AN6" s="8"/>
      <c r="AO6" s="8"/>
      <c r="AP6" s="8"/>
      <c r="AQ6" s="8"/>
      <c r="AR6" s="8"/>
      <c r="AS6" s="8"/>
      <c r="AT6" s="8" t="s">
        <v>178</v>
      </c>
    </row>
    <row r="7" spans="1:46" ht="15.75" thickBot="1" x14ac:dyDescent="0.3">
      <c r="A7" s="20">
        <v>127</v>
      </c>
      <c r="B7" s="20" t="s">
        <v>96</v>
      </c>
      <c r="C7" s="20">
        <v>2013</v>
      </c>
      <c r="D7" s="20" t="s">
        <v>0</v>
      </c>
      <c r="E7" s="10">
        <v>8</v>
      </c>
      <c r="F7" s="8" t="s">
        <v>177</v>
      </c>
      <c r="G7" s="20">
        <v>1</v>
      </c>
      <c r="H7" s="20">
        <v>2</v>
      </c>
      <c r="I7" s="20">
        <v>2</v>
      </c>
      <c r="J7" s="20">
        <v>1</v>
      </c>
      <c r="K7" s="8">
        <v>0</v>
      </c>
      <c r="L7" s="8">
        <v>0</v>
      </c>
      <c r="M7" s="8">
        <v>0</v>
      </c>
      <c r="N7" s="8">
        <v>0</v>
      </c>
      <c r="O7" s="8">
        <v>0</v>
      </c>
      <c r="P7" s="13"/>
      <c r="Q7" s="11" t="s">
        <v>17</v>
      </c>
      <c r="R7" s="5">
        <v>4</v>
      </c>
      <c r="S7" s="5">
        <f>COUNT(J50:J65)/4</f>
        <v>4</v>
      </c>
      <c r="T7" s="5">
        <f>SUM(K50:K65)</f>
        <v>7</v>
      </c>
      <c r="U7" s="5">
        <f>SUM(L50:L65)</f>
        <v>1</v>
      </c>
      <c r="V7" s="5">
        <f>SUM(M50:M65)</f>
        <v>2</v>
      </c>
      <c r="W7" s="5">
        <f t="shared" ref="W7:X7" si="1">SUM(N50:N65)</f>
        <v>3</v>
      </c>
      <c r="X7" s="5">
        <f t="shared" si="1"/>
        <v>6</v>
      </c>
      <c r="Y7" s="11"/>
      <c r="Z7" s="25"/>
      <c r="AA7" s="9">
        <v>127</v>
      </c>
      <c r="AB7" s="9" t="s">
        <v>0</v>
      </c>
      <c r="AC7" s="9" t="s">
        <v>177</v>
      </c>
      <c r="AD7" s="9"/>
      <c r="AE7" s="9">
        <v>1</v>
      </c>
      <c r="AF7" s="9">
        <v>2</v>
      </c>
      <c r="AG7" s="9">
        <v>2</v>
      </c>
      <c r="AH7" s="9">
        <v>1</v>
      </c>
      <c r="AI7" s="9">
        <v>0</v>
      </c>
      <c r="AJ7" s="9">
        <v>0</v>
      </c>
      <c r="AK7" s="9">
        <v>0</v>
      </c>
      <c r="AL7" s="9">
        <v>1</v>
      </c>
      <c r="AM7" s="9"/>
      <c r="AN7" s="9"/>
      <c r="AO7" s="9"/>
      <c r="AP7" s="9"/>
      <c r="AQ7" s="9"/>
      <c r="AR7" s="9"/>
      <c r="AS7" s="9"/>
      <c r="AT7" s="9" t="s">
        <v>178</v>
      </c>
    </row>
    <row r="8" spans="1:46" ht="15.75" thickBot="1" x14ac:dyDescent="0.3">
      <c r="A8" s="20">
        <v>127</v>
      </c>
      <c r="B8" s="20" t="s">
        <v>96</v>
      </c>
      <c r="C8" s="20">
        <v>2013</v>
      </c>
      <c r="D8" s="20" t="s">
        <v>0</v>
      </c>
      <c r="E8" s="10">
        <v>8</v>
      </c>
      <c r="F8" s="8" t="s">
        <v>177</v>
      </c>
      <c r="G8" s="20">
        <v>1</v>
      </c>
      <c r="H8" s="20">
        <v>2</v>
      </c>
      <c r="I8" s="21">
        <v>3</v>
      </c>
      <c r="J8" s="20">
        <v>1</v>
      </c>
      <c r="K8" s="8">
        <v>1</v>
      </c>
      <c r="L8" s="8">
        <v>0</v>
      </c>
      <c r="M8" s="8">
        <v>0</v>
      </c>
      <c r="N8" s="8">
        <v>1</v>
      </c>
      <c r="O8" s="8">
        <v>1</v>
      </c>
      <c r="P8" s="12"/>
      <c r="Q8" s="11" t="s">
        <v>14</v>
      </c>
      <c r="R8" s="5">
        <v>1</v>
      </c>
      <c r="S8" s="5">
        <f>COUNT(J2:J17)/4</f>
        <v>4</v>
      </c>
      <c r="T8" s="5">
        <f>SUM(K2:K17)</f>
        <v>16</v>
      </c>
      <c r="U8" s="5">
        <f>SUM(L2:L17)</f>
        <v>2</v>
      </c>
      <c r="V8" s="5">
        <f t="shared" ref="V8:X8" si="2">SUM(M2:M17)</f>
        <v>5</v>
      </c>
      <c r="W8" s="5">
        <f t="shared" si="2"/>
        <v>3</v>
      </c>
      <c r="X8" s="5">
        <f t="shared" si="2"/>
        <v>9</v>
      </c>
      <c r="Y8" s="11"/>
      <c r="Z8" s="25"/>
      <c r="AA8" s="8">
        <v>127</v>
      </c>
      <c r="AB8" s="8" t="s">
        <v>0</v>
      </c>
      <c r="AC8" s="8" t="s">
        <v>177</v>
      </c>
      <c r="AD8" s="8"/>
      <c r="AE8" s="8">
        <v>1</v>
      </c>
      <c r="AF8" s="8">
        <v>2</v>
      </c>
      <c r="AG8" s="8">
        <v>3</v>
      </c>
      <c r="AH8" s="8">
        <v>0</v>
      </c>
      <c r="AI8" s="8">
        <v>0</v>
      </c>
      <c r="AJ8" s="8">
        <v>0</v>
      </c>
      <c r="AK8" s="8">
        <v>0</v>
      </c>
      <c r="AL8" s="8">
        <v>0</v>
      </c>
      <c r="AM8" s="8"/>
      <c r="AN8" s="8"/>
      <c r="AO8" s="8"/>
      <c r="AP8" s="8"/>
      <c r="AQ8" s="8"/>
      <c r="AR8" s="8"/>
      <c r="AS8" s="8"/>
      <c r="AT8" s="8" t="s">
        <v>178</v>
      </c>
    </row>
    <row r="9" spans="1:46" ht="15.75" thickBot="1" x14ac:dyDescent="0.3">
      <c r="A9" s="20">
        <v>127</v>
      </c>
      <c r="B9" s="20" t="s">
        <v>96</v>
      </c>
      <c r="C9" s="20">
        <v>2013</v>
      </c>
      <c r="D9" s="20" t="s">
        <v>0</v>
      </c>
      <c r="E9" s="10">
        <v>8</v>
      </c>
      <c r="F9" s="8" t="s">
        <v>177</v>
      </c>
      <c r="G9" s="20">
        <v>1</v>
      </c>
      <c r="H9" s="20">
        <v>2</v>
      </c>
      <c r="I9" s="21">
        <v>4</v>
      </c>
      <c r="J9" s="20">
        <v>1</v>
      </c>
      <c r="K9" s="8">
        <v>0</v>
      </c>
      <c r="L9" s="8">
        <v>0</v>
      </c>
      <c r="M9" s="8">
        <v>0</v>
      </c>
      <c r="N9" s="8">
        <v>0</v>
      </c>
      <c r="O9" s="8">
        <v>0</v>
      </c>
      <c r="P9" s="12"/>
      <c r="Q9" s="11" t="s">
        <v>18</v>
      </c>
      <c r="R9" s="5">
        <v>2</v>
      </c>
      <c r="S9" s="5">
        <f>COUNT(J18:J33)/4</f>
        <v>4</v>
      </c>
      <c r="T9" s="5">
        <f>SUM(K18:K33)</f>
        <v>18</v>
      </c>
      <c r="U9" s="5">
        <f>SUM(L18:L33)</f>
        <v>4</v>
      </c>
      <c r="V9" s="5">
        <f t="shared" ref="V9:X9" si="3">SUM(M18:M33)</f>
        <v>7</v>
      </c>
      <c r="W9" s="5">
        <f t="shared" si="3"/>
        <v>2</v>
      </c>
      <c r="X9" s="5">
        <f t="shared" si="3"/>
        <v>11</v>
      </c>
      <c r="Y9" s="11"/>
      <c r="Z9" s="25"/>
      <c r="AA9" s="9">
        <v>127</v>
      </c>
      <c r="AB9" s="9" t="s">
        <v>0</v>
      </c>
      <c r="AC9" s="9" t="s">
        <v>177</v>
      </c>
      <c r="AD9" s="9"/>
      <c r="AE9" s="9">
        <v>1</v>
      </c>
      <c r="AF9" s="9">
        <v>2</v>
      </c>
      <c r="AG9" s="9">
        <v>4</v>
      </c>
      <c r="AH9" s="9">
        <v>0</v>
      </c>
      <c r="AI9" s="9">
        <v>0</v>
      </c>
      <c r="AJ9" s="9">
        <v>0</v>
      </c>
      <c r="AK9" s="9">
        <v>0</v>
      </c>
      <c r="AL9" s="9">
        <v>0</v>
      </c>
      <c r="AM9" s="9"/>
      <c r="AN9" s="9"/>
      <c r="AO9" s="9"/>
      <c r="AP9" s="9"/>
      <c r="AQ9" s="9"/>
      <c r="AR9" s="9"/>
      <c r="AS9" s="9"/>
      <c r="AT9" s="9" t="s">
        <v>178</v>
      </c>
    </row>
    <row r="10" spans="1:46" ht="15.75" thickBot="1" x14ac:dyDescent="0.3">
      <c r="A10" s="20">
        <v>127</v>
      </c>
      <c r="B10" s="20" t="s">
        <v>96</v>
      </c>
      <c r="C10" s="20">
        <v>2013</v>
      </c>
      <c r="D10" s="20" t="s">
        <v>1</v>
      </c>
      <c r="E10" s="10">
        <v>4</v>
      </c>
      <c r="F10" s="8" t="s">
        <v>177</v>
      </c>
      <c r="G10" s="20">
        <v>1</v>
      </c>
      <c r="H10" s="20">
        <v>1</v>
      </c>
      <c r="I10" s="20">
        <v>1</v>
      </c>
      <c r="J10" s="20">
        <v>1</v>
      </c>
      <c r="K10" s="8">
        <v>1</v>
      </c>
      <c r="L10" s="8">
        <v>0</v>
      </c>
      <c r="M10" s="8">
        <v>0</v>
      </c>
      <c r="N10" s="8">
        <v>0</v>
      </c>
      <c r="O10" s="8">
        <v>0</v>
      </c>
      <c r="P10" s="12"/>
      <c r="Q10" s="11"/>
      <c r="R10" s="5" t="s">
        <v>66</v>
      </c>
      <c r="S10" s="5">
        <f>SUM(S6:S9)</f>
        <v>16</v>
      </c>
      <c r="T10" s="5">
        <f t="shared" ref="T10:X10" si="4">SUM(T6:T9)</f>
        <v>53</v>
      </c>
      <c r="U10" s="5">
        <f t="shared" si="4"/>
        <v>8</v>
      </c>
      <c r="V10" s="5">
        <f t="shared" si="4"/>
        <v>20</v>
      </c>
      <c r="W10" s="5">
        <f t="shared" si="4"/>
        <v>10</v>
      </c>
      <c r="X10" s="5">
        <f t="shared" si="4"/>
        <v>36</v>
      </c>
      <c r="Y10" s="11"/>
      <c r="Z10" s="25"/>
      <c r="AA10" s="8">
        <v>127</v>
      </c>
      <c r="AB10" s="8" t="s">
        <v>0</v>
      </c>
      <c r="AC10" s="8" t="s">
        <v>177</v>
      </c>
      <c r="AD10" s="8"/>
      <c r="AE10" s="8">
        <v>1</v>
      </c>
      <c r="AF10" s="8">
        <v>3</v>
      </c>
      <c r="AG10" s="8">
        <v>1</v>
      </c>
      <c r="AH10" s="8">
        <v>1</v>
      </c>
      <c r="AI10" s="8">
        <v>0</v>
      </c>
      <c r="AJ10" s="8">
        <v>0</v>
      </c>
      <c r="AK10" s="8">
        <v>1</v>
      </c>
      <c r="AL10" s="8">
        <v>1</v>
      </c>
      <c r="AM10" s="8"/>
      <c r="AN10" s="8"/>
      <c r="AO10" s="8"/>
      <c r="AP10" s="8"/>
      <c r="AQ10" s="8"/>
      <c r="AR10" s="8"/>
      <c r="AS10" s="8"/>
      <c r="AT10" s="8" t="s">
        <v>178</v>
      </c>
    </row>
    <row r="11" spans="1:46" ht="15.75" thickBot="1" x14ac:dyDescent="0.3">
      <c r="A11" s="20">
        <v>127</v>
      </c>
      <c r="B11" s="20" t="s">
        <v>96</v>
      </c>
      <c r="C11" s="20">
        <v>2013</v>
      </c>
      <c r="D11" s="20" t="s">
        <v>1</v>
      </c>
      <c r="E11" s="10">
        <v>4</v>
      </c>
      <c r="F11" s="8" t="s">
        <v>177</v>
      </c>
      <c r="G11" s="20">
        <v>1</v>
      </c>
      <c r="H11" s="20">
        <v>1</v>
      </c>
      <c r="I11" s="20">
        <v>2</v>
      </c>
      <c r="J11" s="20">
        <v>1</v>
      </c>
      <c r="K11" s="8">
        <v>2</v>
      </c>
      <c r="L11" s="8">
        <v>0</v>
      </c>
      <c r="M11" s="8">
        <v>0</v>
      </c>
      <c r="N11" s="8">
        <v>0</v>
      </c>
      <c r="O11" s="8">
        <v>1</v>
      </c>
      <c r="P11" s="12"/>
      <c r="Q11" s="11"/>
      <c r="R11" s="11"/>
      <c r="S11" s="11"/>
      <c r="T11" s="5" t="s">
        <v>19</v>
      </c>
      <c r="U11" s="5" t="s">
        <v>20</v>
      </c>
      <c r="V11" s="5" t="s">
        <v>21</v>
      </c>
      <c r="W11" s="5" t="s">
        <v>22</v>
      </c>
      <c r="X11" s="5" t="s">
        <v>23</v>
      </c>
      <c r="Y11" s="11"/>
      <c r="Z11" s="25"/>
      <c r="AA11" s="9">
        <v>127</v>
      </c>
      <c r="AB11" s="9" t="s">
        <v>0</v>
      </c>
      <c r="AC11" s="9" t="s">
        <v>177</v>
      </c>
      <c r="AD11" s="9"/>
      <c r="AE11" s="9">
        <v>1</v>
      </c>
      <c r="AF11" s="9">
        <v>3</v>
      </c>
      <c r="AG11" s="9">
        <v>2</v>
      </c>
      <c r="AH11" s="9">
        <v>1</v>
      </c>
      <c r="AI11" s="9">
        <v>0</v>
      </c>
      <c r="AJ11" s="9">
        <v>0</v>
      </c>
      <c r="AK11" s="9">
        <v>0</v>
      </c>
      <c r="AL11" s="9">
        <v>1</v>
      </c>
      <c r="AM11" s="9"/>
      <c r="AN11" s="9"/>
      <c r="AO11" s="9"/>
      <c r="AP11" s="9"/>
      <c r="AQ11" s="9"/>
      <c r="AR11" s="9"/>
      <c r="AS11" s="9"/>
      <c r="AT11" s="9" t="s">
        <v>178</v>
      </c>
    </row>
    <row r="12" spans="1:46" ht="15.75" thickBot="1" x14ac:dyDescent="0.3">
      <c r="A12" s="20">
        <v>127</v>
      </c>
      <c r="B12" s="20" t="s">
        <v>96</v>
      </c>
      <c r="C12" s="20">
        <v>2013</v>
      </c>
      <c r="D12" s="21" t="s">
        <v>1</v>
      </c>
      <c r="E12" s="10">
        <v>4</v>
      </c>
      <c r="F12" s="8" t="s">
        <v>177</v>
      </c>
      <c r="G12" s="20">
        <v>1</v>
      </c>
      <c r="H12" s="20">
        <v>1</v>
      </c>
      <c r="I12" s="21">
        <v>3</v>
      </c>
      <c r="J12" s="20">
        <v>1</v>
      </c>
      <c r="K12" s="8">
        <v>1</v>
      </c>
      <c r="L12" s="8">
        <v>0</v>
      </c>
      <c r="M12" s="8">
        <v>1</v>
      </c>
      <c r="N12" s="8">
        <v>0</v>
      </c>
      <c r="O12" s="8">
        <v>0</v>
      </c>
      <c r="P12" s="12"/>
      <c r="Q12" s="11"/>
      <c r="R12" s="11" t="s">
        <v>67</v>
      </c>
      <c r="S12" s="3">
        <f>T10/$S$10</f>
        <v>3.3125</v>
      </c>
      <c r="T12" s="11" t="s">
        <v>68</v>
      </c>
      <c r="U12" s="15">
        <f>U10/$T$10</f>
        <v>0.15094339622641509</v>
      </c>
      <c r="V12" s="15">
        <f t="shared" ref="V12:W12" si="5">V10/$T$10</f>
        <v>0.37735849056603776</v>
      </c>
      <c r="W12" s="15">
        <f t="shared" si="5"/>
        <v>0.18867924528301888</v>
      </c>
      <c r="X12" s="15">
        <f>X10/$T$10</f>
        <v>0.67924528301886788</v>
      </c>
      <c r="Y12" s="11" t="s">
        <v>74</v>
      </c>
      <c r="Z12" s="25"/>
      <c r="AA12" s="8">
        <v>127</v>
      </c>
      <c r="AB12" s="8" t="s">
        <v>0</v>
      </c>
      <c r="AC12" s="8" t="s">
        <v>177</v>
      </c>
      <c r="AD12" s="8"/>
      <c r="AE12" s="8">
        <v>1</v>
      </c>
      <c r="AF12" s="8">
        <v>3</v>
      </c>
      <c r="AG12" s="8">
        <v>3</v>
      </c>
      <c r="AH12" s="8">
        <v>0</v>
      </c>
      <c r="AI12" s="8">
        <v>0</v>
      </c>
      <c r="AJ12" s="8">
        <v>0</v>
      </c>
      <c r="AK12" s="8">
        <v>0</v>
      </c>
      <c r="AL12" s="8">
        <v>0</v>
      </c>
      <c r="AM12" s="8"/>
      <c r="AN12" s="8"/>
      <c r="AO12" s="8"/>
      <c r="AP12" s="8"/>
      <c r="AQ12" s="8"/>
      <c r="AR12" s="8"/>
      <c r="AS12" s="8"/>
      <c r="AT12" s="8" t="s">
        <v>178</v>
      </c>
    </row>
    <row r="13" spans="1:46" ht="15.75" thickBot="1" x14ac:dyDescent="0.3">
      <c r="A13" s="20">
        <v>127</v>
      </c>
      <c r="B13" s="20" t="s">
        <v>96</v>
      </c>
      <c r="C13" s="20">
        <v>2013</v>
      </c>
      <c r="D13" s="21" t="s">
        <v>1</v>
      </c>
      <c r="E13" s="10">
        <v>4</v>
      </c>
      <c r="F13" s="8" t="s">
        <v>177</v>
      </c>
      <c r="G13" s="20">
        <v>1</v>
      </c>
      <c r="H13" s="20">
        <v>1</v>
      </c>
      <c r="I13" s="21">
        <v>4</v>
      </c>
      <c r="J13" s="20">
        <v>1</v>
      </c>
      <c r="K13" s="8">
        <v>2</v>
      </c>
      <c r="L13" s="8">
        <v>0</v>
      </c>
      <c r="M13" s="8">
        <v>1</v>
      </c>
      <c r="N13" s="8">
        <v>0</v>
      </c>
      <c r="O13" s="8">
        <v>1</v>
      </c>
      <c r="P13" s="12"/>
      <c r="Q13" s="18" t="s">
        <v>16</v>
      </c>
      <c r="R13" s="17">
        <v>3</v>
      </c>
      <c r="S13" s="4" t="s">
        <v>15</v>
      </c>
      <c r="T13" s="6">
        <f>T6/$S$6</f>
        <v>3</v>
      </c>
      <c r="U13" s="6">
        <f>U6/$S$6</f>
        <v>0.25</v>
      </c>
      <c r="V13" s="6">
        <f>V6/$S$6</f>
        <v>1.5</v>
      </c>
      <c r="W13" s="6">
        <f>W6/$S$6</f>
        <v>0.5</v>
      </c>
      <c r="X13" s="6">
        <f>X6/$S$6</f>
        <v>2.5</v>
      </c>
      <c r="Y13" s="11"/>
      <c r="Z13" s="25"/>
      <c r="AA13" s="9">
        <v>127</v>
      </c>
      <c r="AB13" s="9" t="s">
        <v>0</v>
      </c>
      <c r="AC13" s="9" t="s">
        <v>177</v>
      </c>
      <c r="AD13" s="9"/>
      <c r="AE13" s="9">
        <v>1</v>
      </c>
      <c r="AF13" s="9">
        <v>3</v>
      </c>
      <c r="AG13" s="9">
        <v>4</v>
      </c>
      <c r="AH13" s="9">
        <v>1</v>
      </c>
      <c r="AI13" s="9">
        <v>0</v>
      </c>
      <c r="AJ13" s="9">
        <v>0</v>
      </c>
      <c r="AK13" s="9">
        <v>0</v>
      </c>
      <c r="AL13" s="9">
        <v>1</v>
      </c>
      <c r="AM13" s="9"/>
      <c r="AN13" s="9"/>
      <c r="AO13" s="9"/>
      <c r="AP13" s="9"/>
      <c r="AQ13" s="9"/>
      <c r="AR13" s="9"/>
      <c r="AS13" s="9"/>
      <c r="AT13" s="9" t="s">
        <v>178</v>
      </c>
    </row>
    <row r="14" spans="1:46" ht="15.75" thickBot="1" x14ac:dyDescent="0.3">
      <c r="A14" s="20">
        <v>127</v>
      </c>
      <c r="B14" s="20" t="s">
        <v>96</v>
      </c>
      <c r="C14" s="20">
        <v>2013</v>
      </c>
      <c r="D14" s="20" t="s">
        <v>1</v>
      </c>
      <c r="E14" s="10">
        <v>5</v>
      </c>
      <c r="F14" s="8" t="s">
        <v>180</v>
      </c>
      <c r="G14" s="20">
        <v>1</v>
      </c>
      <c r="H14" s="20">
        <v>2</v>
      </c>
      <c r="I14" s="20">
        <v>1</v>
      </c>
      <c r="J14" s="20">
        <v>1</v>
      </c>
      <c r="K14" s="8">
        <v>2</v>
      </c>
      <c r="L14" s="8">
        <v>1</v>
      </c>
      <c r="M14" s="8">
        <v>0</v>
      </c>
      <c r="N14" s="8">
        <v>1</v>
      </c>
      <c r="O14" s="8">
        <v>2</v>
      </c>
      <c r="P14" s="12"/>
      <c r="Q14" s="2" t="s">
        <v>85</v>
      </c>
      <c r="R14" s="4">
        <f>T6</f>
        <v>12</v>
      </c>
      <c r="S14" s="4" t="s">
        <v>69</v>
      </c>
      <c r="T14" s="14">
        <f>T6/$T$10</f>
        <v>0.22641509433962265</v>
      </c>
      <c r="U14" s="15">
        <f>U6/$T$6</f>
        <v>8.3333333333333329E-2</v>
      </c>
      <c r="V14" s="15">
        <f t="shared" ref="V14:W14" si="6">V6/$T$6</f>
        <v>0.5</v>
      </c>
      <c r="W14" s="15">
        <f t="shared" si="6"/>
        <v>0.16666666666666666</v>
      </c>
      <c r="X14" s="15">
        <f>X6/$T$6</f>
        <v>0.83333333333333337</v>
      </c>
      <c r="Y14" s="11" t="s">
        <v>70</v>
      </c>
      <c r="Z14" s="25"/>
      <c r="AA14" s="8">
        <v>127</v>
      </c>
      <c r="AB14" s="8" t="s">
        <v>0</v>
      </c>
      <c r="AC14" s="8" t="s">
        <v>177</v>
      </c>
      <c r="AD14" s="8"/>
      <c r="AE14" s="8">
        <v>1</v>
      </c>
      <c r="AF14" s="8">
        <v>4</v>
      </c>
      <c r="AG14" s="8">
        <v>1</v>
      </c>
      <c r="AH14" s="8">
        <v>0</v>
      </c>
      <c r="AI14" s="8">
        <v>0</v>
      </c>
      <c r="AJ14" s="8">
        <v>0</v>
      </c>
      <c r="AK14" s="8">
        <v>0</v>
      </c>
      <c r="AL14" s="8">
        <v>0</v>
      </c>
      <c r="AM14" s="8"/>
      <c r="AN14" s="8"/>
      <c r="AO14" s="8"/>
      <c r="AP14" s="8"/>
      <c r="AQ14" s="8"/>
      <c r="AR14" s="8"/>
      <c r="AS14" s="8"/>
      <c r="AT14" s="8" t="s">
        <v>178</v>
      </c>
    </row>
    <row r="15" spans="1:46" ht="15.75" thickBot="1" x14ac:dyDescent="0.3">
      <c r="A15" s="20">
        <v>127</v>
      </c>
      <c r="B15" s="20" t="s">
        <v>96</v>
      </c>
      <c r="C15" s="20">
        <v>2013</v>
      </c>
      <c r="D15" s="20" t="s">
        <v>1</v>
      </c>
      <c r="E15" s="10">
        <v>5</v>
      </c>
      <c r="F15" s="8" t="s">
        <v>180</v>
      </c>
      <c r="G15" s="20">
        <v>1</v>
      </c>
      <c r="H15" s="20">
        <v>2</v>
      </c>
      <c r="I15" s="20">
        <v>2</v>
      </c>
      <c r="J15" s="20">
        <v>1</v>
      </c>
      <c r="K15" s="8">
        <v>0</v>
      </c>
      <c r="L15" s="8">
        <v>0</v>
      </c>
      <c r="M15" s="8">
        <v>0</v>
      </c>
      <c r="N15" s="8">
        <v>0</v>
      </c>
      <c r="O15" s="8">
        <v>0</v>
      </c>
      <c r="P15" s="12"/>
      <c r="Q15" s="18" t="s">
        <v>17</v>
      </c>
      <c r="R15" s="17">
        <v>4</v>
      </c>
      <c r="S15" s="4" t="s">
        <v>15</v>
      </c>
      <c r="T15" s="6">
        <f>T7/$S$7</f>
        <v>1.75</v>
      </c>
      <c r="U15" s="6">
        <f>U7/$S$7</f>
        <v>0.25</v>
      </c>
      <c r="V15" s="6">
        <f>V7/$S$7</f>
        <v>0.5</v>
      </c>
      <c r="W15" s="6">
        <f>W7/$S$7</f>
        <v>0.75</v>
      </c>
      <c r="X15" s="6">
        <f>X7/$S$7</f>
        <v>1.5</v>
      </c>
      <c r="Y15" s="11"/>
      <c r="Z15" s="25"/>
      <c r="AA15" s="9">
        <v>127</v>
      </c>
      <c r="AB15" s="9" t="s">
        <v>0</v>
      </c>
      <c r="AC15" s="9" t="s">
        <v>177</v>
      </c>
      <c r="AD15" s="9"/>
      <c r="AE15" s="9">
        <v>1</v>
      </c>
      <c r="AF15" s="9">
        <v>4</v>
      </c>
      <c r="AG15" s="9">
        <v>2</v>
      </c>
      <c r="AH15" s="9">
        <v>0</v>
      </c>
      <c r="AI15" s="9">
        <v>0</v>
      </c>
      <c r="AJ15" s="9">
        <v>0</v>
      </c>
      <c r="AK15" s="9">
        <v>0</v>
      </c>
      <c r="AL15" s="9">
        <v>0</v>
      </c>
      <c r="AM15" s="9"/>
      <c r="AN15" s="9"/>
      <c r="AO15" s="9"/>
      <c r="AP15" s="9"/>
      <c r="AQ15" s="9"/>
      <c r="AR15" s="9"/>
      <c r="AS15" s="9"/>
      <c r="AT15" s="9" t="s">
        <v>178</v>
      </c>
    </row>
    <row r="16" spans="1:46" ht="15.75" thickBot="1" x14ac:dyDescent="0.3">
      <c r="A16" s="20">
        <v>127</v>
      </c>
      <c r="B16" s="20" t="s">
        <v>96</v>
      </c>
      <c r="C16" s="20">
        <v>2013</v>
      </c>
      <c r="D16" s="21" t="s">
        <v>1</v>
      </c>
      <c r="E16" s="10">
        <v>5</v>
      </c>
      <c r="F16" s="8" t="s">
        <v>180</v>
      </c>
      <c r="G16" s="20">
        <v>1</v>
      </c>
      <c r="H16" s="20">
        <v>2</v>
      </c>
      <c r="I16" s="21">
        <v>3</v>
      </c>
      <c r="J16" s="20">
        <v>1</v>
      </c>
      <c r="K16" s="8">
        <v>2</v>
      </c>
      <c r="L16" s="8">
        <v>0</v>
      </c>
      <c r="M16" s="8">
        <v>0</v>
      </c>
      <c r="N16" s="8">
        <v>0</v>
      </c>
      <c r="O16" s="8">
        <v>2</v>
      </c>
      <c r="P16" s="8"/>
      <c r="Q16" s="2" t="s">
        <v>84</v>
      </c>
      <c r="R16" s="4">
        <f>T7</f>
        <v>7</v>
      </c>
      <c r="S16" s="4" t="s">
        <v>69</v>
      </c>
      <c r="T16" s="14">
        <f>T7/$T$10</f>
        <v>0.13207547169811321</v>
      </c>
      <c r="U16" s="15">
        <f>U7/$T$7</f>
        <v>0.14285714285714285</v>
      </c>
      <c r="V16" s="15">
        <f t="shared" ref="V16:W16" si="7">V7/$T$7</f>
        <v>0.2857142857142857</v>
      </c>
      <c r="W16" s="15">
        <f t="shared" si="7"/>
        <v>0.42857142857142855</v>
      </c>
      <c r="X16" s="15">
        <f>X7/$T$7</f>
        <v>0.8571428571428571</v>
      </c>
      <c r="Y16" s="11" t="s">
        <v>71</v>
      </c>
      <c r="Z16" s="25"/>
      <c r="AA16" s="8">
        <v>127</v>
      </c>
      <c r="AB16" s="8" t="s">
        <v>0</v>
      </c>
      <c r="AC16" s="8" t="s">
        <v>177</v>
      </c>
      <c r="AD16" s="8"/>
      <c r="AE16" s="8">
        <v>1</v>
      </c>
      <c r="AF16" s="8">
        <v>4</v>
      </c>
      <c r="AG16" s="8">
        <v>3</v>
      </c>
      <c r="AH16" s="8">
        <v>0</v>
      </c>
      <c r="AI16" s="8">
        <v>0</v>
      </c>
      <c r="AJ16" s="8">
        <v>0</v>
      </c>
      <c r="AK16" s="8">
        <v>0</v>
      </c>
      <c r="AL16" s="8">
        <v>0</v>
      </c>
      <c r="AM16" s="8"/>
      <c r="AN16" s="8"/>
      <c r="AO16" s="8"/>
      <c r="AP16" s="8"/>
      <c r="AQ16" s="8"/>
      <c r="AR16" s="8"/>
      <c r="AS16" s="8"/>
      <c r="AT16" s="8" t="s">
        <v>178</v>
      </c>
    </row>
    <row r="17" spans="1:46" ht="15.75" thickBot="1" x14ac:dyDescent="0.3">
      <c r="A17" s="20">
        <v>127</v>
      </c>
      <c r="B17" s="20" t="s">
        <v>96</v>
      </c>
      <c r="C17" s="20">
        <v>2013</v>
      </c>
      <c r="D17" s="21" t="s">
        <v>1</v>
      </c>
      <c r="E17" s="10">
        <v>5</v>
      </c>
      <c r="F17" s="8" t="s">
        <v>180</v>
      </c>
      <c r="G17" s="20">
        <v>1</v>
      </c>
      <c r="H17" s="20">
        <v>2</v>
      </c>
      <c r="I17" s="21">
        <v>4</v>
      </c>
      <c r="J17" s="20">
        <v>1</v>
      </c>
      <c r="K17" s="8">
        <v>1</v>
      </c>
      <c r="L17" s="8">
        <v>0</v>
      </c>
      <c r="M17" s="8">
        <v>1</v>
      </c>
      <c r="N17" s="8">
        <v>0</v>
      </c>
      <c r="O17" s="8">
        <v>0</v>
      </c>
      <c r="P17" s="9"/>
      <c r="Q17" s="18" t="s">
        <v>14</v>
      </c>
      <c r="R17" s="17">
        <v>1</v>
      </c>
      <c r="S17" s="4" t="s">
        <v>15</v>
      </c>
      <c r="T17" s="6">
        <f>T8/$S$8</f>
        <v>4</v>
      </c>
      <c r="U17" s="6">
        <f>U8/$S$8</f>
        <v>0.5</v>
      </c>
      <c r="V17" s="6">
        <f>V8/$S$8</f>
        <v>1.25</v>
      </c>
      <c r="W17" s="6">
        <f>W8/$S$8</f>
        <v>0.75</v>
      </c>
      <c r="X17" s="6">
        <f>X8/$S$8</f>
        <v>2.25</v>
      </c>
      <c r="Y17" s="11"/>
      <c r="Z17" s="25"/>
      <c r="AA17" s="9">
        <v>127</v>
      </c>
      <c r="AB17" s="9" t="s">
        <v>0</v>
      </c>
      <c r="AC17" s="9" t="s">
        <v>177</v>
      </c>
      <c r="AD17" s="9"/>
      <c r="AE17" s="9">
        <v>1</v>
      </c>
      <c r="AF17" s="9">
        <v>4</v>
      </c>
      <c r="AG17" s="9">
        <v>4</v>
      </c>
      <c r="AH17" s="9">
        <v>0</v>
      </c>
      <c r="AI17" s="9">
        <v>0</v>
      </c>
      <c r="AJ17" s="9">
        <v>0</v>
      </c>
      <c r="AK17" s="9">
        <v>0</v>
      </c>
      <c r="AL17" s="9">
        <v>0</v>
      </c>
      <c r="AM17" s="9"/>
      <c r="AN17" s="9"/>
      <c r="AO17" s="9"/>
      <c r="AP17" s="9"/>
      <c r="AQ17" s="9"/>
      <c r="AR17" s="9"/>
      <c r="AS17" s="9"/>
      <c r="AT17" s="9" t="s">
        <v>178</v>
      </c>
    </row>
    <row r="18" spans="1:46" ht="15.75" thickBot="1" x14ac:dyDescent="0.3">
      <c r="A18" s="20">
        <v>127</v>
      </c>
      <c r="B18" s="20" t="s">
        <v>96</v>
      </c>
      <c r="C18" s="20">
        <v>2013</v>
      </c>
      <c r="D18" s="21" t="s">
        <v>0</v>
      </c>
      <c r="E18" s="10">
        <v>7</v>
      </c>
      <c r="F18" s="9" t="s">
        <v>177</v>
      </c>
      <c r="G18" s="20">
        <v>1</v>
      </c>
      <c r="H18" s="20">
        <v>1</v>
      </c>
      <c r="I18" s="20">
        <v>1</v>
      </c>
      <c r="J18" s="20">
        <v>2</v>
      </c>
      <c r="K18" s="9">
        <v>2</v>
      </c>
      <c r="L18" s="9">
        <v>0</v>
      </c>
      <c r="M18" s="9">
        <v>1</v>
      </c>
      <c r="N18" s="9">
        <v>0</v>
      </c>
      <c r="O18" s="9">
        <v>1</v>
      </c>
      <c r="P18" s="8"/>
      <c r="Q18" s="2" t="s">
        <v>83</v>
      </c>
      <c r="R18" s="4">
        <f>T8</f>
        <v>16</v>
      </c>
      <c r="S18" s="4" t="s">
        <v>69</v>
      </c>
      <c r="T18" s="14">
        <f>T8/$T$10</f>
        <v>0.30188679245283018</v>
      </c>
      <c r="U18" s="15">
        <f>U8/$T$8</f>
        <v>0.125</v>
      </c>
      <c r="V18" s="15">
        <f t="shared" ref="V18:X18" si="8">V8/$T$8</f>
        <v>0.3125</v>
      </c>
      <c r="W18" s="15">
        <f t="shared" si="8"/>
        <v>0.1875</v>
      </c>
      <c r="X18" s="15">
        <f t="shared" si="8"/>
        <v>0.5625</v>
      </c>
      <c r="Y18" s="11" t="s">
        <v>72</v>
      </c>
      <c r="Z18" s="25"/>
      <c r="AA18" s="8">
        <v>127</v>
      </c>
      <c r="AB18" s="8" t="s">
        <v>0</v>
      </c>
      <c r="AC18" s="8" t="s">
        <v>177</v>
      </c>
      <c r="AD18" s="8"/>
      <c r="AE18" s="8">
        <v>2</v>
      </c>
      <c r="AF18" s="8">
        <v>1</v>
      </c>
      <c r="AG18" s="8">
        <v>1</v>
      </c>
      <c r="AH18" s="8">
        <v>1</v>
      </c>
      <c r="AI18" s="8">
        <v>0</v>
      </c>
      <c r="AJ18" s="8">
        <v>1</v>
      </c>
      <c r="AK18" s="8">
        <v>0</v>
      </c>
      <c r="AL18" s="8">
        <v>1</v>
      </c>
      <c r="AM18" s="8"/>
      <c r="AN18" s="8"/>
      <c r="AO18" s="8"/>
      <c r="AP18" s="8"/>
      <c r="AQ18" s="8"/>
      <c r="AR18" s="8"/>
      <c r="AS18" s="8"/>
      <c r="AT18" s="8"/>
    </row>
    <row r="19" spans="1:46" ht="15.75" thickBot="1" x14ac:dyDescent="0.3">
      <c r="A19" s="20">
        <v>127</v>
      </c>
      <c r="B19" s="20" t="s">
        <v>96</v>
      </c>
      <c r="C19" s="20">
        <v>2013</v>
      </c>
      <c r="D19" s="21" t="s">
        <v>0</v>
      </c>
      <c r="E19" s="10">
        <v>7</v>
      </c>
      <c r="F19" s="9" t="s">
        <v>177</v>
      </c>
      <c r="G19" s="20">
        <v>1</v>
      </c>
      <c r="H19" s="20">
        <v>1</v>
      </c>
      <c r="I19" s="20">
        <v>2</v>
      </c>
      <c r="J19" s="20">
        <v>2</v>
      </c>
      <c r="K19" s="9">
        <v>1</v>
      </c>
      <c r="L19" s="9">
        <v>0</v>
      </c>
      <c r="M19" s="9">
        <v>0</v>
      </c>
      <c r="N19" s="9">
        <v>0</v>
      </c>
      <c r="O19" s="9">
        <v>1</v>
      </c>
      <c r="P19" s="8"/>
      <c r="Q19" s="18" t="s">
        <v>18</v>
      </c>
      <c r="R19" s="17">
        <v>2</v>
      </c>
      <c r="S19" s="4" t="s">
        <v>15</v>
      </c>
      <c r="T19" s="6">
        <f>T9/$S$9</f>
        <v>4.5</v>
      </c>
      <c r="U19" s="6">
        <f>U9/$S$9</f>
        <v>1</v>
      </c>
      <c r="V19" s="6">
        <f>V9/$S$9</f>
        <v>1.75</v>
      </c>
      <c r="W19" s="6">
        <f>W9/$S$9</f>
        <v>0.5</v>
      </c>
      <c r="X19" s="6">
        <f>X9/$S$9</f>
        <v>2.75</v>
      </c>
      <c r="Y19" s="11"/>
      <c r="Z19" s="25"/>
      <c r="AA19" s="9">
        <v>127</v>
      </c>
      <c r="AB19" s="9" t="s">
        <v>0</v>
      </c>
      <c r="AC19" s="9" t="s">
        <v>177</v>
      </c>
      <c r="AD19" s="9"/>
      <c r="AE19" s="9">
        <v>2</v>
      </c>
      <c r="AF19" s="9">
        <v>1</v>
      </c>
      <c r="AG19" s="9">
        <v>2</v>
      </c>
      <c r="AH19" s="9">
        <v>1</v>
      </c>
      <c r="AI19" s="9">
        <v>0</v>
      </c>
      <c r="AJ19" s="9">
        <v>0</v>
      </c>
      <c r="AK19" s="9">
        <v>0</v>
      </c>
      <c r="AL19" s="9">
        <v>1</v>
      </c>
      <c r="AM19" s="9"/>
      <c r="AN19" s="9"/>
      <c r="AO19" s="9"/>
      <c r="AP19" s="9"/>
      <c r="AQ19" s="9"/>
      <c r="AR19" s="9"/>
      <c r="AS19" s="9"/>
      <c r="AT19" s="9"/>
    </row>
    <row r="20" spans="1:46" ht="15.75" thickBot="1" x14ac:dyDescent="0.3">
      <c r="A20" s="20">
        <v>127</v>
      </c>
      <c r="B20" s="20" t="s">
        <v>96</v>
      </c>
      <c r="C20" s="20">
        <v>2013</v>
      </c>
      <c r="D20" s="21" t="s">
        <v>0</v>
      </c>
      <c r="E20" s="10">
        <v>7</v>
      </c>
      <c r="F20" s="9" t="s">
        <v>177</v>
      </c>
      <c r="G20" s="20">
        <v>1</v>
      </c>
      <c r="H20" s="20">
        <v>1</v>
      </c>
      <c r="I20" s="21">
        <v>3</v>
      </c>
      <c r="J20" s="20">
        <v>2</v>
      </c>
      <c r="K20" s="9">
        <v>1</v>
      </c>
      <c r="L20" s="9">
        <v>0</v>
      </c>
      <c r="M20" s="9">
        <v>0</v>
      </c>
      <c r="N20" s="9">
        <v>0</v>
      </c>
      <c r="O20" s="9">
        <v>1</v>
      </c>
      <c r="P20" s="8"/>
      <c r="Q20" s="2" t="s">
        <v>82</v>
      </c>
      <c r="R20" s="4">
        <f>T9</f>
        <v>18</v>
      </c>
      <c r="S20" s="4" t="s">
        <v>69</v>
      </c>
      <c r="T20" s="14">
        <f>T9/$T$10</f>
        <v>0.33962264150943394</v>
      </c>
      <c r="U20" s="15">
        <f>U9/$T$9</f>
        <v>0.22222222222222221</v>
      </c>
      <c r="V20" s="15">
        <f t="shared" ref="V20:X20" si="9">V9/$T$9</f>
        <v>0.3888888888888889</v>
      </c>
      <c r="W20" s="15">
        <f t="shared" si="9"/>
        <v>0.1111111111111111</v>
      </c>
      <c r="X20" s="15">
        <f t="shared" si="9"/>
        <v>0.61111111111111116</v>
      </c>
      <c r="Y20" s="11" t="s">
        <v>73</v>
      </c>
      <c r="Z20" s="25"/>
      <c r="AA20" s="8">
        <v>127</v>
      </c>
      <c r="AB20" s="8" t="s">
        <v>0</v>
      </c>
      <c r="AC20" s="8" t="s">
        <v>177</v>
      </c>
      <c r="AD20" s="8"/>
      <c r="AE20" s="8">
        <v>2</v>
      </c>
      <c r="AF20" s="8">
        <v>1</v>
      </c>
      <c r="AG20" s="8">
        <v>3</v>
      </c>
      <c r="AH20" s="8">
        <v>0</v>
      </c>
      <c r="AI20" s="8">
        <v>0</v>
      </c>
      <c r="AJ20" s="8">
        <v>0</v>
      </c>
      <c r="AK20" s="8">
        <v>0</v>
      </c>
      <c r="AL20" s="8">
        <v>0</v>
      </c>
      <c r="AM20" s="8"/>
      <c r="AN20" s="8"/>
      <c r="AO20" s="8"/>
      <c r="AP20" s="8"/>
      <c r="AQ20" s="8"/>
      <c r="AR20" s="8"/>
      <c r="AS20" s="8"/>
      <c r="AT20" s="8"/>
    </row>
    <row r="21" spans="1:46" ht="15.75" thickBot="1" x14ac:dyDescent="0.3">
      <c r="A21" s="20">
        <v>127</v>
      </c>
      <c r="B21" s="20" t="s">
        <v>96</v>
      </c>
      <c r="C21" s="20">
        <v>2013</v>
      </c>
      <c r="D21" s="21" t="s">
        <v>0</v>
      </c>
      <c r="E21" s="10">
        <v>7</v>
      </c>
      <c r="F21" s="9" t="s">
        <v>177</v>
      </c>
      <c r="G21" s="20">
        <v>1</v>
      </c>
      <c r="H21" s="20">
        <v>1</v>
      </c>
      <c r="I21" s="21">
        <v>4</v>
      </c>
      <c r="J21" s="20">
        <v>2</v>
      </c>
      <c r="K21" s="9">
        <v>0</v>
      </c>
      <c r="L21" s="9">
        <v>0</v>
      </c>
      <c r="M21" s="9">
        <v>0</v>
      </c>
      <c r="N21" s="9">
        <v>0</v>
      </c>
      <c r="O21" s="9">
        <v>0</v>
      </c>
      <c r="P21" s="8"/>
      <c r="Q21" s="9"/>
      <c r="R21" s="9"/>
      <c r="S21" s="11"/>
      <c r="T21" s="11"/>
      <c r="U21" s="11"/>
      <c r="V21" s="11"/>
      <c r="W21" s="11"/>
      <c r="X21" s="11"/>
      <c r="Y21" s="11"/>
      <c r="Z21" s="25"/>
      <c r="AA21" s="9">
        <v>127</v>
      </c>
      <c r="AB21" s="9" t="s">
        <v>0</v>
      </c>
      <c r="AC21" s="9" t="s">
        <v>177</v>
      </c>
      <c r="AD21" s="9"/>
      <c r="AE21" s="9">
        <v>2</v>
      </c>
      <c r="AF21" s="9">
        <v>1</v>
      </c>
      <c r="AG21" s="9">
        <v>4</v>
      </c>
      <c r="AH21" s="9">
        <v>1</v>
      </c>
      <c r="AI21" s="9">
        <v>0</v>
      </c>
      <c r="AJ21" s="9">
        <v>0</v>
      </c>
      <c r="AK21" s="9">
        <v>0</v>
      </c>
      <c r="AL21" s="9">
        <v>1</v>
      </c>
      <c r="AM21" s="9"/>
      <c r="AN21" s="9"/>
      <c r="AO21" s="9"/>
      <c r="AP21" s="9"/>
      <c r="AQ21" s="9"/>
      <c r="AR21" s="9"/>
      <c r="AS21" s="9"/>
      <c r="AT21" s="9"/>
    </row>
    <row r="22" spans="1:46" ht="15.75" thickBot="1" x14ac:dyDescent="0.3">
      <c r="A22" s="20">
        <v>127</v>
      </c>
      <c r="B22" s="20" t="s">
        <v>96</v>
      </c>
      <c r="C22" s="20">
        <v>2013</v>
      </c>
      <c r="D22" s="20" t="s">
        <v>0</v>
      </c>
      <c r="E22" s="10">
        <v>8</v>
      </c>
      <c r="F22" s="9" t="s">
        <v>177</v>
      </c>
      <c r="G22" s="20">
        <v>1</v>
      </c>
      <c r="H22" s="20">
        <v>2</v>
      </c>
      <c r="I22" s="20">
        <v>1</v>
      </c>
      <c r="J22" s="20">
        <v>2</v>
      </c>
      <c r="K22" s="9">
        <v>1</v>
      </c>
      <c r="L22" s="9">
        <v>0</v>
      </c>
      <c r="M22" s="9">
        <v>0</v>
      </c>
      <c r="N22" s="9">
        <v>0</v>
      </c>
      <c r="O22" s="9">
        <v>1</v>
      </c>
      <c r="P22" s="8"/>
      <c r="Q22" s="8"/>
      <c r="R22" s="8"/>
      <c r="S22" s="11"/>
      <c r="T22" t="s">
        <v>94</v>
      </c>
      <c r="U22" s="5" t="s">
        <v>20</v>
      </c>
      <c r="V22" s="5" t="s">
        <v>21</v>
      </c>
      <c r="W22" s="5" t="s">
        <v>22</v>
      </c>
      <c r="X22" s="5" t="s">
        <v>23</v>
      </c>
      <c r="Y22" s="11"/>
      <c r="Z22" s="25"/>
      <c r="AA22" s="8">
        <v>127</v>
      </c>
      <c r="AB22" s="8" t="s">
        <v>0</v>
      </c>
      <c r="AC22" s="8" t="s">
        <v>177</v>
      </c>
      <c r="AD22" s="8"/>
      <c r="AE22" s="8">
        <v>2</v>
      </c>
      <c r="AF22" s="8">
        <v>2</v>
      </c>
      <c r="AG22" s="8">
        <v>1</v>
      </c>
      <c r="AH22" s="8">
        <v>0</v>
      </c>
      <c r="AI22" s="8">
        <v>0</v>
      </c>
      <c r="AJ22" s="8">
        <v>0</v>
      </c>
      <c r="AK22" s="8">
        <v>0</v>
      </c>
      <c r="AL22" s="8">
        <v>0</v>
      </c>
      <c r="AM22" s="8"/>
      <c r="AN22" s="8"/>
      <c r="AO22" s="8"/>
      <c r="AP22" s="8"/>
      <c r="AQ22" s="8"/>
      <c r="AR22" s="8"/>
      <c r="AS22" s="8"/>
      <c r="AT22" s="8"/>
    </row>
    <row r="23" spans="1:46" ht="15.75" thickBot="1" x14ac:dyDescent="0.3">
      <c r="A23" s="20">
        <v>127</v>
      </c>
      <c r="B23" s="20" t="s">
        <v>96</v>
      </c>
      <c r="C23" s="20">
        <v>2013</v>
      </c>
      <c r="D23" s="20" t="s">
        <v>0</v>
      </c>
      <c r="E23" s="10">
        <v>8</v>
      </c>
      <c r="F23" s="9" t="s">
        <v>177</v>
      </c>
      <c r="G23" s="20">
        <v>1</v>
      </c>
      <c r="H23" s="20">
        <v>2</v>
      </c>
      <c r="I23" s="20">
        <v>2</v>
      </c>
      <c r="J23" s="20">
        <v>2</v>
      </c>
      <c r="K23" s="9">
        <v>1</v>
      </c>
      <c r="L23" s="9">
        <v>1</v>
      </c>
      <c r="M23" s="9">
        <v>1</v>
      </c>
      <c r="N23" s="9">
        <v>1</v>
      </c>
      <c r="O23" s="9">
        <v>1</v>
      </c>
      <c r="P23" s="9"/>
      <c r="Q23" s="9"/>
      <c r="T23" s="15">
        <f>(T6+T7)/$T$10</f>
        <v>0.35849056603773582</v>
      </c>
      <c r="U23" s="15">
        <f>(U6+U7)/SUM($T$6:$T$7)</f>
        <v>0.10526315789473684</v>
      </c>
      <c r="V23" s="15">
        <f t="shared" ref="V23:X23" si="10">(V6+V7)/SUM($T$6:$T$7)</f>
        <v>0.42105263157894735</v>
      </c>
      <c r="W23" s="15">
        <f t="shared" si="10"/>
        <v>0.26315789473684209</v>
      </c>
      <c r="X23" s="15">
        <f t="shared" si="10"/>
        <v>0.84210526315789469</v>
      </c>
      <c r="Y23" s="11"/>
      <c r="Z23" s="25"/>
      <c r="AA23" s="9">
        <v>127</v>
      </c>
      <c r="AB23" s="9" t="s">
        <v>0</v>
      </c>
      <c r="AC23" s="9" t="s">
        <v>177</v>
      </c>
      <c r="AD23" s="9"/>
      <c r="AE23" s="9">
        <v>2</v>
      </c>
      <c r="AF23" s="9">
        <v>2</v>
      </c>
      <c r="AG23" s="9">
        <v>2</v>
      </c>
      <c r="AH23" s="9">
        <v>1</v>
      </c>
      <c r="AI23" s="9">
        <v>1</v>
      </c>
      <c r="AJ23" s="9">
        <v>1</v>
      </c>
      <c r="AK23" s="9">
        <v>1</v>
      </c>
      <c r="AL23" s="9">
        <v>1</v>
      </c>
      <c r="AM23" s="9"/>
      <c r="AN23" s="9"/>
      <c r="AO23" s="9"/>
      <c r="AP23" s="9"/>
      <c r="AQ23" s="9"/>
      <c r="AR23" s="9"/>
      <c r="AS23" s="9"/>
      <c r="AT23" s="9"/>
    </row>
    <row r="24" spans="1:46" ht="15.75" thickBot="1" x14ac:dyDescent="0.3">
      <c r="A24" s="20">
        <v>127</v>
      </c>
      <c r="B24" s="20" t="s">
        <v>96</v>
      </c>
      <c r="C24" s="20">
        <v>2013</v>
      </c>
      <c r="D24" s="20" t="s">
        <v>0</v>
      </c>
      <c r="E24" s="10">
        <v>8</v>
      </c>
      <c r="F24" s="9" t="s">
        <v>177</v>
      </c>
      <c r="G24" s="20">
        <v>1</v>
      </c>
      <c r="H24" s="20">
        <v>2</v>
      </c>
      <c r="I24" s="21">
        <v>3</v>
      </c>
      <c r="J24" s="20">
        <v>2</v>
      </c>
      <c r="K24" s="9">
        <v>2</v>
      </c>
      <c r="L24" s="9">
        <v>0</v>
      </c>
      <c r="M24" s="9">
        <v>1</v>
      </c>
      <c r="N24" s="9">
        <v>0</v>
      </c>
      <c r="O24" s="9">
        <v>1</v>
      </c>
      <c r="P24" s="8"/>
      <c r="Q24" s="8"/>
      <c r="R24" s="8"/>
      <c r="S24" s="11"/>
      <c r="Y24" s="11"/>
      <c r="Z24" s="25"/>
      <c r="AA24" s="8">
        <v>127</v>
      </c>
      <c r="AB24" s="8" t="s">
        <v>0</v>
      </c>
      <c r="AC24" s="8" t="s">
        <v>177</v>
      </c>
      <c r="AD24" s="8"/>
      <c r="AE24" s="8">
        <v>2</v>
      </c>
      <c r="AF24" s="8">
        <v>2</v>
      </c>
      <c r="AG24" s="8">
        <v>3</v>
      </c>
      <c r="AH24" s="8">
        <v>0</v>
      </c>
      <c r="AI24" s="8">
        <v>0</v>
      </c>
      <c r="AJ24" s="8">
        <v>0</v>
      </c>
      <c r="AK24" s="8">
        <v>0</v>
      </c>
      <c r="AL24" s="8">
        <v>0</v>
      </c>
      <c r="AM24" s="8"/>
      <c r="AN24" s="8"/>
      <c r="AO24" s="8"/>
      <c r="AP24" s="8"/>
      <c r="AQ24" s="8"/>
      <c r="AR24" s="8"/>
      <c r="AS24" s="8"/>
      <c r="AT24" s="8"/>
    </row>
    <row r="25" spans="1:46" ht="15.75" thickBot="1" x14ac:dyDescent="0.3">
      <c r="A25" s="20">
        <v>127</v>
      </c>
      <c r="B25" s="20" t="s">
        <v>96</v>
      </c>
      <c r="C25" s="20">
        <v>2013</v>
      </c>
      <c r="D25" s="20" t="s">
        <v>0</v>
      </c>
      <c r="E25" s="10">
        <v>8</v>
      </c>
      <c r="F25" s="9" t="s">
        <v>177</v>
      </c>
      <c r="G25" s="20">
        <v>1</v>
      </c>
      <c r="H25" s="20">
        <v>2</v>
      </c>
      <c r="I25" s="21">
        <v>4</v>
      </c>
      <c r="J25" s="20">
        <v>2</v>
      </c>
      <c r="K25" s="9">
        <v>0</v>
      </c>
      <c r="L25" s="9">
        <v>0</v>
      </c>
      <c r="M25" s="9">
        <v>0</v>
      </c>
      <c r="N25" s="9">
        <v>0</v>
      </c>
      <c r="O25" s="9">
        <v>0</v>
      </c>
      <c r="P25" s="8"/>
      <c r="Q25" s="9"/>
      <c r="R25" s="9"/>
      <c r="S25" s="11"/>
      <c r="T25" t="s">
        <v>95</v>
      </c>
      <c r="Y25" s="11"/>
      <c r="Z25" s="25"/>
      <c r="AA25" s="9">
        <v>127</v>
      </c>
      <c r="AB25" s="9" t="s">
        <v>0</v>
      </c>
      <c r="AC25" s="9" t="s">
        <v>177</v>
      </c>
      <c r="AD25" s="9"/>
      <c r="AE25" s="9">
        <v>2</v>
      </c>
      <c r="AF25" s="9">
        <v>2</v>
      </c>
      <c r="AG25" s="9">
        <v>4</v>
      </c>
      <c r="AH25" s="9">
        <v>1</v>
      </c>
      <c r="AI25" s="9">
        <v>0</v>
      </c>
      <c r="AJ25" s="9">
        <v>1</v>
      </c>
      <c r="AK25" s="9">
        <v>0</v>
      </c>
      <c r="AL25" s="9">
        <v>1</v>
      </c>
      <c r="AM25" s="9"/>
      <c r="AN25" s="9"/>
      <c r="AO25" s="9"/>
      <c r="AP25" s="9"/>
      <c r="AQ25" s="9"/>
      <c r="AR25" s="9"/>
      <c r="AS25" s="9"/>
      <c r="AT25" s="9"/>
    </row>
    <row r="26" spans="1:46" ht="15.75" thickBot="1" x14ac:dyDescent="0.3">
      <c r="A26" s="20">
        <v>127</v>
      </c>
      <c r="B26" s="20" t="s">
        <v>96</v>
      </c>
      <c r="C26" s="20">
        <v>2013</v>
      </c>
      <c r="D26" s="20" t="s">
        <v>1</v>
      </c>
      <c r="E26" s="10">
        <v>4</v>
      </c>
      <c r="F26" s="9" t="s">
        <v>177</v>
      </c>
      <c r="G26" s="20">
        <v>1</v>
      </c>
      <c r="H26" s="20">
        <v>1</v>
      </c>
      <c r="I26" s="20">
        <v>1</v>
      </c>
      <c r="J26" s="20">
        <v>2</v>
      </c>
      <c r="K26" s="9">
        <v>1</v>
      </c>
      <c r="L26" s="9">
        <v>1</v>
      </c>
      <c r="M26" s="9">
        <v>1</v>
      </c>
      <c r="N26" s="9">
        <v>0</v>
      </c>
      <c r="O26" s="9">
        <v>0</v>
      </c>
      <c r="P26" s="8"/>
      <c r="Q26" s="8"/>
      <c r="R26" s="8"/>
      <c r="S26" s="11"/>
      <c r="T26" s="15">
        <f>(T8+T9)/$T$10</f>
        <v>0.64150943396226412</v>
      </c>
      <c r="U26" s="15">
        <f>(U8+U9)/SUM($T$8:$T$9)</f>
        <v>0.17647058823529413</v>
      </c>
      <c r="V26" s="15">
        <f t="shared" ref="V26" si="11">(V8+V9)/SUM($T$8:$T$9)</f>
        <v>0.35294117647058826</v>
      </c>
      <c r="W26" s="15">
        <f>(W8+W9)/SUM($T$8:$T$9)</f>
        <v>0.14705882352941177</v>
      </c>
      <c r="X26" s="15">
        <f>(X8+X9)/SUM($T$8:$T$9)</f>
        <v>0.58823529411764708</v>
      </c>
      <c r="Y26" s="11"/>
      <c r="Z26" s="25"/>
      <c r="AA26" s="8">
        <v>127</v>
      </c>
      <c r="AB26" s="8" t="s">
        <v>0</v>
      </c>
      <c r="AC26" s="8" t="s">
        <v>177</v>
      </c>
      <c r="AD26" s="8"/>
      <c r="AE26" s="8">
        <v>2</v>
      </c>
      <c r="AF26" s="8">
        <v>3</v>
      </c>
      <c r="AG26" s="8">
        <v>1</v>
      </c>
      <c r="AH26" s="8">
        <v>1</v>
      </c>
      <c r="AI26" s="8">
        <v>0</v>
      </c>
      <c r="AJ26" s="8">
        <v>0</v>
      </c>
      <c r="AK26" s="8">
        <v>1</v>
      </c>
      <c r="AL26" s="8">
        <v>1</v>
      </c>
      <c r="AM26" s="8"/>
      <c r="AN26" s="8"/>
      <c r="AO26" s="8"/>
      <c r="AP26" s="8"/>
      <c r="AQ26" s="8"/>
      <c r="AR26" s="8"/>
      <c r="AS26" s="8"/>
      <c r="AT26" s="8"/>
    </row>
    <row r="27" spans="1:46" ht="15.75" thickBot="1" x14ac:dyDescent="0.3">
      <c r="A27" s="20">
        <v>127</v>
      </c>
      <c r="B27" s="20" t="s">
        <v>96</v>
      </c>
      <c r="C27" s="20">
        <v>2013</v>
      </c>
      <c r="D27" s="20" t="s">
        <v>1</v>
      </c>
      <c r="E27" s="10">
        <v>4</v>
      </c>
      <c r="F27" s="9" t="s">
        <v>177</v>
      </c>
      <c r="G27" s="20">
        <v>1</v>
      </c>
      <c r="H27" s="20">
        <v>1</v>
      </c>
      <c r="I27" s="20">
        <v>2</v>
      </c>
      <c r="J27" s="20">
        <v>2</v>
      </c>
      <c r="K27" s="9">
        <v>3</v>
      </c>
      <c r="L27" s="9">
        <v>1</v>
      </c>
      <c r="M27" s="9">
        <v>2</v>
      </c>
      <c r="N27" s="9">
        <v>0</v>
      </c>
      <c r="O27" s="9">
        <v>3</v>
      </c>
      <c r="P27" s="8"/>
      <c r="Q27" s="9"/>
      <c r="R27" s="9"/>
      <c r="S27" s="11"/>
      <c r="Y27" s="11"/>
      <c r="Z27" s="25"/>
      <c r="AA27" s="9">
        <v>127</v>
      </c>
      <c r="AB27" s="9" t="s">
        <v>0</v>
      </c>
      <c r="AC27" s="9" t="s">
        <v>177</v>
      </c>
      <c r="AD27" s="9"/>
      <c r="AE27" s="9">
        <v>2</v>
      </c>
      <c r="AF27" s="9">
        <v>3</v>
      </c>
      <c r="AG27" s="9">
        <v>2</v>
      </c>
      <c r="AH27" s="9">
        <v>2</v>
      </c>
      <c r="AI27" s="9">
        <v>0</v>
      </c>
      <c r="AJ27" s="9">
        <v>1</v>
      </c>
      <c r="AK27" s="9">
        <v>0</v>
      </c>
      <c r="AL27" s="9">
        <v>1</v>
      </c>
      <c r="AM27" s="9"/>
      <c r="AN27" s="9"/>
      <c r="AO27" s="9"/>
      <c r="AP27" s="9"/>
      <c r="AQ27" s="9"/>
      <c r="AR27" s="9"/>
      <c r="AS27" s="9"/>
      <c r="AT27" s="9"/>
    </row>
    <row r="28" spans="1:46" ht="15.75" thickBot="1" x14ac:dyDescent="0.3">
      <c r="A28" s="20">
        <v>127</v>
      </c>
      <c r="B28" s="20" t="s">
        <v>96</v>
      </c>
      <c r="C28" s="20">
        <v>2013</v>
      </c>
      <c r="D28" s="21" t="s">
        <v>1</v>
      </c>
      <c r="E28" s="10">
        <v>4</v>
      </c>
      <c r="F28" s="9" t="s">
        <v>177</v>
      </c>
      <c r="G28" s="20">
        <v>1</v>
      </c>
      <c r="H28" s="20">
        <v>1</v>
      </c>
      <c r="I28" s="21">
        <v>3</v>
      </c>
      <c r="J28" s="20">
        <v>2</v>
      </c>
      <c r="K28" s="9">
        <v>1</v>
      </c>
      <c r="L28" s="9">
        <v>0</v>
      </c>
      <c r="M28" s="9">
        <v>0</v>
      </c>
      <c r="N28" s="9">
        <v>0</v>
      </c>
      <c r="O28" s="9">
        <v>1</v>
      </c>
      <c r="P28" s="8"/>
      <c r="Q28" s="8"/>
      <c r="R28" s="8"/>
      <c r="S28" s="11"/>
      <c r="Y28" s="11"/>
      <c r="Z28" s="25"/>
      <c r="AA28" s="8">
        <v>127</v>
      </c>
      <c r="AB28" s="8" t="s">
        <v>0</v>
      </c>
      <c r="AC28" s="8" t="s">
        <v>177</v>
      </c>
      <c r="AD28" s="8"/>
      <c r="AE28" s="8">
        <v>2</v>
      </c>
      <c r="AF28" s="8">
        <v>3</v>
      </c>
      <c r="AG28" s="8">
        <v>3</v>
      </c>
      <c r="AH28" s="8">
        <v>1</v>
      </c>
      <c r="AI28" s="8">
        <v>1</v>
      </c>
      <c r="AJ28" s="8">
        <v>1</v>
      </c>
      <c r="AK28" s="8">
        <v>0</v>
      </c>
      <c r="AL28" s="8">
        <v>1</v>
      </c>
      <c r="AM28" s="8"/>
      <c r="AN28" s="8"/>
      <c r="AO28" s="8"/>
      <c r="AP28" s="8"/>
      <c r="AQ28" s="8"/>
      <c r="AR28" s="8"/>
      <c r="AS28" s="8"/>
      <c r="AT28" s="8"/>
    </row>
    <row r="29" spans="1:46" ht="15.75" thickBot="1" x14ac:dyDescent="0.3">
      <c r="A29" s="20">
        <v>127</v>
      </c>
      <c r="B29" s="20" t="s">
        <v>96</v>
      </c>
      <c r="C29" s="20">
        <v>2013</v>
      </c>
      <c r="D29" s="21" t="s">
        <v>1</v>
      </c>
      <c r="E29" s="10">
        <v>4</v>
      </c>
      <c r="F29" s="9" t="s">
        <v>177</v>
      </c>
      <c r="G29" s="20">
        <v>1</v>
      </c>
      <c r="H29" s="20">
        <v>1</v>
      </c>
      <c r="I29" s="21">
        <v>4</v>
      </c>
      <c r="J29" s="20">
        <v>2</v>
      </c>
      <c r="K29" s="9">
        <v>1</v>
      </c>
      <c r="L29" s="9">
        <v>0</v>
      </c>
      <c r="M29" s="9">
        <v>0</v>
      </c>
      <c r="N29" s="9">
        <v>1</v>
      </c>
      <c r="O29" s="9">
        <v>1</v>
      </c>
      <c r="P29" s="9"/>
      <c r="Q29" s="9"/>
      <c r="R29" s="9"/>
      <c r="S29" s="11"/>
      <c r="T29" s="11"/>
      <c r="U29" s="11"/>
      <c r="V29" s="11"/>
      <c r="W29" s="11"/>
      <c r="X29" s="11"/>
      <c r="Y29" s="11"/>
      <c r="Z29" s="25"/>
      <c r="AA29" s="9">
        <v>127</v>
      </c>
      <c r="AB29" s="9" t="s">
        <v>0</v>
      </c>
      <c r="AC29" s="9" t="s">
        <v>177</v>
      </c>
      <c r="AD29" s="9"/>
      <c r="AE29" s="9">
        <v>2</v>
      </c>
      <c r="AF29" s="9">
        <v>3</v>
      </c>
      <c r="AG29" s="9">
        <v>4</v>
      </c>
      <c r="AH29" s="9">
        <v>0</v>
      </c>
      <c r="AI29" s="9">
        <v>0</v>
      </c>
      <c r="AJ29" s="9">
        <v>0</v>
      </c>
      <c r="AK29" s="9">
        <v>0</v>
      </c>
      <c r="AL29" s="9">
        <v>0</v>
      </c>
      <c r="AM29" s="9"/>
      <c r="AN29" s="9"/>
      <c r="AO29" s="9"/>
      <c r="AP29" s="9"/>
      <c r="AQ29" s="9"/>
      <c r="AR29" s="9"/>
      <c r="AS29" s="9"/>
      <c r="AT29" s="9"/>
    </row>
    <row r="30" spans="1:46" ht="15.75" thickBot="1" x14ac:dyDescent="0.3">
      <c r="A30" s="20">
        <v>127</v>
      </c>
      <c r="B30" s="20" t="s">
        <v>96</v>
      </c>
      <c r="C30" s="20">
        <v>2013</v>
      </c>
      <c r="D30" s="20" t="s">
        <v>1</v>
      </c>
      <c r="E30" s="10">
        <v>5</v>
      </c>
      <c r="F30" s="9" t="s">
        <v>180</v>
      </c>
      <c r="G30" s="20">
        <v>1</v>
      </c>
      <c r="H30" s="20">
        <v>2</v>
      </c>
      <c r="I30" s="20">
        <v>1</v>
      </c>
      <c r="J30" s="20">
        <v>2</v>
      </c>
      <c r="K30" s="9">
        <v>1</v>
      </c>
      <c r="L30" s="9">
        <v>1</v>
      </c>
      <c r="M30" s="9">
        <v>0</v>
      </c>
      <c r="N30" s="9">
        <v>0</v>
      </c>
      <c r="O30" s="9">
        <v>0</v>
      </c>
      <c r="P30" s="8"/>
      <c r="Q30" s="8"/>
      <c r="R30" s="8"/>
      <c r="S30" s="11"/>
      <c r="T30" s="11"/>
      <c r="U30" s="11"/>
      <c r="V30" s="11"/>
      <c r="W30" s="11"/>
      <c r="X30" s="11"/>
      <c r="Y30" s="11"/>
      <c r="Z30" s="25"/>
      <c r="AA30" s="8">
        <v>127</v>
      </c>
      <c r="AB30" s="8" t="s">
        <v>0</v>
      </c>
      <c r="AC30" s="8" t="s">
        <v>177</v>
      </c>
      <c r="AD30" s="8"/>
      <c r="AE30" s="8">
        <v>2</v>
      </c>
      <c r="AF30" s="8">
        <v>4</v>
      </c>
      <c r="AG30" s="8">
        <v>1</v>
      </c>
      <c r="AH30" s="8">
        <v>0</v>
      </c>
      <c r="AI30" s="8">
        <v>0</v>
      </c>
      <c r="AJ30" s="8">
        <v>0</v>
      </c>
      <c r="AK30" s="8">
        <v>0</v>
      </c>
      <c r="AL30" s="8">
        <v>0</v>
      </c>
      <c r="AM30" s="8"/>
      <c r="AN30" s="8"/>
      <c r="AO30" s="8"/>
      <c r="AP30" s="8"/>
      <c r="AQ30" s="8"/>
      <c r="AR30" s="8"/>
      <c r="AS30" s="8"/>
      <c r="AT30" s="8"/>
    </row>
    <row r="31" spans="1:46" ht="15.75" thickBot="1" x14ac:dyDescent="0.3">
      <c r="A31" s="20">
        <v>127</v>
      </c>
      <c r="B31" s="20" t="s">
        <v>96</v>
      </c>
      <c r="C31" s="20">
        <v>2013</v>
      </c>
      <c r="D31" s="20" t="s">
        <v>1</v>
      </c>
      <c r="E31" s="10">
        <v>5</v>
      </c>
      <c r="F31" s="9" t="s">
        <v>180</v>
      </c>
      <c r="G31" s="20">
        <v>1</v>
      </c>
      <c r="H31" s="20">
        <v>2</v>
      </c>
      <c r="I31" s="20">
        <v>2</v>
      </c>
      <c r="J31" s="20">
        <v>2</v>
      </c>
      <c r="K31" s="9">
        <v>1</v>
      </c>
      <c r="L31" s="9">
        <v>0</v>
      </c>
      <c r="M31" s="9">
        <v>0</v>
      </c>
      <c r="N31" s="9">
        <v>0</v>
      </c>
      <c r="O31" s="9">
        <v>0</v>
      </c>
      <c r="P31" s="8"/>
      <c r="Q31" s="9"/>
      <c r="R31" s="9"/>
      <c r="S31" s="11"/>
      <c r="T31" s="11"/>
      <c r="U31" s="11"/>
      <c r="V31" s="11"/>
      <c r="W31" s="11"/>
      <c r="X31" s="11"/>
      <c r="Y31" s="11"/>
      <c r="Z31" s="25"/>
      <c r="AA31" s="9">
        <v>127</v>
      </c>
      <c r="AB31" s="9" t="s">
        <v>0</v>
      </c>
      <c r="AC31" s="9" t="s">
        <v>177</v>
      </c>
      <c r="AD31" s="9"/>
      <c r="AE31" s="9">
        <v>2</v>
      </c>
      <c r="AF31" s="9">
        <v>4</v>
      </c>
      <c r="AG31" s="9">
        <v>2</v>
      </c>
      <c r="AH31" s="9">
        <v>0</v>
      </c>
      <c r="AI31" s="9">
        <v>0</v>
      </c>
      <c r="AJ31" s="9">
        <v>0</v>
      </c>
      <c r="AK31" s="9">
        <v>0</v>
      </c>
      <c r="AL31" s="9">
        <v>0</v>
      </c>
      <c r="AM31" s="9"/>
      <c r="AN31" s="9"/>
      <c r="AO31" s="9"/>
      <c r="AP31" s="9"/>
      <c r="AQ31" s="9"/>
      <c r="AR31" s="9"/>
      <c r="AS31" s="9"/>
      <c r="AT31" s="9"/>
    </row>
    <row r="32" spans="1:46" ht="15.75" thickBot="1" x14ac:dyDescent="0.3">
      <c r="A32" s="20">
        <v>127</v>
      </c>
      <c r="B32" s="20" t="s">
        <v>96</v>
      </c>
      <c r="C32" s="20">
        <v>2013</v>
      </c>
      <c r="D32" s="21" t="s">
        <v>1</v>
      </c>
      <c r="E32" s="10">
        <v>5</v>
      </c>
      <c r="F32" s="9" t="s">
        <v>180</v>
      </c>
      <c r="G32" s="20">
        <v>1</v>
      </c>
      <c r="H32" s="20">
        <v>2</v>
      </c>
      <c r="I32" s="21">
        <v>3</v>
      </c>
      <c r="J32" s="20">
        <v>2</v>
      </c>
      <c r="K32" s="9">
        <v>2</v>
      </c>
      <c r="L32" s="9">
        <v>0</v>
      </c>
      <c r="M32" s="9">
        <v>1</v>
      </c>
      <c r="N32" s="9">
        <v>0</v>
      </c>
      <c r="O32" s="9">
        <v>0</v>
      </c>
      <c r="P32" s="8"/>
      <c r="Q32" s="8"/>
      <c r="R32" s="8"/>
      <c r="S32" s="11"/>
      <c r="T32" s="11"/>
      <c r="U32" s="11"/>
      <c r="V32" s="11"/>
      <c r="W32" s="11"/>
      <c r="X32" s="11"/>
      <c r="Y32" s="11"/>
      <c r="Z32" s="25"/>
      <c r="AA32" s="8">
        <v>127</v>
      </c>
      <c r="AB32" s="8" t="s">
        <v>0</v>
      </c>
      <c r="AC32" s="8" t="s">
        <v>177</v>
      </c>
      <c r="AD32" s="8"/>
      <c r="AE32" s="8">
        <v>2</v>
      </c>
      <c r="AF32" s="8">
        <v>4</v>
      </c>
      <c r="AG32" s="8">
        <v>3</v>
      </c>
      <c r="AH32" s="8">
        <v>0</v>
      </c>
      <c r="AI32" s="8">
        <v>0</v>
      </c>
      <c r="AJ32" s="8">
        <v>0</v>
      </c>
      <c r="AK32" s="8">
        <v>0</v>
      </c>
      <c r="AL32" s="8">
        <v>0</v>
      </c>
      <c r="AM32" s="8"/>
      <c r="AN32" s="8"/>
      <c r="AO32" s="8"/>
      <c r="AP32" s="8"/>
      <c r="AQ32" s="8"/>
      <c r="AR32" s="8"/>
      <c r="AS32" s="8"/>
      <c r="AT32" s="8"/>
    </row>
    <row r="33" spans="1:46" ht="15.75" thickBot="1" x14ac:dyDescent="0.3">
      <c r="A33" s="20">
        <v>127</v>
      </c>
      <c r="B33" s="20" t="s">
        <v>96</v>
      </c>
      <c r="C33" s="20">
        <v>2013</v>
      </c>
      <c r="D33" s="21" t="s">
        <v>1</v>
      </c>
      <c r="E33" s="10">
        <v>5</v>
      </c>
      <c r="F33" s="9" t="s">
        <v>180</v>
      </c>
      <c r="G33" s="20">
        <v>1</v>
      </c>
      <c r="H33" s="20">
        <v>2</v>
      </c>
      <c r="I33" s="21">
        <v>4</v>
      </c>
      <c r="J33" s="20">
        <v>2</v>
      </c>
      <c r="K33" s="9">
        <v>0</v>
      </c>
      <c r="L33" s="9">
        <v>0</v>
      </c>
      <c r="M33" s="9">
        <v>0</v>
      </c>
      <c r="N33" s="9">
        <v>0</v>
      </c>
      <c r="O33" s="9">
        <v>0</v>
      </c>
      <c r="P33" s="9"/>
      <c r="Q33" s="9"/>
      <c r="R33" s="9"/>
      <c r="S33" s="11"/>
      <c r="T33" s="11"/>
      <c r="U33" s="11"/>
      <c r="V33" s="11"/>
      <c r="W33" s="11"/>
      <c r="X33" s="11"/>
      <c r="Y33" s="11"/>
      <c r="Z33" s="25"/>
      <c r="AA33" s="9">
        <v>127</v>
      </c>
      <c r="AB33" s="9" t="s">
        <v>0</v>
      </c>
      <c r="AC33" s="9" t="s">
        <v>177</v>
      </c>
      <c r="AD33" s="9"/>
      <c r="AE33" s="9">
        <v>2</v>
      </c>
      <c r="AF33" s="9">
        <v>4</v>
      </c>
      <c r="AG33" s="9">
        <v>4</v>
      </c>
      <c r="AH33" s="9">
        <v>0</v>
      </c>
      <c r="AI33" s="9">
        <v>0</v>
      </c>
      <c r="AJ33" s="9">
        <v>0</v>
      </c>
      <c r="AK33" s="9">
        <v>0</v>
      </c>
      <c r="AL33" s="9">
        <v>0</v>
      </c>
      <c r="AM33" s="9"/>
      <c r="AN33" s="9"/>
      <c r="AO33" s="9"/>
      <c r="AP33" s="9"/>
      <c r="AQ33" s="9"/>
      <c r="AR33" s="9"/>
      <c r="AS33" s="9"/>
      <c r="AT33" s="9"/>
    </row>
    <row r="34" spans="1:46" ht="15.75" thickBot="1" x14ac:dyDescent="0.3">
      <c r="A34" s="20">
        <v>127</v>
      </c>
      <c r="B34" s="20" t="s">
        <v>96</v>
      </c>
      <c r="C34" s="20">
        <v>2013</v>
      </c>
      <c r="D34" s="21" t="s">
        <v>0</v>
      </c>
      <c r="E34" s="10">
        <v>7</v>
      </c>
      <c r="F34" s="8" t="s">
        <v>177</v>
      </c>
      <c r="G34" s="20">
        <v>1</v>
      </c>
      <c r="H34" s="20">
        <v>1</v>
      </c>
      <c r="I34" s="20">
        <v>1</v>
      </c>
      <c r="J34" s="20">
        <v>3</v>
      </c>
      <c r="K34" s="8">
        <v>0</v>
      </c>
      <c r="L34" s="8">
        <v>0</v>
      </c>
      <c r="M34" s="8">
        <v>0</v>
      </c>
      <c r="N34" s="8">
        <v>0</v>
      </c>
      <c r="O34" s="8">
        <v>0</v>
      </c>
      <c r="P34" s="8"/>
      <c r="Q34" s="8"/>
      <c r="R34" s="8"/>
      <c r="S34" s="11"/>
      <c r="T34" s="11"/>
      <c r="U34" s="11"/>
      <c r="V34" s="11"/>
      <c r="W34" s="11"/>
      <c r="X34" s="11"/>
      <c r="Y34" s="11"/>
      <c r="Z34" s="25"/>
      <c r="AA34" s="8">
        <v>127</v>
      </c>
      <c r="AB34" s="8" t="s">
        <v>1</v>
      </c>
      <c r="AC34" s="8" t="s">
        <v>177</v>
      </c>
      <c r="AD34" s="8"/>
      <c r="AE34" s="8">
        <v>1</v>
      </c>
      <c r="AF34" s="8">
        <v>1</v>
      </c>
      <c r="AG34" s="8">
        <v>1</v>
      </c>
      <c r="AH34" s="8">
        <v>1</v>
      </c>
      <c r="AI34" s="8">
        <v>0</v>
      </c>
      <c r="AJ34" s="8">
        <v>0</v>
      </c>
      <c r="AK34" s="8">
        <v>0</v>
      </c>
      <c r="AL34" s="8">
        <v>0</v>
      </c>
      <c r="AM34" s="8"/>
      <c r="AN34" s="8"/>
      <c r="AO34" s="8"/>
      <c r="AP34" s="8"/>
      <c r="AQ34" s="8"/>
      <c r="AR34" s="8"/>
      <c r="AS34" s="8"/>
      <c r="AT34" s="8" t="s">
        <v>179</v>
      </c>
    </row>
    <row r="35" spans="1:46" ht="15.75" thickBot="1" x14ac:dyDescent="0.3">
      <c r="A35" s="20">
        <v>127</v>
      </c>
      <c r="B35" s="20" t="s">
        <v>96</v>
      </c>
      <c r="C35" s="20">
        <v>2013</v>
      </c>
      <c r="D35" s="21" t="s">
        <v>0</v>
      </c>
      <c r="E35" s="10">
        <v>7</v>
      </c>
      <c r="F35" s="8" t="s">
        <v>177</v>
      </c>
      <c r="G35" s="20">
        <v>1</v>
      </c>
      <c r="H35" s="20">
        <v>1</v>
      </c>
      <c r="I35" s="20">
        <v>2</v>
      </c>
      <c r="J35" s="20">
        <v>3</v>
      </c>
      <c r="K35" s="8">
        <v>0</v>
      </c>
      <c r="L35" s="8">
        <v>0</v>
      </c>
      <c r="M35" s="8">
        <v>0</v>
      </c>
      <c r="N35" s="8">
        <v>0</v>
      </c>
      <c r="O35" s="8">
        <v>0</v>
      </c>
      <c r="P35" s="8"/>
      <c r="Q35" s="9"/>
      <c r="R35" s="9"/>
      <c r="S35" s="11"/>
      <c r="T35" s="11"/>
      <c r="U35" s="11"/>
      <c r="V35" s="11"/>
      <c r="W35" s="11"/>
      <c r="X35" s="11"/>
      <c r="Y35" s="11"/>
      <c r="Z35" s="25"/>
      <c r="AA35" s="9">
        <v>127</v>
      </c>
      <c r="AB35" s="9" t="s">
        <v>1</v>
      </c>
      <c r="AC35" s="9" t="s">
        <v>177</v>
      </c>
      <c r="AD35" s="9"/>
      <c r="AE35" s="9">
        <v>1</v>
      </c>
      <c r="AF35" s="9">
        <v>1</v>
      </c>
      <c r="AG35" s="9">
        <v>2</v>
      </c>
      <c r="AH35" s="9">
        <v>1</v>
      </c>
      <c r="AI35" s="9">
        <v>1</v>
      </c>
      <c r="AJ35" s="9">
        <v>1</v>
      </c>
      <c r="AK35" s="9">
        <v>0</v>
      </c>
      <c r="AL35" s="9">
        <v>0</v>
      </c>
      <c r="AM35" s="9"/>
      <c r="AN35" s="9"/>
      <c r="AO35" s="9"/>
      <c r="AP35" s="9"/>
      <c r="AQ35" s="9"/>
      <c r="AR35" s="9"/>
      <c r="AS35" s="9"/>
      <c r="AT35" s="9" t="s">
        <v>179</v>
      </c>
    </row>
    <row r="36" spans="1:46" ht="15.75" thickBot="1" x14ac:dyDescent="0.3">
      <c r="A36" s="20">
        <v>127</v>
      </c>
      <c r="B36" s="20" t="s">
        <v>96</v>
      </c>
      <c r="C36" s="20">
        <v>2013</v>
      </c>
      <c r="D36" s="21" t="s">
        <v>0</v>
      </c>
      <c r="E36" s="10">
        <v>7</v>
      </c>
      <c r="F36" s="8" t="s">
        <v>177</v>
      </c>
      <c r="G36" s="20">
        <v>1</v>
      </c>
      <c r="H36" s="20">
        <v>1</v>
      </c>
      <c r="I36" s="21">
        <v>3</v>
      </c>
      <c r="J36" s="20">
        <v>3</v>
      </c>
      <c r="K36" s="8">
        <v>0</v>
      </c>
      <c r="L36" s="8">
        <v>0</v>
      </c>
      <c r="M36" s="8">
        <v>0</v>
      </c>
      <c r="N36" s="8">
        <v>0</v>
      </c>
      <c r="O36" s="8">
        <v>0</v>
      </c>
      <c r="P36" s="8"/>
      <c r="Q36" s="8"/>
      <c r="R36" s="8"/>
      <c r="S36" s="11"/>
      <c r="T36" s="11"/>
      <c r="U36" s="11"/>
      <c r="V36" s="11"/>
      <c r="W36" s="11"/>
      <c r="X36" s="11"/>
      <c r="Y36" s="11"/>
      <c r="Z36" s="25"/>
      <c r="AA36" s="8">
        <v>127</v>
      </c>
      <c r="AB36" s="8" t="s">
        <v>1</v>
      </c>
      <c r="AC36" s="8" t="s">
        <v>177</v>
      </c>
      <c r="AD36" s="8"/>
      <c r="AE36" s="8">
        <v>1</v>
      </c>
      <c r="AF36" s="8">
        <v>1</v>
      </c>
      <c r="AG36" s="8">
        <v>3</v>
      </c>
      <c r="AH36" s="8">
        <v>3</v>
      </c>
      <c r="AI36" s="8">
        <v>0</v>
      </c>
      <c r="AJ36" s="8">
        <v>1</v>
      </c>
      <c r="AK36" s="8">
        <v>1</v>
      </c>
      <c r="AL36" s="8">
        <v>3</v>
      </c>
      <c r="AM36" s="8"/>
      <c r="AN36" s="8"/>
      <c r="AO36" s="8"/>
      <c r="AP36" s="8"/>
      <c r="AQ36" s="8"/>
      <c r="AR36" s="8"/>
      <c r="AS36" s="8"/>
      <c r="AT36" s="8" t="s">
        <v>179</v>
      </c>
    </row>
    <row r="37" spans="1:46" ht="15.75" thickBot="1" x14ac:dyDescent="0.3">
      <c r="A37" s="20">
        <v>127</v>
      </c>
      <c r="B37" s="20" t="s">
        <v>96</v>
      </c>
      <c r="C37" s="20">
        <v>2013</v>
      </c>
      <c r="D37" s="21" t="s">
        <v>0</v>
      </c>
      <c r="E37" s="10">
        <v>7</v>
      </c>
      <c r="F37" s="8" t="s">
        <v>177</v>
      </c>
      <c r="G37" s="20">
        <v>1</v>
      </c>
      <c r="H37" s="20">
        <v>1</v>
      </c>
      <c r="I37" s="21">
        <v>4</v>
      </c>
      <c r="J37" s="20">
        <v>3</v>
      </c>
      <c r="K37" s="8">
        <v>0</v>
      </c>
      <c r="L37" s="8">
        <v>0</v>
      </c>
      <c r="M37" s="8">
        <v>0</v>
      </c>
      <c r="N37" s="8">
        <v>0</v>
      </c>
      <c r="O37" s="8">
        <v>0</v>
      </c>
      <c r="P37" s="8"/>
      <c r="Q37" s="9"/>
      <c r="R37" s="9"/>
      <c r="S37" s="11"/>
      <c r="T37" s="11"/>
      <c r="U37" s="11"/>
      <c r="V37" s="11"/>
      <c r="W37" s="11"/>
      <c r="X37" s="11"/>
      <c r="Y37" s="11"/>
      <c r="Z37" s="25"/>
      <c r="AA37" s="9">
        <v>127</v>
      </c>
      <c r="AB37" s="9" t="s">
        <v>1</v>
      </c>
      <c r="AC37" s="9" t="s">
        <v>177</v>
      </c>
      <c r="AD37" s="9"/>
      <c r="AE37" s="9">
        <v>1</v>
      </c>
      <c r="AF37" s="9">
        <v>1</v>
      </c>
      <c r="AG37" s="9">
        <v>4</v>
      </c>
      <c r="AH37" s="9">
        <v>1</v>
      </c>
      <c r="AI37" s="9">
        <v>0</v>
      </c>
      <c r="AJ37" s="9">
        <v>0</v>
      </c>
      <c r="AK37" s="9">
        <v>1</v>
      </c>
      <c r="AL37" s="9">
        <v>1</v>
      </c>
      <c r="AM37" s="9"/>
      <c r="AN37" s="9"/>
      <c r="AO37" s="9"/>
      <c r="AP37" s="9"/>
      <c r="AQ37" s="9"/>
      <c r="AR37" s="9"/>
      <c r="AS37" s="9"/>
      <c r="AT37" s="9" t="s">
        <v>179</v>
      </c>
    </row>
    <row r="38" spans="1:46" ht="15.75" thickBot="1" x14ac:dyDescent="0.3">
      <c r="A38" s="20">
        <v>127</v>
      </c>
      <c r="B38" s="20" t="s">
        <v>96</v>
      </c>
      <c r="C38" s="20">
        <v>2013</v>
      </c>
      <c r="D38" s="20" t="s">
        <v>0</v>
      </c>
      <c r="E38" s="10">
        <v>8</v>
      </c>
      <c r="F38" s="8" t="s">
        <v>177</v>
      </c>
      <c r="G38" s="20">
        <v>1</v>
      </c>
      <c r="H38" s="20">
        <v>2</v>
      </c>
      <c r="I38" s="20">
        <v>1</v>
      </c>
      <c r="J38" s="20">
        <v>3</v>
      </c>
      <c r="K38" s="8">
        <v>0</v>
      </c>
      <c r="L38" s="8">
        <v>0</v>
      </c>
      <c r="M38" s="8">
        <v>0</v>
      </c>
      <c r="N38" s="8">
        <v>0</v>
      </c>
      <c r="O38" s="8">
        <v>0</v>
      </c>
      <c r="P38" s="8"/>
      <c r="Q38" s="8"/>
      <c r="R38" s="8"/>
      <c r="S38" s="11"/>
      <c r="T38" s="11"/>
      <c r="U38" s="11"/>
      <c r="V38" s="11"/>
      <c r="W38" s="11"/>
      <c r="X38" s="11"/>
      <c r="Y38" s="11"/>
      <c r="Z38" s="25"/>
      <c r="AA38" s="8">
        <v>127</v>
      </c>
      <c r="AB38" s="8" t="s">
        <v>1</v>
      </c>
      <c r="AC38" s="8" t="s">
        <v>177</v>
      </c>
      <c r="AD38" s="8"/>
      <c r="AE38" s="8">
        <v>1</v>
      </c>
      <c r="AF38" s="8">
        <v>2</v>
      </c>
      <c r="AG38" s="8">
        <v>1</v>
      </c>
      <c r="AH38" s="8">
        <v>2</v>
      </c>
      <c r="AI38" s="8">
        <v>0</v>
      </c>
      <c r="AJ38" s="8">
        <v>0</v>
      </c>
      <c r="AK38" s="8">
        <v>0</v>
      </c>
      <c r="AL38" s="8">
        <v>1</v>
      </c>
      <c r="AM38" s="8"/>
      <c r="AN38" s="8"/>
      <c r="AO38" s="8"/>
      <c r="AP38" s="8"/>
      <c r="AQ38" s="8"/>
      <c r="AR38" s="8"/>
      <c r="AS38" s="8"/>
      <c r="AT38" s="8" t="s">
        <v>179</v>
      </c>
    </row>
    <row r="39" spans="1:46" ht="15.75" thickBot="1" x14ac:dyDescent="0.3">
      <c r="A39" s="20">
        <v>127</v>
      </c>
      <c r="B39" s="20" t="s">
        <v>96</v>
      </c>
      <c r="C39" s="20">
        <v>2013</v>
      </c>
      <c r="D39" s="20" t="s">
        <v>0</v>
      </c>
      <c r="E39" s="10">
        <v>8</v>
      </c>
      <c r="F39" s="8" t="s">
        <v>177</v>
      </c>
      <c r="G39" s="20">
        <v>1</v>
      </c>
      <c r="H39" s="20">
        <v>2</v>
      </c>
      <c r="I39" s="20">
        <v>2</v>
      </c>
      <c r="J39" s="20">
        <v>3</v>
      </c>
      <c r="K39" s="8">
        <v>0</v>
      </c>
      <c r="L39" s="8">
        <v>0</v>
      </c>
      <c r="M39" s="8">
        <v>0</v>
      </c>
      <c r="N39" s="8">
        <v>0</v>
      </c>
      <c r="O39" s="8">
        <v>0</v>
      </c>
      <c r="P39" s="9"/>
      <c r="Q39" s="9"/>
      <c r="R39" s="9"/>
      <c r="S39" s="11"/>
      <c r="T39" s="11"/>
      <c r="U39" s="11"/>
      <c r="V39" s="11"/>
      <c r="W39" s="11"/>
      <c r="X39" s="11"/>
      <c r="Y39" s="11"/>
      <c r="Z39" s="25"/>
      <c r="AA39" s="9">
        <v>127</v>
      </c>
      <c r="AB39" s="9" t="s">
        <v>1</v>
      </c>
      <c r="AC39" s="9" t="s">
        <v>177</v>
      </c>
      <c r="AD39" s="9"/>
      <c r="AE39" s="9">
        <v>1</v>
      </c>
      <c r="AF39" s="9">
        <v>2</v>
      </c>
      <c r="AG39" s="9">
        <v>2</v>
      </c>
      <c r="AH39" s="9">
        <v>3</v>
      </c>
      <c r="AI39" s="9">
        <v>1</v>
      </c>
      <c r="AJ39" s="9">
        <v>2</v>
      </c>
      <c r="AK39" s="9">
        <v>0</v>
      </c>
      <c r="AL39" s="9">
        <v>3</v>
      </c>
      <c r="AM39" s="9"/>
      <c r="AN39" s="9"/>
      <c r="AO39" s="9"/>
      <c r="AP39" s="9"/>
      <c r="AQ39" s="9"/>
      <c r="AR39" s="9"/>
      <c r="AS39" s="9"/>
      <c r="AT39" s="9" t="s">
        <v>179</v>
      </c>
    </row>
    <row r="40" spans="1:46" ht="15.75" thickBot="1" x14ac:dyDescent="0.3">
      <c r="A40" s="20">
        <v>127</v>
      </c>
      <c r="B40" s="20" t="s">
        <v>96</v>
      </c>
      <c r="C40" s="20">
        <v>2013</v>
      </c>
      <c r="D40" s="20" t="s">
        <v>0</v>
      </c>
      <c r="E40" s="10">
        <v>8</v>
      </c>
      <c r="F40" s="8" t="s">
        <v>177</v>
      </c>
      <c r="G40" s="20">
        <v>1</v>
      </c>
      <c r="H40" s="20">
        <v>2</v>
      </c>
      <c r="I40" s="21">
        <v>3</v>
      </c>
      <c r="J40" s="20">
        <v>3</v>
      </c>
      <c r="K40" s="8">
        <v>1</v>
      </c>
      <c r="L40" s="8">
        <v>1</v>
      </c>
      <c r="M40" s="8">
        <v>1</v>
      </c>
      <c r="N40" s="8">
        <v>0</v>
      </c>
      <c r="O40" s="8">
        <v>1</v>
      </c>
      <c r="P40" s="8"/>
      <c r="Q40" s="8"/>
      <c r="R40" s="8"/>
      <c r="S40" s="11"/>
      <c r="T40" s="11"/>
      <c r="U40" s="11"/>
      <c r="V40" s="11"/>
      <c r="W40" s="11"/>
      <c r="X40" s="11"/>
      <c r="Y40" s="11"/>
      <c r="Z40" s="25"/>
      <c r="AA40" s="8">
        <v>127</v>
      </c>
      <c r="AB40" s="8" t="s">
        <v>1</v>
      </c>
      <c r="AC40" s="8" t="s">
        <v>177</v>
      </c>
      <c r="AD40" s="8"/>
      <c r="AE40" s="8">
        <v>1</v>
      </c>
      <c r="AF40" s="8">
        <v>2</v>
      </c>
      <c r="AG40" s="8">
        <v>3</v>
      </c>
      <c r="AH40" s="8">
        <v>1</v>
      </c>
      <c r="AI40" s="8">
        <v>0</v>
      </c>
      <c r="AJ40" s="8">
        <v>1</v>
      </c>
      <c r="AK40" s="8">
        <v>0</v>
      </c>
      <c r="AL40" s="8">
        <v>0</v>
      </c>
      <c r="AM40" s="8"/>
      <c r="AN40" s="8"/>
      <c r="AO40" s="8"/>
      <c r="AP40" s="8"/>
      <c r="AQ40" s="8"/>
      <c r="AR40" s="8"/>
      <c r="AS40" s="8"/>
      <c r="AT40" s="8" t="s">
        <v>179</v>
      </c>
    </row>
    <row r="41" spans="1:46" ht="15.75" thickBot="1" x14ac:dyDescent="0.3">
      <c r="A41" s="20">
        <v>127</v>
      </c>
      <c r="B41" s="20" t="s">
        <v>96</v>
      </c>
      <c r="C41" s="20">
        <v>2013</v>
      </c>
      <c r="D41" s="20" t="s">
        <v>0</v>
      </c>
      <c r="E41" s="10">
        <v>8</v>
      </c>
      <c r="F41" s="8" t="s">
        <v>177</v>
      </c>
      <c r="G41" s="20">
        <v>1</v>
      </c>
      <c r="H41" s="20">
        <v>2</v>
      </c>
      <c r="I41" s="21">
        <v>4</v>
      </c>
      <c r="J41" s="20">
        <v>3</v>
      </c>
      <c r="K41" s="8">
        <v>0</v>
      </c>
      <c r="L41" s="8">
        <v>0</v>
      </c>
      <c r="M41" s="8">
        <v>0</v>
      </c>
      <c r="N41" s="8">
        <v>0</v>
      </c>
      <c r="O41" s="8">
        <v>0</v>
      </c>
      <c r="P41" s="8"/>
      <c r="Q41" s="9"/>
      <c r="R41" s="9"/>
      <c r="S41" s="11"/>
      <c r="T41" s="11"/>
      <c r="U41" s="11"/>
      <c r="V41" s="11"/>
      <c r="W41" s="11"/>
      <c r="X41" s="11"/>
      <c r="Y41" s="11"/>
      <c r="Z41" s="25"/>
      <c r="AA41" s="9">
        <v>127</v>
      </c>
      <c r="AB41" s="9" t="s">
        <v>1</v>
      </c>
      <c r="AC41" s="9" t="s">
        <v>177</v>
      </c>
      <c r="AD41" s="9"/>
      <c r="AE41" s="9">
        <v>1</v>
      </c>
      <c r="AF41" s="9">
        <v>2</v>
      </c>
      <c r="AG41" s="9">
        <v>4</v>
      </c>
      <c r="AH41" s="9">
        <v>0</v>
      </c>
      <c r="AI41" s="9">
        <v>0</v>
      </c>
      <c r="AJ41" s="9">
        <v>0</v>
      </c>
      <c r="AK41" s="9">
        <v>0</v>
      </c>
      <c r="AL41" s="9">
        <v>0</v>
      </c>
      <c r="AM41" s="9"/>
      <c r="AN41" s="9"/>
      <c r="AO41" s="9"/>
      <c r="AP41" s="9"/>
      <c r="AQ41" s="9"/>
      <c r="AR41" s="9"/>
      <c r="AS41" s="9"/>
      <c r="AT41" s="9" t="s">
        <v>179</v>
      </c>
    </row>
    <row r="42" spans="1:46" ht="15.75" thickBot="1" x14ac:dyDescent="0.3">
      <c r="A42" s="20">
        <v>127</v>
      </c>
      <c r="B42" s="20" t="s">
        <v>96</v>
      </c>
      <c r="C42" s="20">
        <v>2013</v>
      </c>
      <c r="D42" s="20" t="s">
        <v>1</v>
      </c>
      <c r="E42" s="10">
        <v>4</v>
      </c>
      <c r="F42" s="8" t="s">
        <v>177</v>
      </c>
      <c r="G42" s="20">
        <v>1</v>
      </c>
      <c r="H42" s="20">
        <v>1</v>
      </c>
      <c r="I42" s="20">
        <v>1</v>
      </c>
      <c r="J42" s="20">
        <v>3</v>
      </c>
      <c r="K42" s="8">
        <v>3</v>
      </c>
      <c r="L42" s="8">
        <v>0</v>
      </c>
      <c r="M42" s="8">
        <v>1</v>
      </c>
      <c r="N42" s="8">
        <v>1</v>
      </c>
      <c r="O42" s="8">
        <v>3</v>
      </c>
      <c r="P42" s="8"/>
      <c r="Q42" s="8"/>
      <c r="R42" s="8"/>
      <c r="S42" s="11"/>
      <c r="T42" s="11"/>
      <c r="U42" s="11"/>
      <c r="V42" s="11"/>
      <c r="W42" s="11"/>
      <c r="X42" s="11"/>
      <c r="Y42" s="11"/>
      <c r="Z42" s="25"/>
      <c r="AA42" s="8">
        <v>127</v>
      </c>
      <c r="AB42" s="8" t="s">
        <v>1</v>
      </c>
      <c r="AC42" s="8" t="s">
        <v>177</v>
      </c>
      <c r="AD42" s="8"/>
      <c r="AE42" s="8">
        <v>1</v>
      </c>
      <c r="AF42" s="8">
        <v>3</v>
      </c>
      <c r="AG42" s="8">
        <v>1</v>
      </c>
      <c r="AH42" s="8">
        <v>1</v>
      </c>
      <c r="AI42" s="8">
        <v>0</v>
      </c>
      <c r="AJ42" s="8">
        <v>1</v>
      </c>
      <c r="AK42" s="8">
        <v>0</v>
      </c>
      <c r="AL42" s="8">
        <v>0</v>
      </c>
      <c r="AM42" s="8"/>
      <c r="AN42" s="8"/>
      <c r="AO42" s="8"/>
      <c r="AP42" s="8"/>
      <c r="AQ42" s="8"/>
      <c r="AR42" s="8"/>
      <c r="AS42" s="8"/>
      <c r="AT42" s="8" t="s">
        <v>179</v>
      </c>
    </row>
    <row r="43" spans="1:46" ht="15.75" thickBot="1" x14ac:dyDescent="0.3">
      <c r="A43" s="20">
        <v>127</v>
      </c>
      <c r="B43" s="20" t="s">
        <v>96</v>
      </c>
      <c r="C43" s="20">
        <v>2013</v>
      </c>
      <c r="D43" s="20" t="s">
        <v>1</v>
      </c>
      <c r="E43" s="10">
        <v>4</v>
      </c>
      <c r="F43" s="8" t="s">
        <v>177</v>
      </c>
      <c r="G43" s="20">
        <v>1</v>
      </c>
      <c r="H43" s="20">
        <v>1</v>
      </c>
      <c r="I43" s="20">
        <v>2</v>
      </c>
      <c r="J43" s="20">
        <v>3</v>
      </c>
      <c r="K43" s="8">
        <v>1</v>
      </c>
      <c r="L43" s="8">
        <v>0</v>
      </c>
      <c r="M43" s="8">
        <v>1</v>
      </c>
      <c r="N43" s="8">
        <v>0</v>
      </c>
      <c r="O43" s="8">
        <v>0</v>
      </c>
      <c r="P43" s="8"/>
      <c r="Q43" s="9"/>
      <c r="R43" s="9"/>
      <c r="S43" s="11"/>
      <c r="T43" s="11"/>
      <c r="U43" s="11"/>
      <c r="V43" s="11"/>
      <c r="W43" s="11"/>
      <c r="X43" s="11"/>
      <c r="Y43" s="11"/>
      <c r="Z43" s="25"/>
      <c r="AA43" s="9">
        <v>127</v>
      </c>
      <c r="AB43" s="9" t="s">
        <v>1</v>
      </c>
      <c r="AC43" s="9" t="s">
        <v>177</v>
      </c>
      <c r="AD43" s="9"/>
      <c r="AE43" s="9">
        <v>1</v>
      </c>
      <c r="AF43" s="9">
        <v>3</v>
      </c>
      <c r="AG43" s="9">
        <v>2</v>
      </c>
      <c r="AH43" s="9">
        <v>1</v>
      </c>
      <c r="AI43" s="9">
        <v>0</v>
      </c>
      <c r="AJ43" s="9">
        <v>0</v>
      </c>
      <c r="AK43" s="9">
        <v>0</v>
      </c>
      <c r="AL43" s="9">
        <v>1</v>
      </c>
      <c r="AM43" s="9"/>
      <c r="AN43" s="9"/>
      <c r="AO43" s="9"/>
      <c r="AP43" s="9"/>
      <c r="AQ43" s="9"/>
      <c r="AR43" s="9"/>
      <c r="AS43" s="9"/>
      <c r="AT43" s="9" t="s">
        <v>179</v>
      </c>
    </row>
    <row r="44" spans="1:46" ht="15.75" thickBot="1" x14ac:dyDescent="0.3">
      <c r="A44" s="20">
        <v>127</v>
      </c>
      <c r="B44" s="20" t="s">
        <v>96</v>
      </c>
      <c r="C44" s="20">
        <v>2013</v>
      </c>
      <c r="D44" s="21" t="s">
        <v>1</v>
      </c>
      <c r="E44" s="10">
        <v>4</v>
      </c>
      <c r="F44" s="8" t="s">
        <v>177</v>
      </c>
      <c r="G44" s="20">
        <v>1</v>
      </c>
      <c r="H44" s="20">
        <v>1</v>
      </c>
      <c r="I44" s="21">
        <v>3</v>
      </c>
      <c r="J44" s="20">
        <v>3</v>
      </c>
      <c r="K44" s="8">
        <v>2</v>
      </c>
      <c r="L44" s="8">
        <v>0</v>
      </c>
      <c r="M44" s="8">
        <v>1</v>
      </c>
      <c r="N44" s="8">
        <v>0</v>
      </c>
      <c r="O44" s="8">
        <v>2</v>
      </c>
      <c r="P44" s="8"/>
      <c r="Q44" s="8"/>
      <c r="R44" s="8"/>
      <c r="S44" s="11"/>
      <c r="T44" s="11"/>
      <c r="U44" s="11"/>
      <c r="V44" s="11"/>
      <c r="W44" s="11"/>
      <c r="X44" s="11"/>
      <c r="Y44" s="11"/>
      <c r="Z44" s="25"/>
      <c r="AA44" s="8">
        <v>127</v>
      </c>
      <c r="AB44" s="8" t="s">
        <v>1</v>
      </c>
      <c r="AC44" s="8" t="s">
        <v>177</v>
      </c>
      <c r="AD44" s="8"/>
      <c r="AE44" s="8">
        <v>1</v>
      </c>
      <c r="AF44" s="8">
        <v>3</v>
      </c>
      <c r="AG44" s="8">
        <v>3</v>
      </c>
      <c r="AH44" s="8">
        <v>2</v>
      </c>
      <c r="AI44" s="8">
        <v>0</v>
      </c>
      <c r="AJ44" s="8">
        <v>1</v>
      </c>
      <c r="AK44" s="8">
        <v>0</v>
      </c>
      <c r="AL44" s="8">
        <v>2</v>
      </c>
      <c r="AM44" s="8"/>
      <c r="AN44" s="8"/>
      <c r="AO44" s="8"/>
      <c r="AP44" s="8"/>
      <c r="AQ44" s="8"/>
      <c r="AR44" s="8"/>
      <c r="AS44" s="8"/>
      <c r="AT44" s="8" t="s">
        <v>179</v>
      </c>
    </row>
    <row r="45" spans="1:46" ht="15.75" thickBot="1" x14ac:dyDescent="0.3">
      <c r="A45" s="20">
        <v>127</v>
      </c>
      <c r="B45" s="20" t="s">
        <v>96</v>
      </c>
      <c r="C45" s="20">
        <v>2013</v>
      </c>
      <c r="D45" s="21" t="s">
        <v>1</v>
      </c>
      <c r="E45" s="10">
        <v>4</v>
      </c>
      <c r="F45" s="8" t="s">
        <v>177</v>
      </c>
      <c r="G45" s="20">
        <v>1</v>
      </c>
      <c r="H45" s="20">
        <v>1</v>
      </c>
      <c r="I45" s="21">
        <v>4</v>
      </c>
      <c r="J45" s="20">
        <v>3</v>
      </c>
      <c r="K45" s="8">
        <v>1</v>
      </c>
      <c r="L45" s="8">
        <v>0</v>
      </c>
      <c r="M45" s="8">
        <v>0</v>
      </c>
      <c r="N45" s="8">
        <v>0</v>
      </c>
      <c r="O45" s="8">
        <v>1</v>
      </c>
      <c r="P45" s="8"/>
      <c r="Q45" s="9"/>
      <c r="R45" s="9"/>
      <c r="S45" s="11"/>
      <c r="T45" s="11"/>
      <c r="U45" s="11"/>
      <c r="V45" s="11"/>
      <c r="W45" s="11"/>
      <c r="X45" s="11"/>
      <c r="Y45" s="11"/>
      <c r="Z45" s="25"/>
      <c r="AA45" s="9">
        <v>127</v>
      </c>
      <c r="AB45" s="9" t="s">
        <v>1</v>
      </c>
      <c r="AC45" s="9" t="s">
        <v>177</v>
      </c>
      <c r="AD45" s="9"/>
      <c r="AE45" s="9">
        <v>1</v>
      </c>
      <c r="AF45" s="9">
        <v>3</v>
      </c>
      <c r="AG45" s="9">
        <v>4</v>
      </c>
      <c r="AH45" s="9">
        <v>0</v>
      </c>
      <c r="AI45" s="9">
        <v>0</v>
      </c>
      <c r="AJ45" s="9">
        <v>0</v>
      </c>
      <c r="AK45" s="9">
        <v>0</v>
      </c>
      <c r="AL45" s="9">
        <v>0</v>
      </c>
      <c r="AM45" s="9"/>
      <c r="AN45" s="9"/>
      <c r="AO45" s="9"/>
      <c r="AP45" s="9"/>
      <c r="AQ45" s="9"/>
      <c r="AR45" s="9"/>
      <c r="AS45" s="9"/>
      <c r="AT45" s="9" t="s">
        <v>179</v>
      </c>
    </row>
    <row r="46" spans="1:46" ht="15.75" thickBot="1" x14ac:dyDescent="0.3">
      <c r="A46" s="20">
        <v>127</v>
      </c>
      <c r="B46" s="20" t="s">
        <v>96</v>
      </c>
      <c r="C46" s="20">
        <v>2013</v>
      </c>
      <c r="D46" s="20" t="s">
        <v>1</v>
      </c>
      <c r="E46" s="10">
        <v>5</v>
      </c>
      <c r="F46" s="8" t="s">
        <v>180</v>
      </c>
      <c r="G46" s="20">
        <v>1</v>
      </c>
      <c r="H46" s="20">
        <v>2</v>
      </c>
      <c r="I46" s="20">
        <v>1</v>
      </c>
      <c r="J46" s="20">
        <v>3</v>
      </c>
      <c r="K46" s="8">
        <v>1</v>
      </c>
      <c r="L46" s="8">
        <v>0</v>
      </c>
      <c r="M46" s="8">
        <v>0</v>
      </c>
      <c r="N46" s="8">
        <v>0</v>
      </c>
      <c r="O46" s="8">
        <v>1</v>
      </c>
      <c r="P46" s="8"/>
      <c r="Q46" s="8"/>
      <c r="R46" s="8"/>
      <c r="S46" s="11"/>
      <c r="T46" s="11"/>
      <c r="U46" s="11"/>
      <c r="V46" s="11"/>
      <c r="W46" s="11"/>
      <c r="X46" s="11"/>
      <c r="Y46" s="11"/>
      <c r="Z46" s="25"/>
      <c r="AA46" s="8">
        <v>127</v>
      </c>
      <c r="AB46" s="8" t="s">
        <v>1</v>
      </c>
      <c r="AC46" s="8" t="s">
        <v>177</v>
      </c>
      <c r="AD46" s="8"/>
      <c r="AE46" s="8">
        <v>1</v>
      </c>
      <c r="AF46" s="8">
        <v>4</v>
      </c>
      <c r="AG46" s="8">
        <v>1</v>
      </c>
      <c r="AH46" s="8">
        <v>2</v>
      </c>
      <c r="AI46" s="8">
        <v>0</v>
      </c>
      <c r="AJ46" s="8">
        <v>1</v>
      </c>
      <c r="AK46" s="8">
        <v>0</v>
      </c>
      <c r="AL46" s="8">
        <v>1</v>
      </c>
      <c r="AM46" s="8"/>
      <c r="AN46" s="8"/>
      <c r="AO46" s="8"/>
      <c r="AP46" s="8"/>
      <c r="AQ46" s="8"/>
      <c r="AR46" s="8"/>
      <c r="AS46" s="8"/>
      <c r="AT46" s="8" t="s">
        <v>179</v>
      </c>
    </row>
    <row r="47" spans="1:46" ht="15.75" thickBot="1" x14ac:dyDescent="0.3">
      <c r="A47" s="20">
        <v>127</v>
      </c>
      <c r="B47" s="20" t="s">
        <v>96</v>
      </c>
      <c r="C47" s="20">
        <v>2013</v>
      </c>
      <c r="D47" s="20" t="s">
        <v>1</v>
      </c>
      <c r="E47" s="10">
        <v>5</v>
      </c>
      <c r="F47" s="8" t="s">
        <v>180</v>
      </c>
      <c r="G47" s="20">
        <v>1</v>
      </c>
      <c r="H47" s="20">
        <v>2</v>
      </c>
      <c r="I47" s="20">
        <v>2</v>
      </c>
      <c r="J47" s="20">
        <v>3</v>
      </c>
      <c r="K47" s="8">
        <v>0</v>
      </c>
      <c r="L47" s="8">
        <v>0</v>
      </c>
      <c r="M47" s="8">
        <v>0</v>
      </c>
      <c r="N47" s="8">
        <v>0</v>
      </c>
      <c r="O47" s="8">
        <v>0</v>
      </c>
      <c r="P47" s="8"/>
      <c r="Q47" s="9"/>
      <c r="R47" s="9"/>
      <c r="S47" s="11"/>
      <c r="T47" s="11"/>
      <c r="U47" s="11"/>
      <c r="V47" s="11"/>
      <c r="W47" s="11"/>
      <c r="X47" s="11"/>
      <c r="Y47" s="11"/>
      <c r="Z47" s="25"/>
      <c r="AA47" s="9">
        <v>127</v>
      </c>
      <c r="AB47" s="9" t="s">
        <v>1</v>
      </c>
      <c r="AC47" s="9" t="s">
        <v>177</v>
      </c>
      <c r="AD47" s="9"/>
      <c r="AE47" s="9">
        <v>1</v>
      </c>
      <c r="AF47" s="9">
        <v>4</v>
      </c>
      <c r="AG47" s="9">
        <v>2</v>
      </c>
      <c r="AH47" s="9">
        <v>1</v>
      </c>
      <c r="AI47" s="9">
        <v>0</v>
      </c>
      <c r="AJ47" s="9">
        <v>0</v>
      </c>
      <c r="AK47" s="9">
        <v>1</v>
      </c>
      <c r="AL47" s="9">
        <v>1</v>
      </c>
      <c r="AM47" s="9"/>
      <c r="AN47" s="9"/>
      <c r="AO47" s="9"/>
      <c r="AP47" s="9"/>
      <c r="AQ47" s="9"/>
      <c r="AR47" s="9"/>
      <c r="AS47" s="9"/>
      <c r="AT47" s="9" t="s">
        <v>179</v>
      </c>
    </row>
    <row r="48" spans="1:46" ht="15.75" thickBot="1" x14ac:dyDescent="0.3">
      <c r="A48" s="20">
        <v>127</v>
      </c>
      <c r="B48" s="20" t="s">
        <v>96</v>
      </c>
      <c r="C48" s="20">
        <v>2013</v>
      </c>
      <c r="D48" s="21" t="s">
        <v>1</v>
      </c>
      <c r="E48" s="10">
        <v>5</v>
      </c>
      <c r="F48" s="8" t="s">
        <v>180</v>
      </c>
      <c r="G48" s="20">
        <v>1</v>
      </c>
      <c r="H48" s="20">
        <v>2</v>
      </c>
      <c r="I48" s="21">
        <v>3</v>
      </c>
      <c r="J48" s="20">
        <v>3</v>
      </c>
      <c r="K48" s="8">
        <v>0</v>
      </c>
      <c r="L48" s="8">
        <v>0</v>
      </c>
      <c r="M48" s="8">
        <v>0</v>
      </c>
      <c r="N48" s="8">
        <v>0</v>
      </c>
      <c r="O48" s="8">
        <v>0</v>
      </c>
      <c r="P48" s="8"/>
      <c r="Q48" s="8"/>
      <c r="R48" s="8"/>
      <c r="S48" s="11"/>
      <c r="T48" s="11"/>
      <c r="U48" s="11"/>
      <c r="V48" s="11"/>
      <c r="W48" s="11"/>
      <c r="X48" s="11"/>
      <c r="Y48" s="11"/>
      <c r="Z48" s="25"/>
      <c r="AA48" s="8">
        <v>127</v>
      </c>
      <c r="AB48" s="8" t="s">
        <v>1</v>
      </c>
      <c r="AC48" s="8" t="s">
        <v>177</v>
      </c>
      <c r="AD48" s="8"/>
      <c r="AE48" s="8">
        <v>1</v>
      </c>
      <c r="AF48" s="8">
        <v>4</v>
      </c>
      <c r="AG48" s="8">
        <v>3</v>
      </c>
      <c r="AH48" s="8">
        <v>1</v>
      </c>
      <c r="AI48" s="8">
        <v>0</v>
      </c>
      <c r="AJ48" s="8">
        <v>0</v>
      </c>
      <c r="AK48" s="8">
        <v>0</v>
      </c>
      <c r="AL48" s="8">
        <v>1</v>
      </c>
      <c r="AM48" s="8"/>
      <c r="AN48" s="8"/>
      <c r="AO48" s="8"/>
      <c r="AP48" s="8"/>
      <c r="AQ48" s="8"/>
      <c r="AR48" s="8"/>
      <c r="AS48" s="8"/>
      <c r="AT48" s="8" t="s">
        <v>179</v>
      </c>
    </row>
    <row r="49" spans="1:46" ht="15.75" thickBot="1" x14ac:dyDescent="0.3">
      <c r="A49" s="20">
        <v>127</v>
      </c>
      <c r="B49" s="20" t="s">
        <v>96</v>
      </c>
      <c r="C49" s="20">
        <v>2013</v>
      </c>
      <c r="D49" s="21" t="s">
        <v>1</v>
      </c>
      <c r="E49" s="10">
        <v>5</v>
      </c>
      <c r="F49" s="8" t="s">
        <v>180</v>
      </c>
      <c r="G49" s="20">
        <v>1</v>
      </c>
      <c r="H49" s="20">
        <v>2</v>
      </c>
      <c r="I49" s="21">
        <v>4</v>
      </c>
      <c r="J49" s="20">
        <v>3</v>
      </c>
      <c r="K49" s="8">
        <v>3</v>
      </c>
      <c r="L49" s="8">
        <v>0</v>
      </c>
      <c r="M49" s="8">
        <v>2</v>
      </c>
      <c r="N49" s="8">
        <v>1</v>
      </c>
      <c r="O49" s="8">
        <v>2</v>
      </c>
      <c r="P49" s="9"/>
      <c r="Q49" s="9"/>
      <c r="R49" s="9"/>
      <c r="S49" s="11"/>
      <c r="T49" s="11"/>
      <c r="U49" s="11"/>
      <c r="V49" s="11"/>
      <c r="W49" s="11"/>
      <c r="X49" s="11"/>
      <c r="Y49" s="11"/>
      <c r="Z49" s="25"/>
      <c r="AA49" s="9">
        <v>127</v>
      </c>
      <c r="AB49" s="9" t="s">
        <v>1</v>
      </c>
      <c r="AC49" s="9" t="s">
        <v>177</v>
      </c>
      <c r="AD49" s="9"/>
      <c r="AE49" s="9">
        <v>1</v>
      </c>
      <c r="AF49" s="9">
        <v>4</v>
      </c>
      <c r="AG49" s="9">
        <v>4</v>
      </c>
      <c r="AH49" s="9">
        <v>1</v>
      </c>
      <c r="AI49" s="9">
        <v>1</v>
      </c>
      <c r="AJ49" s="9">
        <v>0</v>
      </c>
      <c r="AK49" s="9">
        <v>0</v>
      </c>
      <c r="AL49" s="9">
        <v>0</v>
      </c>
      <c r="AM49" s="9"/>
      <c r="AN49" s="9"/>
      <c r="AO49" s="9"/>
      <c r="AP49" s="9"/>
      <c r="AQ49" s="9"/>
      <c r="AR49" s="9"/>
      <c r="AS49" s="9"/>
      <c r="AT49" s="9" t="s">
        <v>179</v>
      </c>
    </row>
    <row r="50" spans="1:46" ht="15.75" thickBot="1" x14ac:dyDescent="0.3">
      <c r="A50" s="20">
        <v>127</v>
      </c>
      <c r="B50" s="20" t="s">
        <v>96</v>
      </c>
      <c r="C50" s="20">
        <v>2013</v>
      </c>
      <c r="D50" s="21" t="s">
        <v>0</v>
      </c>
      <c r="E50" s="10">
        <v>7</v>
      </c>
      <c r="F50" s="9" t="s">
        <v>177</v>
      </c>
      <c r="G50" s="20">
        <v>1</v>
      </c>
      <c r="H50" s="20">
        <v>1</v>
      </c>
      <c r="I50" s="20">
        <v>1</v>
      </c>
      <c r="J50" s="20">
        <v>4</v>
      </c>
      <c r="K50" s="9">
        <v>1</v>
      </c>
      <c r="L50" s="9">
        <v>0</v>
      </c>
      <c r="M50" s="9">
        <v>1</v>
      </c>
      <c r="N50" s="9">
        <v>1</v>
      </c>
      <c r="O50" s="9">
        <v>1</v>
      </c>
      <c r="P50" s="8"/>
      <c r="Q50" s="8"/>
      <c r="R50" s="8"/>
      <c r="S50" s="11"/>
      <c r="T50" s="11"/>
      <c r="U50" s="11"/>
      <c r="V50" s="11"/>
      <c r="W50" s="11"/>
      <c r="X50" s="11"/>
      <c r="Y50" s="11"/>
      <c r="Z50" s="25"/>
      <c r="AA50" s="8">
        <v>127</v>
      </c>
      <c r="AB50" s="8" t="s">
        <v>1</v>
      </c>
      <c r="AC50" s="8" t="s">
        <v>180</v>
      </c>
      <c r="AD50" s="8"/>
      <c r="AE50" s="8">
        <v>2</v>
      </c>
      <c r="AF50" s="8">
        <v>1</v>
      </c>
      <c r="AG50" s="8">
        <v>1</v>
      </c>
      <c r="AH50" s="8">
        <v>2</v>
      </c>
      <c r="AI50" s="8">
        <v>1</v>
      </c>
      <c r="AJ50" s="8">
        <v>0</v>
      </c>
      <c r="AK50" s="8">
        <v>1</v>
      </c>
      <c r="AL50" s="8">
        <v>2</v>
      </c>
      <c r="AM50" s="8"/>
      <c r="AN50" s="8"/>
      <c r="AO50" s="8"/>
      <c r="AP50" s="8"/>
      <c r="AQ50" s="8"/>
      <c r="AR50" s="8"/>
      <c r="AS50" s="8"/>
      <c r="AT50" s="8"/>
    </row>
    <row r="51" spans="1:46" ht="15.75" thickBot="1" x14ac:dyDescent="0.3">
      <c r="A51" s="20">
        <v>127</v>
      </c>
      <c r="B51" s="20" t="s">
        <v>96</v>
      </c>
      <c r="C51" s="20">
        <v>2013</v>
      </c>
      <c r="D51" s="21" t="s">
        <v>0</v>
      </c>
      <c r="E51" s="10">
        <v>7</v>
      </c>
      <c r="F51" s="9" t="s">
        <v>177</v>
      </c>
      <c r="G51" s="20">
        <v>1</v>
      </c>
      <c r="H51" s="20">
        <v>1</v>
      </c>
      <c r="I51" s="20">
        <v>2</v>
      </c>
      <c r="J51" s="20">
        <v>4</v>
      </c>
      <c r="K51" s="9">
        <v>0</v>
      </c>
      <c r="L51" s="9">
        <v>0</v>
      </c>
      <c r="M51" s="9">
        <v>0</v>
      </c>
      <c r="N51" s="9">
        <v>0</v>
      </c>
      <c r="O51" s="9">
        <v>0</v>
      </c>
      <c r="P51" s="8"/>
      <c r="Q51" s="9"/>
      <c r="R51" s="9"/>
      <c r="S51" s="11"/>
      <c r="T51" s="11"/>
      <c r="U51" s="11"/>
      <c r="V51" s="11"/>
      <c r="W51" s="11"/>
      <c r="X51" s="11"/>
      <c r="Y51" s="11"/>
      <c r="Z51" s="25"/>
      <c r="AA51" s="9">
        <v>127</v>
      </c>
      <c r="AB51" s="9" t="s">
        <v>1</v>
      </c>
      <c r="AC51" s="9" t="s">
        <v>180</v>
      </c>
      <c r="AD51" s="9"/>
      <c r="AE51" s="9">
        <v>2</v>
      </c>
      <c r="AF51" s="9">
        <v>1</v>
      </c>
      <c r="AG51" s="9">
        <v>2</v>
      </c>
      <c r="AH51" s="9">
        <v>1</v>
      </c>
      <c r="AI51" s="9">
        <v>1</v>
      </c>
      <c r="AJ51" s="9">
        <v>0</v>
      </c>
      <c r="AK51" s="9">
        <v>0</v>
      </c>
      <c r="AL51" s="9">
        <v>0</v>
      </c>
      <c r="AM51" s="9"/>
      <c r="AN51" s="9"/>
      <c r="AO51" s="9"/>
      <c r="AP51" s="9"/>
      <c r="AQ51" s="9"/>
      <c r="AR51" s="9"/>
      <c r="AS51" s="9"/>
      <c r="AT51" s="9"/>
    </row>
    <row r="52" spans="1:46" ht="15.75" thickBot="1" x14ac:dyDescent="0.3">
      <c r="A52" s="20">
        <v>127</v>
      </c>
      <c r="B52" s="20" t="s">
        <v>96</v>
      </c>
      <c r="C52" s="20">
        <v>2013</v>
      </c>
      <c r="D52" s="21" t="s">
        <v>0</v>
      </c>
      <c r="E52" s="10">
        <v>7</v>
      </c>
      <c r="F52" s="9" t="s">
        <v>177</v>
      </c>
      <c r="G52" s="20">
        <v>1</v>
      </c>
      <c r="H52" s="20">
        <v>1</v>
      </c>
      <c r="I52" s="21">
        <v>3</v>
      </c>
      <c r="J52" s="20">
        <v>4</v>
      </c>
      <c r="K52" s="9">
        <v>1</v>
      </c>
      <c r="L52" s="9">
        <v>0</v>
      </c>
      <c r="M52" s="9">
        <v>0</v>
      </c>
      <c r="N52" s="9">
        <v>0</v>
      </c>
      <c r="O52" s="9">
        <v>1</v>
      </c>
      <c r="P52" s="8"/>
      <c r="Q52" s="8"/>
      <c r="R52" s="8"/>
      <c r="S52" s="11"/>
      <c r="T52" s="11"/>
      <c r="U52" s="11"/>
      <c r="V52" s="11"/>
      <c r="W52" s="11"/>
      <c r="X52" s="11"/>
      <c r="Y52" s="11"/>
      <c r="Z52" s="25"/>
      <c r="AA52" s="8">
        <v>127</v>
      </c>
      <c r="AB52" s="8" t="s">
        <v>1</v>
      </c>
      <c r="AC52" s="8" t="s">
        <v>180</v>
      </c>
      <c r="AD52" s="8"/>
      <c r="AE52" s="8">
        <v>2</v>
      </c>
      <c r="AF52" s="8">
        <v>1</v>
      </c>
      <c r="AG52" s="8">
        <v>3</v>
      </c>
      <c r="AH52" s="8">
        <v>1</v>
      </c>
      <c r="AI52" s="8">
        <v>0</v>
      </c>
      <c r="AJ52" s="8">
        <v>0</v>
      </c>
      <c r="AK52" s="8">
        <v>0</v>
      </c>
      <c r="AL52" s="8">
        <v>1</v>
      </c>
      <c r="AM52" s="8"/>
      <c r="AN52" s="8"/>
      <c r="AO52" s="8"/>
      <c r="AP52" s="8"/>
      <c r="AQ52" s="8"/>
      <c r="AR52" s="8"/>
      <c r="AS52" s="8"/>
      <c r="AT52" s="8"/>
    </row>
    <row r="53" spans="1:46" ht="15.75" thickBot="1" x14ac:dyDescent="0.3">
      <c r="A53" s="20">
        <v>127</v>
      </c>
      <c r="B53" s="20" t="s">
        <v>96</v>
      </c>
      <c r="C53" s="20">
        <v>2013</v>
      </c>
      <c r="D53" s="21" t="s">
        <v>0</v>
      </c>
      <c r="E53" s="10">
        <v>7</v>
      </c>
      <c r="F53" s="9" t="s">
        <v>177</v>
      </c>
      <c r="G53" s="20">
        <v>1</v>
      </c>
      <c r="H53" s="20">
        <v>1</v>
      </c>
      <c r="I53" s="21">
        <v>4</v>
      </c>
      <c r="J53" s="20">
        <v>4</v>
      </c>
      <c r="K53" s="9">
        <v>0</v>
      </c>
      <c r="L53" s="9">
        <v>0</v>
      </c>
      <c r="M53" s="9">
        <v>0</v>
      </c>
      <c r="N53" s="9">
        <v>0</v>
      </c>
      <c r="O53" s="9">
        <v>0</v>
      </c>
      <c r="P53" s="8"/>
      <c r="Q53" s="9"/>
      <c r="R53" s="9"/>
      <c r="S53" s="11"/>
      <c r="T53" s="11"/>
      <c r="U53" s="11"/>
      <c r="V53" s="11"/>
      <c r="W53" s="11"/>
      <c r="X53" s="11"/>
      <c r="Y53" s="11"/>
      <c r="Z53" s="25"/>
      <c r="AA53" s="9">
        <v>127</v>
      </c>
      <c r="AB53" s="9" t="s">
        <v>1</v>
      </c>
      <c r="AC53" s="9" t="s">
        <v>180</v>
      </c>
      <c r="AD53" s="9"/>
      <c r="AE53" s="9">
        <v>2</v>
      </c>
      <c r="AF53" s="9">
        <v>1</v>
      </c>
      <c r="AG53" s="9">
        <v>4</v>
      </c>
      <c r="AH53" s="9">
        <v>1</v>
      </c>
      <c r="AI53" s="9">
        <v>0</v>
      </c>
      <c r="AJ53" s="9">
        <v>0</v>
      </c>
      <c r="AK53" s="9">
        <v>1</v>
      </c>
      <c r="AL53" s="9">
        <v>1</v>
      </c>
      <c r="AM53" s="9"/>
      <c r="AN53" s="9"/>
      <c r="AO53" s="9"/>
      <c r="AP53" s="9"/>
      <c r="AQ53" s="9"/>
      <c r="AR53" s="9"/>
      <c r="AS53" s="9"/>
      <c r="AT53" s="9"/>
    </row>
    <row r="54" spans="1:46" ht="15.75" thickBot="1" x14ac:dyDescent="0.3">
      <c r="A54" s="20">
        <v>127</v>
      </c>
      <c r="B54" s="20" t="s">
        <v>96</v>
      </c>
      <c r="C54" s="20">
        <v>2013</v>
      </c>
      <c r="D54" s="20" t="s">
        <v>0</v>
      </c>
      <c r="E54" s="10">
        <v>8</v>
      </c>
      <c r="F54" s="9" t="s">
        <v>177</v>
      </c>
      <c r="G54" s="20">
        <v>1</v>
      </c>
      <c r="H54" s="20">
        <v>2</v>
      </c>
      <c r="I54" s="20">
        <v>1</v>
      </c>
      <c r="J54" s="20">
        <v>4</v>
      </c>
      <c r="K54" s="9">
        <v>1</v>
      </c>
      <c r="L54" s="9">
        <v>0</v>
      </c>
      <c r="M54" s="9">
        <v>0</v>
      </c>
      <c r="N54" s="9">
        <v>0</v>
      </c>
      <c r="O54" s="9">
        <v>1</v>
      </c>
      <c r="P54" s="8"/>
      <c r="Q54" s="8"/>
      <c r="R54" s="8"/>
      <c r="S54" s="11"/>
      <c r="T54" s="11"/>
      <c r="U54" s="11"/>
      <c r="V54" s="11"/>
      <c r="W54" s="11"/>
      <c r="X54" s="11"/>
      <c r="Y54" s="11"/>
      <c r="Z54" s="25"/>
      <c r="AA54" s="8">
        <v>127</v>
      </c>
      <c r="AB54" s="8" t="s">
        <v>1</v>
      </c>
      <c r="AC54" s="8" t="s">
        <v>180</v>
      </c>
      <c r="AD54" s="8"/>
      <c r="AE54" s="8">
        <v>2</v>
      </c>
      <c r="AF54" s="8">
        <v>2</v>
      </c>
      <c r="AG54" s="8">
        <v>1</v>
      </c>
      <c r="AH54" s="8">
        <v>0</v>
      </c>
      <c r="AI54" s="8">
        <v>0</v>
      </c>
      <c r="AJ54" s="8">
        <v>0</v>
      </c>
      <c r="AK54" s="8">
        <v>0</v>
      </c>
      <c r="AL54" s="8">
        <v>0</v>
      </c>
      <c r="AM54" s="8"/>
      <c r="AN54" s="8"/>
      <c r="AO54" s="8"/>
      <c r="AP54" s="8"/>
      <c r="AQ54" s="8"/>
      <c r="AR54" s="8"/>
      <c r="AS54" s="8"/>
      <c r="AT54" s="8"/>
    </row>
    <row r="55" spans="1:46" ht="15.75" thickBot="1" x14ac:dyDescent="0.3">
      <c r="A55" s="20">
        <v>127</v>
      </c>
      <c r="B55" s="20" t="s">
        <v>96</v>
      </c>
      <c r="C55" s="20">
        <v>2013</v>
      </c>
      <c r="D55" s="20" t="s">
        <v>0</v>
      </c>
      <c r="E55" s="10">
        <v>8</v>
      </c>
      <c r="F55" s="9" t="s">
        <v>177</v>
      </c>
      <c r="G55" s="20">
        <v>1</v>
      </c>
      <c r="H55" s="20">
        <v>2</v>
      </c>
      <c r="I55" s="20">
        <v>2</v>
      </c>
      <c r="J55" s="20">
        <v>4</v>
      </c>
      <c r="K55" s="9">
        <v>1</v>
      </c>
      <c r="L55" s="9">
        <v>0</v>
      </c>
      <c r="M55" s="9">
        <v>1</v>
      </c>
      <c r="N55" s="9">
        <v>0</v>
      </c>
      <c r="O55" s="9">
        <v>1</v>
      </c>
      <c r="P55" s="9"/>
      <c r="Q55" s="9"/>
      <c r="R55" s="9"/>
      <c r="S55" s="11"/>
      <c r="T55" s="11"/>
      <c r="U55" s="11"/>
      <c r="V55" s="11"/>
      <c r="W55" s="11"/>
      <c r="X55" s="11"/>
      <c r="Y55" s="11"/>
      <c r="Z55" s="25"/>
      <c r="AA55" s="9">
        <v>127</v>
      </c>
      <c r="AB55" s="9" t="s">
        <v>1</v>
      </c>
      <c r="AC55" s="9" t="s">
        <v>180</v>
      </c>
      <c r="AD55" s="9"/>
      <c r="AE55" s="9">
        <v>2</v>
      </c>
      <c r="AF55" s="9">
        <v>2</v>
      </c>
      <c r="AG55" s="9">
        <v>2</v>
      </c>
      <c r="AH55" s="9">
        <v>1</v>
      </c>
      <c r="AI55" s="9">
        <v>0</v>
      </c>
      <c r="AJ55" s="9">
        <v>0</v>
      </c>
      <c r="AK55" s="9">
        <v>0</v>
      </c>
      <c r="AL55" s="9">
        <v>0</v>
      </c>
      <c r="AM55" s="9"/>
      <c r="AN55" s="9"/>
      <c r="AO55" s="9"/>
      <c r="AP55" s="9"/>
      <c r="AQ55" s="9"/>
      <c r="AR55" s="9"/>
      <c r="AS55" s="9"/>
      <c r="AT55" s="9"/>
    </row>
    <row r="56" spans="1:46" ht="15.75" thickBot="1" x14ac:dyDescent="0.3">
      <c r="A56" s="20">
        <v>127</v>
      </c>
      <c r="B56" s="20" t="s">
        <v>96</v>
      </c>
      <c r="C56" s="20">
        <v>2013</v>
      </c>
      <c r="D56" s="20" t="s">
        <v>0</v>
      </c>
      <c r="E56" s="10">
        <v>8</v>
      </c>
      <c r="F56" s="9" t="s">
        <v>177</v>
      </c>
      <c r="G56" s="20">
        <v>1</v>
      </c>
      <c r="H56" s="20">
        <v>2</v>
      </c>
      <c r="I56" s="21">
        <v>3</v>
      </c>
      <c r="J56" s="20">
        <v>4</v>
      </c>
      <c r="K56" s="9">
        <v>0</v>
      </c>
      <c r="L56" s="9">
        <v>0</v>
      </c>
      <c r="M56" s="9">
        <v>0</v>
      </c>
      <c r="N56" s="9">
        <v>0</v>
      </c>
      <c r="O56" s="9">
        <v>0</v>
      </c>
      <c r="P56" s="9"/>
      <c r="Q56" s="8"/>
      <c r="R56" s="8"/>
      <c r="S56" s="11"/>
      <c r="T56" s="11"/>
      <c r="U56" s="11"/>
      <c r="V56" s="11"/>
      <c r="W56" s="11"/>
      <c r="X56" s="11"/>
      <c r="Y56" s="11"/>
      <c r="Z56" s="25"/>
      <c r="AA56" s="8">
        <v>127</v>
      </c>
      <c r="AB56" s="8" t="s">
        <v>1</v>
      </c>
      <c r="AC56" s="8" t="s">
        <v>180</v>
      </c>
      <c r="AD56" s="8"/>
      <c r="AE56" s="8">
        <v>2</v>
      </c>
      <c r="AF56" s="8">
        <v>2</v>
      </c>
      <c r="AG56" s="8">
        <v>3</v>
      </c>
      <c r="AH56" s="8">
        <v>0</v>
      </c>
      <c r="AI56" s="8">
        <v>0</v>
      </c>
      <c r="AJ56" s="8">
        <v>0</v>
      </c>
      <c r="AK56" s="8">
        <v>0</v>
      </c>
      <c r="AL56" s="8">
        <v>0</v>
      </c>
      <c r="AM56" s="8"/>
      <c r="AN56" s="8"/>
      <c r="AO56" s="8"/>
      <c r="AP56" s="8"/>
      <c r="AQ56" s="8"/>
      <c r="AR56" s="8"/>
      <c r="AS56" s="8"/>
      <c r="AT56" s="8"/>
    </row>
    <row r="57" spans="1:46" ht="15.75" thickBot="1" x14ac:dyDescent="0.3">
      <c r="A57" s="20">
        <v>127</v>
      </c>
      <c r="B57" s="20" t="s">
        <v>96</v>
      </c>
      <c r="C57" s="20">
        <v>2013</v>
      </c>
      <c r="D57" s="20" t="s">
        <v>0</v>
      </c>
      <c r="E57" s="10">
        <v>8</v>
      </c>
      <c r="F57" s="9" t="s">
        <v>177</v>
      </c>
      <c r="G57" s="20">
        <v>1</v>
      </c>
      <c r="H57" s="20">
        <v>2</v>
      </c>
      <c r="I57" s="21">
        <v>4</v>
      </c>
      <c r="J57" s="20">
        <v>4</v>
      </c>
      <c r="K57" s="9">
        <v>0</v>
      </c>
      <c r="L57" s="9">
        <v>0</v>
      </c>
      <c r="M57" s="9">
        <v>0</v>
      </c>
      <c r="N57" s="9">
        <v>0</v>
      </c>
      <c r="O57" s="9">
        <v>0</v>
      </c>
      <c r="P57" s="9"/>
      <c r="Q57" s="9"/>
      <c r="R57" s="9"/>
      <c r="S57" s="11"/>
      <c r="T57" s="11"/>
      <c r="U57" s="11"/>
      <c r="V57" s="11"/>
      <c r="W57" s="11"/>
      <c r="X57" s="11"/>
      <c r="Y57" s="11"/>
      <c r="Z57" s="25"/>
      <c r="AA57" s="9">
        <v>127</v>
      </c>
      <c r="AB57" s="9" t="s">
        <v>1</v>
      </c>
      <c r="AC57" s="9" t="s">
        <v>180</v>
      </c>
      <c r="AD57" s="9"/>
      <c r="AE57" s="9">
        <v>2</v>
      </c>
      <c r="AF57" s="9">
        <v>2</v>
      </c>
      <c r="AG57" s="9">
        <v>4</v>
      </c>
      <c r="AH57" s="9">
        <v>0</v>
      </c>
      <c r="AI57" s="9">
        <v>0</v>
      </c>
      <c r="AJ57" s="9">
        <v>0</v>
      </c>
      <c r="AK57" s="9">
        <v>0</v>
      </c>
      <c r="AL57" s="9">
        <v>0</v>
      </c>
      <c r="AM57" s="9"/>
      <c r="AN57" s="9"/>
      <c r="AO57" s="9"/>
      <c r="AP57" s="9"/>
      <c r="AQ57" s="9"/>
      <c r="AR57" s="9"/>
      <c r="AS57" s="9"/>
      <c r="AT57" s="9"/>
    </row>
    <row r="58" spans="1:46" ht="15.75" thickBot="1" x14ac:dyDescent="0.3">
      <c r="A58" s="20">
        <v>127</v>
      </c>
      <c r="B58" s="20" t="s">
        <v>96</v>
      </c>
      <c r="C58" s="20">
        <v>2013</v>
      </c>
      <c r="D58" s="20" t="s">
        <v>1</v>
      </c>
      <c r="E58" s="10">
        <v>4</v>
      </c>
      <c r="F58" s="9" t="s">
        <v>177</v>
      </c>
      <c r="G58" s="20">
        <v>1</v>
      </c>
      <c r="H58" s="20">
        <v>1</v>
      </c>
      <c r="I58" s="20">
        <v>1</v>
      </c>
      <c r="J58" s="20">
        <v>4</v>
      </c>
      <c r="K58" s="9">
        <v>1</v>
      </c>
      <c r="L58" s="9">
        <v>0</v>
      </c>
      <c r="M58" s="9">
        <v>0</v>
      </c>
      <c r="N58" s="9">
        <v>1</v>
      </c>
      <c r="O58" s="9">
        <v>1</v>
      </c>
      <c r="P58" s="8"/>
      <c r="Q58" s="8"/>
      <c r="R58" s="8"/>
      <c r="S58" s="11"/>
      <c r="T58" s="11"/>
      <c r="U58" s="11"/>
      <c r="V58" s="11"/>
      <c r="W58" s="11"/>
      <c r="X58" s="11"/>
      <c r="Y58" s="11"/>
      <c r="Z58" s="25"/>
      <c r="AA58" s="8">
        <v>127</v>
      </c>
      <c r="AB58" s="8" t="s">
        <v>1</v>
      </c>
      <c r="AC58" s="8" t="s">
        <v>180</v>
      </c>
      <c r="AD58" s="8"/>
      <c r="AE58" s="8">
        <v>2</v>
      </c>
      <c r="AF58" s="8">
        <v>3</v>
      </c>
      <c r="AG58" s="8">
        <v>1</v>
      </c>
      <c r="AH58" s="8">
        <v>2</v>
      </c>
      <c r="AI58" s="8">
        <v>0</v>
      </c>
      <c r="AJ58" s="8">
        <v>0</v>
      </c>
      <c r="AK58" s="8">
        <v>0</v>
      </c>
      <c r="AL58" s="8">
        <v>2</v>
      </c>
      <c r="AM58" s="8"/>
      <c r="AN58" s="8"/>
      <c r="AO58" s="8"/>
      <c r="AP58" s="8"/>
      <c r="AQ58" s="8"/>
      <c r="AR58" s="8"/>
      <c r="AS58" s="8"/>
      <c r="AT58" s="8"/>
    </row>
    <row r="59" spans="1:46" ht="15.75" thickBot="1" x14ac:dyDescent="0.3">
      <c r="A59" s="20">
        <v>127</v>
      </c>
      <c r="B59" s="20" t="s">
        <v>96</v>
      </c>
      <c r="C59" s="20">
        <v>2013</v>
      </c>
      <c r="D59" s="20" t="s">
        <v>1</v>
      </c>
      <c r="E59" s="10">
        <v>4</v>
      </c>
      <c r="F59" s="9" t="s">
        <v>177</v>
      </c>
      <c r="G59" s="20">
        <v>1</v>
      </c>
      <c r="H59" s="20">
        <v>1</v>
      </c>
      <c r="I59" s="20">
        <v>2</v>
      </c>
      <c r="J59" s="20">
        <v>4</v>
      </c>
      <c r="K59" s="9">
        <v>0</v>
      </c>
      <c r="L59" s="9">
        <v>0</v>
      </c>
      <c r="M59" s="9">
        <v>0</v>
      </c>
      <c r="N59" s="9">
        <v>0</v>
      </c>
      <c r="O59" s="9">
        <v>0</v>
      </c>
      <c r="P59" s="8"/>
      <c r="Q59" s="9"/>
      <c r="R59" s="9"/>
      <c r="S59" s="11"/>
      <c r="T59" s="11"/>
      <c r="U59" s="11"/>
      <c r="V59" s="11"/>
      <c r="W59" s="11"/>
      <c r="X59" s="11"/>
      <c r="Y59" s="11"/>
      <c r="Z59" s="25"/>
      <c r="AA59" s="9">
        <v>127</v>
      </c>
      <c r="AB59" s="9" t="s">
        <v>1</v>
      </c>
      <c r="AC59" s="9" t="s">
        <v>180</v>
      </c>
      <c r="AD59" s="9"/>
      <c r="AE59" s="9">
        <v>2</v>
      </c>
      <c r="AF59" s="9">
        <v>3</v>
      </c>
      <c r="AG59" s="9">
        <v>2</v>
      </c>
      <c r="AH59" s="9">
        <v>2</v>
      </c>
      <c r="AI59" s="9">
        <v>0</v>
      </c>
      <c r="AJ59" s="9">
        <v>1</v>
      </c>
      <c r="AK59" s="9">
        <v>0</v>
      </c>
      <c r="AL59" s="9">
        <v>0</v>
      </c>
      <c r="AM59" s="9"/>
      <c r="AN59" s="9"/>
      <c r="AO59" s="9"/>
      <c r="AP59" s="9"/>
      <c r="AQ59" s="9"/>
      <c r="AR59" s="9"/>
      <c r="AS59" s="9"/>
      <c r="AT59" s="9"/>
    </row>
    <row r="60" spans="1:46" ht="15.75" thickBot="1" x14ac:dyDescent="0.3">
      <c r="A60" s="20">
        <v>127</v>
      </c>
      <c r="B60" s="20" t="s">
        <v>96</v>
      </c>
      <c r="C60" s="20">
        <v>2013</v>
      </c>
      <c r="D60" s="21" t="s">
        <v>1</v>
      </c>
      <c r="E60" s="10">
        <v>4</v>
      </c>
      <c r="F60" s="9" t="s">
        <v>177</v>
      </c>
      <c r="G60" s="20">
        <v>1</v>
      </c>
      <c r="H60" s="20">
        <v>1</v>
      </c>
      <c r="I60" s="21">
        <v>3</v>
      </c>
      <c r="J60" s="20">
        <v>4</v>
      </c>
      <c r="K60" s="9">
        <v>0</v>
      </c>
      <c r="L60" s="9">
        <v>0</v>
      </c>
      <c r="M60" s="9">
        <v>0</v>
      </c>
      <c r="N60" s="9">
        <v>0</v>
      </c>
      <c r="O60" s="9">
        <v>0</v>
      </c>
      <c r="P60" s="8"/>
      <c r="Q60" s="8"/>
      <c r="R60" s="8"/>
      <c r="S60" s="11"/>
      <c r="T60" s="11"/>
      <c r="U60" s="11"/>
      <c r="V60" s="11"/>
      <c r="W60" s="11"/>
      <c r="X60" s="11"/>
      <c r="Y60" s="11"/>
      <c r="Z60" s="25"/>
      <c r="AA60" s="8">
        <v>127</v>
      </c>
      <c r="AB60" s="8" t="s">
        <v>1</v>
      </c>
      <c r="AC60" s="8" t="s">
        <v>180</v>
      </c>
      <c r="AD60" s="8"/>
      <c r="AE60" s="8">
        <v>2</v>
      </c>
      <c r="AF60" s="8">
        <v>3</v>
      </c>
      <c r="AG60" s="8">
        <v>3</v>
      </c>
      <c r="AH60" s="8">
        <v>0</v>
      </c>
      <c r="AI60" s="8">
        <v>0</v>
      </c>
      <c r="AJ60" s="8">
        <v>0</v>
      </c>
      <c r="AK60" s="8">
        <v>0</v>
      </c>
      <c r="AL60" s="8">
        <v>0</v>
      </c>
      <c r="AM60" s="8"/>
      <c r="AN60" s="8"/>
      <c r="AO60" s="8"/>
      <c r="AP60" s="8"/>
      <c r="AQ60" s="8"/>
      <c r="AR60" s="8"/>
      <c r="AS60" s="8"/>
      <c r="AT60" s="8"/>
    </row>
    <row r="61" spans="1:46" ht="15.75" thickBot="1" x14ac:dyDescent="0.3">
      <c r="A61" s="20">
        <v>127</v>
      </c>
      <c r="B61" s="20" t="s">
        <v>96</v>
      </c>
      <c r="C61" s="20">
        <v>2013</v>
      </c>
      <c r="D61" s="21" t="s">
        <v>1</v>
      </c>
      <c r="E61" s="10">
        <v>4</v>
      </c>
      <c r="F61" s="9" t="s">
        <v>177</v>
      </c>
      <c r="G61" s="21">
        <v>1</v>
      </c>
      <c r="H61" s="20">
        <v>1</v>
      </c>
      <c r="I61" s="21">
        <v>4</v>
      </c>
      <c r="J61" s="20">
        <v>4</v>
      </c>
      <c r="K61" s="9">
        <v>1</v>
      </c>
      <c r="L61" s="9">
        <v>1</v>
      </c>
      <c r="M61" s="9">
        <v>0</v>
      </c>
      <c r="N61" s="9">
        <v>0</v>
      </c>
      <c r="O61" s="9">
        <v>0</v>
      </c>
      <c r="P61" s="8"/>
      <c r="Q61" s="9"/>
      <c r="R61" s="9"/>
      <c r="S61" s="11"/>
      <c r="T61" s="11"/>
      <c r="U61" s="11"/>
      <c r="V61" s="11"/>
      <c r="W61" s="11"/>
      <c r="X61" s="11"/>
      <c r="Y61" s="11"/>
      <c r="Z61" s="25"/>
      <c r="AA61" s="9">
        <v>127</v>
      </c>
      <c r="AB61" s="9" t="s">
        <v>1</v>
      </c>
      <c r="AC61" s="9" t="s">
        <v>180</v>
      </c>
      <c r="AD61" s="9"/>
      <c r="AE61" s="9">
        <v>2</v>
      </c>
      <c r="AF61" s="9">
        <v>3</v>
      </c>
      <c r="AG61" s="9">
        <v>4</v>
      </c>
      <c r="AH61" s="9">
        <v>0</v>
      </c>
      <c r="AI61" s="9">
        <v>0</v>
      </c>
      <c r="AJ61" s="9">
        <v>0</v>
      </c>
      <c r="AK61" s="9">
        <v>0</v>
      </c>
      <c r="AL61" s="9">
        <v>0</v>
      </c>
      <c r="AM61" s="9"/>
      <c r="AN61" s="9"/>
      <c r="AO61" s="9"/>
      <c r="AP61" s="9"/>
      <c r="AQ61" s="9"/>
      <c r="AR61" s="9"/>
      <c r="AS61" s="9"/>
      <c r="AT61" s="9"/>
    </row>
    <row r="62" spans="1:46" ht="15.75" thickBot="1" x14ac:dyDescent="0.3">
      <c r="A62" s="20">
        <v>127</v>
      </c>
      <c r="B62" s="20" t="s">
        <v>96</v>
      </c>
      <c r="C62" s="20">
        <v>2013</v>
      </c>
      <c r="D62" s="20" t="s">
        <v>1</v>
      </c>
      <c r="E62" s="10">
        <v>5</v>
      </c>
      <c r="F62" s="9" t="s">
        <v>180</v>
      </c>
      <c r="G62" s="20">
        <v>1</v>
      </c>
      <c r="H62" s="20">
        <v>2</v>
      </c>
      <c r="I62" s="20">
        <v>1</v>
      </c>
      <c r="J62" s="20">
        <v>4</v>
      </c>
      <c r="K62" s="9">
        <v>1</v>
      </c>
      <c r="L62" s="9">
        <v>0</v>
      </c>
      <c r="M62" s="9">
        <v>0</v>
      </c>
      <c r="N62" s="9">
        <v>1</v>
      </c>
      <c r="O62" s="9">
        <v>1</v>
      </c>
      <c r="P62" s="8"/>
      <c r="Q62" s="8"/>
      <c r="R62" s="8"/>
      <c r="S62" s="11"/>
      <c r="T62" s="11"/>
      <c r="U62" s="11"/>
      <c r="V62" s="11"/>
      <c r="W62" s="11"/>
      <c r="X62" s="11"/>
      <c r="Y62" s="11"/>
      <c r="Z62" s="25"/>
      <c r="AA62" s="8">
        <v>127</v>
      </c>
      <c r="AB62" s="8" t="s">
        <v>1</v>
      </c>
      <c r="AC62" s="8" t="s">
        <v>180</v>
      </c>
      <c r="AD62" s="8"/>
      <c r="AE62" s="8">
        <v>2</v>
      </c>
      <c r="AF62" s="8">
        <v>4</v>
      </c>
      <c r="AG62" s="8">
        <v>1</v>
      </c>
      <c r="AH62" s="8">
        <v>1</v>
      </c>
      <c r="AI62" s="8">
        <v>0</v>
      </c>
      <c r="AJ62" s="8">
        <v>1</v>
      </c>
      <c r="AK62" s="8">
        <v>0</v>
      </c>
      <c r="AL62" s="8">
        <v>0</v>
      </c>
      <c r="AM62" s="8"/>
      <c r="AN62" s="8"/>
      <c r="AO62" s="8"/>
      <c r="AP62" s="8"/>
      <c r="AQ62" s="8"/>
      <c r="AR62" s="8"/>
      <c r="AS62" s="8"/>
      <c r="AT62" s="8"/>
    </row>
    <row r="63" spans="1:46" ht="15.75" thickBot="1" x14ac:dyDescent="0.3">
      <c r="A63" s="20">
        <v>127</v>
      </c>
      <c r="B63" s="20" t="s">
        <v>96</v>
      </c>
      <c r="C63" s="20">
        <v>2013</v>
      </c>
      <c r="D63" s="20" t="s">
        <v>1</v>
      </c>
      <c r="E63" s="10">
        <v>5</v>
      </c>
      <c r="F63" s="9" t="s">
        <v>180</v>
      </c>
      <c r="G63" s="20">
        <v>1</v>
      </c>
      <c r="H63" s="20">
        <v>2</v>
      </c>
      <c r="I63" s="20">
        <v>2</v>
      </c>
      <c r="J63" s="20">
        <v>4</v>
      </c>
      <c r="K63" s="9">
        <v>0</v>
      </c>
      <c r="L63" s="9">
        <v>0</v>
      </c>
      <c r="M63" s="9">
        <v>0</v>
      </c>
      <c r="N63" s="9">
        <v>0</v>
      </c>
      <c r="O63" s="9">
        <v>0</v>
      </c>
      <c r="P63" s="8"/>
      <c r="Q63" s="9"/>
      <c r="R63" s="9"/>
      <c r="S63" s="11"/>
      <c r="T63" s="11"/>
      <c r="U63" s="11"/>
      <c r="V63" s="11"/>
      <c r="W63" s="11"/>
      <c r="X63" s="11"/>
      <c r="Y63" s="11"/>
      <c r="Z63" s="25"/>
      <c r="AA63" s="9">
        <v>127</v>
      </c>
      <c r="AB63" s="9" t="s">
        <v>1</v>
      </c>
      <c r="AC63" s="9" t="s">
        <v>180</v>
      </c>
      <c r="AD63" s="9"/>
      <c r="AE63" s="9">
        <v>2</v>
      </c>
      <c r="AF63" s="9">
        <v>4</v>
      </c>
      <c r="AG63" s="9">
        <v>2</v>
      </c>
      <c r="AH63" s="9">
        <v>0</v>
      </c>
      <c r="AI63" s="9">
        <v>0</v>
      </c>
      <c r="AJ63" s="9">
        <v>0</v>
      </c>
      <c r="AK63" s="9">
        <v>0</v>
      </c>
      <c r="AL63" s="9">
        <v>0</v>
      </c>
      <c r="AM63" s="9"/>
      <c r="AN63" s="9"/>
      <c r="AO63" s="9"/>
      <c r="AP63" s="9"/>
      <c r="AQ63" s="9"/>
      <c r="AR63" s="9"/>
      <c r="AS63" s="9"/>
      <c r="AT63" s="9"/>
    </row>
    <row r="64" spans="1:46" ht="15.75" thickBot="1" x14ac:dyDescent="0.3">
      <c r="A64" s="20">
        <v>127</v>
      </c>
      <c r="B64" s="20" t="s">
        <v>96</v>
      </c>
      <c r="C64" s="20">
        <v>2013</v>
      </c>
      <c r="D64" s="21" t="s">
        <v>1</v>
      </c>
      <c r="E64" s="10">
        <v>5</v>
      </c>
      <c r="F64" s="9" t="s">
        <v>180</v>
      </c>
      <c r="G64" s="20">
        <v>1</v>
      </c>
      <c r="H64" s="20">
        <v>2</v>
      </c>
      <c r="I64" s="21">
        <v>3</v>
      </c>
      <c r="J64" s="20">
        <v>4</v>
      </c>
      <c r="K64" s="9">
        <v>0</v>
      </c>
      <c r="L64" s="9">
        <v>0</v>
      </c>
      <c r="M64" s="9">
        <v>0</v>
      </c>
      <c r="N64" s="9">
        <v>0</v>
      </c>
      <c r="O64" s="9">
        <v>0</v>
      </c>
      <c r="P64" s="8"/>
      <c r="Q64" s="8"/>
      <c r="R64" s="8"/>
      <c r="S64" s="11"/>
      <c r="T64" s="11"/>
      <c r="U64" s="11"/>
      <c r="V64" s="11"/>
      <c r="W64" s="11"/>
      <c r="X64" s="11"/>
      <c r="Y64" s="11"/>
      <c r="Z64" s="25"/>
      <c r="AA64" s="8">
        <v>127</v>
      </c>
      <c r="AB64" s="8" t="s">
        <v>1</v>
      </c>
      <c r="AC64" s="8" t="s">
        <v>180</v>
      </c>
      <c r="AD64" s="8"/>
      <c r="AE64" s="8">
        <v>2</v>
      </c>
      <c r="AF64" s="8">
        <v>4</v>
      </c>
      <c r="AG64" s="8">
        <v>3</v>
      </c>
      <c r="AH64" s="8">
        <v>3</v>
      </c>
      <c r="AI64" s="8">
        <v>0</v>
      </c>
      <c r="AJ64" s="8">
        <v>2</v>
      </c>
      <c r="AK64" s="8">
        <v>1</v>
      </c>
      <c r="AL64" s="8">
        <v>2</v>
      </c>
      <c r="AM64" s="8"/>
      <c r="AN64" s="8"/>
      <c r="AO64" s="8"/>
      <c r="AP64" s="8"/>
      <c r="AQ64" s="8"/>
      <c r="AR64" s="8"/>
      <c r="AS64" s="8"/>
      <c r="AT64" s="8"/>
    </row>
    <row r="65" spans="1:46" ht="15.75" thickBot="1" x14ac:dyDescent="0.3">
      <c r="A65" s="20">
        <v>127</v>
      </c>
      <c r="B65" s="20" t="s">
        <v>96</v>
      </c>
      <c r="C65" s="20">
        <v>2013</v>
      </c>
      <c r="D65" s="21" t="s">
        <v>1</v>
      </c>
      <c r="E65" s="10">
        <v>5</v>
      </c>
      <c r="F65" s="9" t="s">
        <v>180</v>
      </c>
      <c r="G65" s="20">
        <v>1</v>
      </c>
      <c r="H65" s="20">
        <v>2</v>
      </c>
      <c r="I65" s="21">
        <v>4</v>
      </c>
      <c r="J65" s="20">
        <v>4</v>
      </c>
      <c r="K65" s="9">
        <v>0</v>
      </c>
      <c r="L65" s="9">
        <v>0</v>
      </c>
      <c r="M65" s="9">
        <v>0</v>
      </c>
      <c r="N65" s="9">
        <v>0</v>
      </c>
      <c r="O65" s="9">
        <v>0</v>
      </c>
      <c r="P65" s="9"/>
      <c r="Q65" s="9"/>
      <c r="R65" s="9"/>
      <c r="S65" s="11"/>
      <c r="T65" s="11"/>
      <c r="U65" s="11"/>
      <c r="V65" s="11"/>
      <c r="W65" s="11"/>
      <c r="X65" s="11"/>
      <c r="Y65" s="11"/>
      <c r="Z65" s="25"/>
      <c r="AA65" s="9">
        <v>127</v>
      </c>
      <c r="AB65" s="9" t="s">
        <v>1</v>
      </c>
      <c r="AC65" s="9" t="s">
        <v>180</v>
      </c>
      <c r="AD65" s="9"/>
      <c r="AE65" s="9">
        <v>2</v>
      </c>
      <c r="AF65" s="9">
        <v>4</v>
      </c>
      <c r="AG65" s="9">
        <v>4</v>
      </c>
      <c r="AH65" s="9">
        <v>0</v>
      </c>
      <c r="AI65" s="9">
        <v>0</v>
      </c>
      <c r="AJ65" s="9">
        <v>0</v>
      </c>
      <c r="AK65" s="9">
        <v>0</v>
      </c>
      <c r="AL65" s="9">
        <v>0</v>
      </c>
      <c r="AM65" s="7"/>
      <c r="AN65" s="7"/>
      <c r="AO65" s="7"/>
      <c r="AP65" s="7"/>
      <c r="AQ65" s="7"/>
      <c r="AR65" s="7"/>
      <c r="AS65" s="7"/>
      <c r="AT65" s="7"/>
    </row>
  </sheetData>
  <sortState ref="A2:O65">
    <sortCondition ref="J2:J65"/>
  </sortState>
  <mergeCells count="1">
    <mergeCell ref="Q4:X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
  <sheetViews>
    <sheetView topLeftCell="L1" workbookViewId="0">
      <selection activeCell="W27" sqref="W27"/>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0.28515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37"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c r="Z1" s="26" t="s">
        <v>2</v>
      </c>
      <c r="AA1" s="26" t="s">
        <v>3</v>
      </c>
      <c r="AB1" s="26" t="s">
        <v>4</v>
      </c>
      <c r="AC1" s="26" t="s">
        <v>5</v>
      </c>
      <c r="AD1" s="26" t="s">
        <v>6</v>
      </c>
      <c r="AE1" s="26" t="s">
        <v>7</v>
      </c>
      <c r="AF1" s="26" t="s">
        <v>8</v>
      </c>
      <c r="AG1" s="26" t="s">
        <v>9</v>
      </c>
      <c r="AH1" s="26" t="s">
        <v>152</v>
      </c>
      <c r="AI1" s="26" t="s">
        <v>11</v>
      </c>
      <c r="AJ1" s="26" t="s">
        <v>12</v>
      </c>
      <c r="AK1" s="26" t="s">
        <v>13</v>
      </c>
    </row>
    <row r="2" spans="1:37" ht="15.75" thickBot="1" x14ac:dyDescent="0.3">
      <c r="A2" s="20">
        <v>127</v>
      </c>
      <c r="B2" s="20" t="s">
        <v>96</v>
      </c>
      <c r="C2" s="20">
        <v>2011</v>
      </c>
      <c r="D2" s="21" t="s">
        <v>0</v>
      </c>
      <c r="E2" s="10">
        <v>7</v>
      </c>
      <c r="F2" s="8" t="s">
        <v>196</v>
      </c>
      <c r="G2" s="20">
        <v>1</v>
      </c>
      <c r="H2" s="20">
        <v>1</v>
      </c>
      <c r="I2" s="20">
        <v>1</v>
      </c>
      <c r="J2" s="20">
        <v>1</v>
      </c>
      <c r="K2" s="8">
        <v>1</v>
      </c>
      <c r="L2" s="8"/>
      <c r="M2" s="8">
        <v>1</v>
      </c>
      <c r="N2" s="8"/>
      <c r="O2" s="8"/>
      <c r="P2" s="12"/>
      <c r="Q2" s="11"/>
      <c r="R2" s="11"/>
      <c r="S2" s="11"/>
      <c r="T2" s="11"/>
      <c r="U2" s="11"/>
      <c r="V2" s="11"/>
      <c r="W2" s="11"/>
      <c r="X2" s="11"/>
      <c r="Y2" s="11"/>
      <c r="Z2" s="8">
        <v>127</v>
      </c>
      <c r="AA2" s="8" t="s">
        <v>0</v>
      </c>
      <c r="AB2" s="8" t="s">
        <v>196</v>
      </c>
      <c r="AC2" s="8">
        <v>35</v>
      </c>
      <c r="AD2" s="8">
        <v>1</v>
      </c>
      <c r="AE2" s="8">
        <v>1</v>
      </c>
      <c r="AF2" s="8">
        <v>1</v>
      </c>
      <c r="AG2" s="8">
        <v>1</v>
      </c>
      <c r="AH2" s="8"/>
      <c r="AI2" s="8">
        <v>1</v>
      </c>
      <c r="AJ2" s="8"/>
      <c r="AK2" s="8"/>
    </row>
    <row r="3" spans="1:37" ht="15.75" thickBot="1" x14ac:dyDescent="0.3">
      <c r="A3" s="20">
        <v>127</v>
      </c>
      <c r="B3" s="20" t="s">
        <v>96</v>
      </c>
      <c r="C3" s="20">
        <v>2011</v>
      </c>
      <c r="D3" s="21" t="s">
        <v>0</v>
      </c>
      <c r="E3" s="10">
        <v>7</v>
      </c>
      <c r="F3" s="8" t="s">
        <v>196</v>
      </c>
      <c r="G3" s="20">
        <v>1</v>
      </c>
      <c r="H3" s="20">
        <v>1</v>
      </c>
      <c r="I3" s="20">
        <v>2</v>
      </c>
      <c r="J3" s="20">
        <v>1</v>
      </c>
      <c r="K3" s="8">
        <v>2</v>
      </c>
      <c r="L3" s="8"/>
      <c r="M3" s="8"/>
      <c r="N3" s="8"/>
      <c r="O3" s="8"/>
      <c r="P3" s="12"/>
      <c r="Q3" s="11"/>
      <c r="R3" s="11"/>
      <c r="S3" s="11"/>
      <c r="T3" s="11"/>
      <c r="U3" s="11"/>
      <c r="V3" s="11"/>
      <c r="W3" s="11"/>
      <c r="X3" s="11"/>
      <c r="Y3" s="11"/>
      <c r="Z3" s="9">
        <v>127</v>
      </c>
      <c r="AA3" s="9" t="s">
        <v>0</v>
      </c>
      <c r="AB3" s="9" t="s">
        <v>196</v>
      </c>
      <c r="AC3" s="9">
        <v>35</v>
      </c>
      <c r="AD3" s="9">
        <v>1</v>
      </c>
      <c r="AE3" s="9">
        <v>1</v>
      </c>
      <c r="AF3" s="9">
        <v>2</v>
      </c>
      <c r="AG3" s="9">
        <v>1</v>
      </c>
      <c r="AH3" s="9"/>
      <c r="AI3" s="9">
        <v>1</v>
      </c>
      <c r="AJ3" s="9"/>
      <c r="AK3" s="9"/>
    </row>
    <row r="4" spans="1:37" ht="15.75" thickBot="1" x14ac:dyDescent="0.3">
      <c r="A4" s="20">
        <v>127</v>
      </c>
      <c r="B4" s="20" t="s">
        <v>96</v>
      </c>
      <c r="C4" s="20">
        <v>2011</v>
      </c>
      <c r="D4" s="21" t="s">
        <v>0</v>
      </c>
      <c r="E4" s="10">
        <v>7</v>
      </c>
      <c r="F4" s="8" t="s">
        <v>196</v>
      </c>
      <c r="G4" s="20">
        <v>1</v>
      </c>
      <c r="H4" s="20">
        <v>1</v>
      </c>
      <c r="I4" s="21">
        <v>3</v>
      </c>
      <c r="J4" s="20">
        <v>1</v>
      </c>
      <c r="K4" s="8"/>
      <c r="L4" s="8"/>
      <c r="M4" s="8"/>
      <c r="N4" s="8"/>
      <c r="O4" s="8"/>
      <c r="P4" s="12"/>
      <c r="Q4" s="24" t="s">
        <v>98</v>
      </c>
      <c r="R4" s="24"/>
      <c r="S4" s="24"/>
      <c r="T4" s="24"/>
      <c r="U4" s="24"/>
      <c r="V4" s="24"/>
      <c r="W4" s="24"/>
      <c r="X4" s="24"/>
      <c r="Y4" s="11"/>
      <c r="Z4" s="8">
        <v>127</v>
      </c>
      <c r="AA4" s="8" t="s">
        <v>0</v>
      </c>
      <c r="AB4" s="8" t="s">
        <v>196</v>
      </c>
      <c r="AC4" s="8">
        <v>35</v>
      </c>
      <c r="AD4" s="8">
        <v>1</v>
      </c>
      <c r="AE4" s="8">
        <v>1</v>
      </c>
      <c r="AF4" s="8">
        <v>3</v>
      </c>
      <c r="AG4" s="8">
        <v>1</v>
      </c>
      <c r="AH4" s="8"/>
      <c r="AI4" s="8"/>
      <c r="AJ4" s="8"/>
      <c r="AK4" s="8"/>
    </row>
    <row r="5" spans="1:37" ht="15.75" thickBot="1" x14ac:dyDescent="0.3">
      <c r="A5" s="20">
        <v>127</v>
      </c>
      <c r="B5" s="20" t="s">
        <v>96</v>
      </c>
      <c r="C5" s="20">
        <v>2011</v>
      </c>
      <c r="D5" s="21" t="s">
        <v>0</v>
      </c>
      <c r="E5" s="10">
        <v>7</v>
      </c>
      <c r="F5" s="8" t="s">
        <v>196</v>
      </c>
      <c r="G5" s="20">
        <v>1</v>
      </c>
      <c r="H5" s="20">
        <v>1</v>
      </c>
      <c r="I5" s="21">
        <v>4</v>
      </c>
      <c r="J5" s="20">
        <v>1</v>
      </c>
      <c r="K5" s="8"/>
      <c r="L5" s="8"/>
      <c r="M5" s="8"/>
      <c r="N5" s="8"/>
      <c r="O5" s="8"/>
      <c r="P5" s="12"/>
      <c r="Q5" s="5" t="s">
        <v>65</v>
      </c>
      <c r="R5" s="5">
        <v>127</v>
      </c>
      <c r="S5" s="11" t="s">
        <v>75</v>
      </c>
      <c r="T5" s="11" t="s">
        <v>76</v>
      </c>
      <c r="U5" s="11" t="s">
        <v>77</v>
      </c>
      <c r="V5" s="11" t="s">
        <v>11</v>
      </c>
      <c r="W5" s="11" t="s">
        <v>78</v>
      </c>
      <c r="X5" s="11" t="s">
        <v>13</v>
      </c>
      <c r="Y5" s="11"/>
      <c r="Z5" s="9">
        <v>127</v>
      </c>
      <c r="AA5" s="9" t="s">
        <v>0</v>
      </c>
      <c r="AB5" s="9" t="s">
        <v>196</v>
      </c>
      <c r="AC5" s="9">
        <v>35</v>
      </c>
      <c r="AD5" s="9">
        <v>1</v>
      </c>
      <c r="AE5" s="9">
        <v>1</v>
      </c>
      <c r="AF5" s="9">
        <v>4</v>
      </c>
      <c r="AG5" s="9">
        <v>1</v>
      </c>
      <c r="AH5" s="9"/>
      <c r="AI5" s="9"/>
      <c r="AJ5" s="9"/>
      <c r="AK5" s="9"/>
    </row>
    <row r="6" spans="1:37" ht="15.75" thickBot="1" x14ac:dyDescent="0.3">
      <c r="A6" s="20">
        <v>127</v>
      </c>
      <c r="B6" s="20" t="s">
        <v>96</v>
      </c>
      <c r="C6" s="20">
        <v>2011</v>
      </c>
      <c r="D6" s="20" t="s">
        <v>0</v>
      </c>
      <c r="E6" s="10">
        <v>8</v>
      </c>
      <c r="F6" s="9" t="s">
        <v>196</v>
      </c>
      <c r="G6" s="20">
        <v>1</v>
      </c>
      <c r="H6" s="20">
        <v>2</v>
      </c>
      <c r="I6" s="20">
        <v>1</v>
      </c>
      <c r="J6" s="20">
        <v>1</v>
      </c>
      <c r="K6" s="9"/>
      <c r="L6" s="9"/>
      <c r="M6" s="9"/>
      <c r="N6" s="9"/>
      <c r="O6" s="9"/>
      <c r="P6" s="13"/>
      <c r="Q6" s="11" t="s">
        <v>16</v>
      </c>
      <c r="R6" s="5">
        <v>3</v>
      </c>
      <c r="S6" s="5">
        <f>COUNT(J34:J49)/4</f>
        <v>4</v>
      </c>
      <c r="T6" s="5">
        <f>SUM(K34:K49)</f>
        <v>4</v>
      </c>
      <c r="U6" s="5">
        <f>SUM(L34:L49)</f>
        <v>0</v>
      </c>
      <c r="V6" s="5">
        <f>SUM(M34:M49)</f>
        <v>1</v>
      </c>
      <c r="W6" s="5">
        <f t="shared" ref="W6:X6" si="0">SUM(N34:N49)</f>
        <v>1</v>
      </c>
      <c r="X6" s="5">
        <f t="shared" si="0"/>
        <v>1</v>
      </c>
      <c r="Y6" s="11"/>
      <c r="Z6" s="8">
        <v>127</v>
      </c>
      <c r="AA6" s="8" t="s">
        <v>0</v>
      </c>
      <c r="AB6" s="8" t="s">
        <v>196</v>
      </c>
      <c r="AC6" s="8">
        <v>35</v>
      </c>
      <c r="AD6" s="8">
        <v>1</v>
      </c>
      <c r="AE6" s="8">
        <v>2</v>
      </c>
      <c r="AF6" s="8">
        <v>1</v>
      </c>
      <c r="AG6" s="8">
        <v>2</v>
      </c>
      <c r="AH6" s="8"/>
      <c r="AI6" s="8"/>
      <c r="AJ6" s="8"/>
      <c r="AK6" s="8"/>
    </row>
    <row r="7" spans="1:37" ht="15.75" thickBot="1" x14ac:dyDescent="0.3">
      <c r="A7" s="20">
        <v>127</v>
      </c>
      <c r="B7" s="20" t="s">
        <v>96</v>
      </c>
      <c r="C7" s="20">
        <v>2011</v>
      </c>
      <c r="D7" s="20" t="s">
        <v>0</v>
      </c>
      <c r="E7" s="10">
        <v>8</v>
      </c>
      <c r="F7" s="9" t="s">
        <v>196</v>
      </c>
      <c r="G7" s="20">
        <v>1</v>
      </c>
      <c r="H7" s="20">
        <v>2</v>
      </c>
      <c r="I7" s="20">
        <v>2</v>
      </c>
      <c r="J7" s="20">
        <v>1</v>
      </c>
      <c r="K7" s="9"/>
      <c r="L7" s="9"/>
      <c r="M7" s="9"/>
      <c r="N7" s="9"/>
      <c r="O7" s="9"/>
      <c r="P7" s="13"/>
      <c r="Q7" s="11" t="s">
        <v>17</v>
      </c>
      <c r="R7" s="5">
        <v>4</v>
      </c>
      <c r="S7" s="5">
        <f>COUNT(J50:J65)/4</f>
        <v>4</v>
      </c>
      <c r="T7" s="5">
        <f>SUM(K50:K65)</f>
        <v>10</v>
      </c>
      <c r="U7" s="5">
        <f>SUM(L50:L65)</f>
        <v>0</v>
      </c>
      <c r="V7" s="5">
        <f>SUM(M50:M65)</f>
        <v>2</v>
      </c>
      <c r="W7" s="5">
        <f t="shared" ref="W7:X7" si="1">SUM(N50:N65)</f>
        <v>0</v>
      </c>
      <c r="X7" s="5">
        <f t="shared" si="1"/>
        <v>4</v>
      </c>
      <c r="Y7" s="11"/>
      <c r="Z7" s="9">
        <v>127</v>
      </c>
      <c r="AA7" s="9" t="s">
        <v>0</v>
      </c>
      <c r="AB7" s="9" t="s">
        <v>196</v>
      </c>
      <c r="AC7" s="9">
        <v>35</v>
      </c>
      <c r="AD7" s="9">
        <v>1</v>
      </c>
      <c r="AE7" s="9">
        <v>2</v>
      </c>
      <c r="AF7" s="9">
        <v>2</v>
      </c>
      <c r="AG7" s="9"/>
      <c r="AH7" s="9"/>
      <c r="AI7" s="9"/>
      <c r="AJ7" s="9"/>
      <c r="AK7" s="9"/>
    </row>
    <row r="8" spans="1:37" ht="15.75" thickBot="1" x14ac:dyDescent="0.3">
      <c r="A8" s="20">
        <v>127</v>
      </c>
      <c r="B8" s="20" t="s">
        <v>96</v>
      </c>
      <c r="C8" s="20">
        <v>2011</v>
      </c>
      <c r="D8" s="20" t="s">
        <v>0</v>
      </c>
      <c r="E8" s="10">
        <v>8</v>
      </c>
      <c r="F8" s="9" t="s">
        <v>196</v>
      </c>
      <c r="G8" s="20">
        <v>1</v>
      </c>
      <c r="H8" s="20">
        <v>2</v>
      </c>
      <c r="I8" s="21">
        <v>3</v>
      </c>
      <c r="J8" s="20">
        <v>1</v>
      </c>
      <c r="K8" s="9"/>
      <c r="L8" s="9"/>
      <c r="M8" s="9"/>
      <c r="N8" s="9"/>
      <c r="O8" s="9"/>
      <c r="P8" s="12"/>
      <c r="Q8" s="11" t="s">
        <v>14</v>
      </c>
      <c r="R8" s="5">
        <v>1</v>
      </c>
      <c r="S8" s="5">
        <f>COUNT(J2:J17)/4</f>
        <v>4</v>
      </c>
      <c r="T8" s="5">
        <f>SUM(K2:K17)</f>
        <v>14</v>
      </c>
      <c r="U8" s="5">
        <f>SUM(L2:L17)</f>
        <v>1</v>
      </c>
      <c r="V8" s="5">
        <f t="shared" ref="V8:X8" si="2">SUM(M2:M17)</f>
        <v>5</v>
      </c>
      <c r="W8" s="5">
        <f t="shared" si="2"/>
        <v>0</v>
      </c>
      <c r="X8" s="5">
        <f t="shared" si="2"/>
        <v>6</v>
      </c>
      <c r="Y8" s="11"/>
      <c r="Z8" s="8">
        <v>127</v>
      </c>
      <c r="AA8" s="8" t="s">
        <v>0</v>
      </c>
      <c r="AB8" s="8" t="s">
        <v>196</v>
      </c>
      <c r="AC8" s="8">
        <v>35</v>
      </c>
      <c r="AD8" s="8">
        <v>1</v>
      </c>
      <c r="AE8" s="8">
        <v>2</v>
      </c>
      <c r="AF8" s="8">
        <v>3</v>
      </c>
      <c r="AG8" s="8"/>
      <c r="AH8" s="8"/>
      <c r="AI8" s="8"/>
      <c r="AJ8" s="8"/>
      <c r="AK8" s="8"/>
    </row>
    <row r="9" spans="1:37" ht="15.75" thickBot="1" x14ac:dyDescent="0.3">
      <c r="A9" s="20">
        <v>127</v>
      </c>
      <c r="B9" s="20" t="s">
        <v>96</v>
      </c>
      <c r="C9" s="20">
        <v>2011</v>
      </c>
      <c r="D9" s="20" t="s">
        <v>0</v>
      </c>
      <c r="E9" s="10">
        <v>8</v>
      </c>
      <c r="F9" s="9" t="s">
        <v>196</v>
      </c>
      <c r="G9" s="20">
        <v>1</v>
      </c>
      <c r="H9" s="20">
        <v>2</v>
      </c>
      <c r="I9" s="21">
        <v>4</v>
      </c>
      <c r="J9" s="20">
        <v>1</v>
      </c>
      <c r="K9" s="9"/>
      <c r="L9" s="9"/>
      <c r="M9" s="9"/>
      <c r="N9" s="9"/>
      <c r="O9" s="9"/>
      <c r="P9" s="12"/>
      <c r="Q9" s="11" t="s">
        <v>18</v>
      </c>
      <c r="R9" s="5">
        <v>2</v>
      </c>
      <c r="S9" s="5">
        <f>COUNT(J18:J33)/4</f>
        <v>4</v>
      </c>
      <c r="T9" s="5">
        <f>SUM(K18:K33)</f>
        <v>10</v>
      </c>
      <c r="U9" s="5">
        <f>SUM(L18:L33)</f>
        <v>1</v>
      </c>
      <c r="V9" s="5">
        <f t="shared" ref="V9:X9" si="3">SUM(M18:M33)</f>
        <v>5</v>
      </c>
      <c r="W9" s="5">
        <f t="shared" si="3"/>
        <v>0</v>
      </c>
      <c r="X9" s="5">
        <f t="shared" si="3"/>
        <v>3</v>
      </c>
      <c r="Y9" s="11"/>
      <c r="Z9" s="9">
        <v>127</v>
      </c>
      <c r="AA9" s="9" t="s">
        <v>0</v>
      </c>
      <c r="AB9" s="9" t="s">
        <v>196</v>
      </c>
      <c r="AC9" s="9">
        <v>35</v>
      </c>
      <c r="AD9" s="9">
        <v>1</v>
      </c>
      <c r="AE9" s="9">
        <v>2</v>
      </c>
      <c r="AF9" s="9">
        <v>4</v>
      </c>
      <c r="AG9" s="9">
        <v>1</v>
      </c>
      <c r="AH9" s="9"/>
      <c r="AI9" s="9"/>
      <c r="AJ9" s="9"/>
      <c r="AK9" s="9"/>
    </row>
    <row r="10" spans="1:37" ht="15.75" thickBot="1" x14ac:dyDescent="0.3">
      <c r="A10" s="20">
        <v>127</v>
      </c>
      <c r="B10" s="20" t="s">
        <v>96</v>
      </c>
      <c r="C10" s="20">
        <v>2011</v>
      </c>
      <c r="D10" s="20" t="s">
        <v>1</v>
      </c>
      <c r="E10" s="10">
        <v>4</v>
      </c>
      <c r="F10" s="8" t="s">
        <v>153</v>
      </c>
      <c r="G10" s="20">
        <v>1</v>
      </c>
      <c r="H10" s="20">
        <v>1</v>
      </c>
      <c r="I10" s="20">
        <v>1</v>
      </c>
      <c r="J10" s="20">
        <v>1</v>
      </c>
      <c r="K10" s="8">
        <v>2</v>
      </c>
      <c r="L10" s="8"/>
      <c r="M10" s="8"/>
      <c r="N10" s="8"/>
      <c r="O10" s="8">
        <v>2</v>
      </c>
      <c r="P10" s="12"/>
      <c r="Q10" s="11"/>
      <c r="R10" s="5" t="s">
        <v>66</v>
      </c>
      <c r="S10" s="5">
        <f>SUM(S6:S9)</f>
        <v>16</v>
      </c>
      <c r="T10" s="5">
        <f t="shared" ref="T10:X10" si="4">SUM(T6:T9)</f>
        <v>38</v>
      </c>
      <c r="U10" s="5">
        <f t="shared" si="4"/>
        <v>2</v>
      </c>
      <c r="V10" s="5">
        <f t="shared" si="4"/>
        <v>13</v>
      </c>
      <c r="W10" s="5">
        <f t="shared" si="4"/>
        <v>1</v>
      </c>
      <c r="X10" s="5">
        <f t="shared" si="4"/>
        <v>14</v>
      </c>
      <c r="Y10" s="11"/>
      <c r="Z10" s="8">
        <v>127</v>
      </c>
      <c r="AA10" s="8" t="s">
        <v>0</v>
      </c>
      <c r="AB10" s="8" t="s">
        <v>196</v>
      </c>
      <c r="AC10" s="8">
        <v>35</v>
      </c>
      <c r="AD10" s="8">
        <v>1</v>
      </c>
      <c r="AE10" s="8">
        <v>3</v>
      </c>
      <c r="AF10" s="8">
        <v>1</v>
      </c>
      <c r="AG10" s="8"/>
      <c r="AH10" s="8"/>
      <c r="AI10" s="8"/>
      <c r="AJ10" s="8"/>
      <c r="AK10" s="8"/>
    </row>
    <row r="11" spans="1:37" ht="15.75" thickBot="1" x14ac:dyDescent="0.3">
      <c r="A11" s="20">
        <v>127</v>
      </c>
      <c r="B11" s="20" t="s">
        <v>96</v>
      </c>
      <c r="C11" s="20">
        <v>2011</v>
      </c>
      <c r="D11" s="20" t="s">
        <v>1</v>
      </c>
      <c r="E11" s="10">
        <v>4</v>
      </c>
      <c r="F11" s="8" t="s">
        <v>153</v>
      </c>
      <c r="G11" s="20">
        <v>1</v>
      </c>
      <c r="H11" s="20">
        <v>1</v>
      </c>
      <c r="I11" s="20">
        <v>2</v>
      </c>
      <c r="J11" s="20">
        <v>1</v>
      </c>
      <c r="K11" s="8">
        <v>2</v>
      </c>
      <c r="L11" s="8">
        <v>1</v>
      </c>
      <c r="M11" s="8">
        <v>1</v>
      </c>
      <c r="N11" s="8"/>
      <c r="O11" s="8">
        <v>1</v>
      </c>
      <c r="P11" s="12"/>
      <c r="Q11" s="11"/>
      <c r="R11" s="11"/>
      <c r="S11" s="11"/>
      <c r="T11" s="5" t="s">
        <v>19</v>
      </c>
      <c r="U11" s="5" t="s">
        <v>20</v>
      </c>
      <c r="V11" s="5" t="s">
        <v>21</v>
      </c>
      <c r="W11" s="5" t="s">
        <v>22</v>
      </c>
      <c r="X11" s="5" t="s">
        <v>23</v>
      </c>
      <c r="Y11" s="11"/>
      <c r="Z11" s="9">
        <v>127</v>
      </c>
      <c r="AA11" s="9" t="s">
        <v>0</v>
      </c>
      <c r="AB11" s="9" t="s">
        <v>196</v>
      </c>
      <c r="AC11" s="9">
        <v>35</v>
      </c>
      <c r="AD11" s="9">
        <v>1</v>
      </c>
      <c r="AE11" s="9">
        <v>3</v>
      </c>
      <c r="AF11" s="9">
        <v>2</v>
      </c>
      <c r="AG11" s="9"/>
      <c r="AH11" s="9"/>
      <c r="AI11" s="9"/>
      <c r="AJ11" s="9"/>
      <c r="AK11" s="9"/>
    </row>
    <row r="12" spans="1:37" ht="15.75" thickBot="1" x14ac:dyDescent="0.3">
      <c r="A12" s="20">
        <v>127</v>
      </c>
      <c r="B12" s="20" t="s">
        <v>96</v>
      </c>
      <c r="C12" s="20">
        <v>2011</v>
      </c>
      <c r="D12" s="21" t="s">
        <v>1</v>
      </c>
      <c r="E12" s="10">
        <v>4</v>
      </c>
      <c r="F12" s="8" t="s">
        <v>153</v>
      </c>
      <c r="G12" s="20">
        <v>1</v>
      </c>
      <c r="H12" s="20">
        <v>1</v>
      </c>
      <c r="I12" s="21">
        <v>3</v>
      </c>
      <c r="J12" s="20">
        <v>1</v>
      </c>
      <c r="K12" s="8">
        <v>1</v>
      </c>
      <c r="L12" s="8"/>
      <c r="M12" s="8"/>
      <c r="N12" s="8"/>
      <c r="O12" s="8"/>
      <c r="P12" s="12"/>
      <c r="Q12" s="11"/>
      <c r="R12" s="11" t="s">
        <v>67</v>
      </c>
      <c r="S12" s="3">
        <f>T10/$S$10</f>
        <v>2.375</v>
      </c>
      <c r="T12" s="11" t="s">
        <v>68</v>
      </c>
      <c r="U12" s="15">
        <f>U10/$T$10</f>
        <v>5.2631578947368418E-2</v>
      </c>
      <c r="V12" s="15">
        <f t="shared" ref="V12:W12" si="5">V10/$T$10</f>
        <v>0.34210526315789475</v>
      </c>
      <c r="W12" s="15">
        <f t="shared" si="5"/>
        <v>2.6315789473684209E-2</v>
      </c>
      <c r="X12" s="15">
        <f>X10/$T$10</f>
        <v>0.36842105263157893</v>
      </c>
      <c r="Y12" s="11" t="s">
        <v>74</v>
      </c>
      <c r="Z12" s="8">
        <v>127</v>
      </c>
      <c r="AA12" s="8" t="s">
        <v>0</v>
      </c>
      <c r="AB12" s="8" t="s">
        <v>196</v>
      </c>
      <c r="AC12" s="8">
        <v>35</v>
      </c>
      <c r="AD12" s="8">
        <v>1</v>
      </c>
      <c r="AE12" s="8">
        <v>3</v>
      </c>
      <c r="AF12" s="8">
        <v>3</v>
      </c>
      <c r="AG12" s="8"/>
      <c r="AH12" s="8"/>
      <c r="AI12" s="8"/>
      <c r="AJ12" s="8"/>
      <c r="AK12" s="8"/>
    </row>
    <row r="13" spans="1:37" ht="15.75" thickBot="1" x14ac:dyDescent="0.3">
      <c r="A13" s="20">
        <v>127</v>
      </c>
      <c r="B13" s="20" t="s">
        <v>96</v>
      </c>
      <c r="C13" s="20">
        <v>2011</v>
      </c>
      <c r="D13" s="21" t="s">
        <v>1</v>
      </c>
      <c r="E13" s="10">
        <v>4</v>
      </c>
      <c r="F13" s="8" t="s">
        <v>153</v>
      </c>
      <c r="G13" s="20">
        <v>1</v>
      </c>
      <c r="H13" s="20">
        <v>1</v>
      </c>
      <c r="I13" s="21">
        <v>4</v>
      </c>
      <c r="J13" s="20">
        <v>1</v>
      </c>
      <c r="K13" s="8">
        <v>2</v>
      </c>
      <c r="L13" s="8"/>
      <c r="M13" s="8"/>
      <c r="N13" s="8"/>
      <c r="O13" s="8">
        <v>2</v>
      </c>
      <c r="P13" s="12"/>
      <c r="Q13" s="18" t="s">
        <v>16</v>
      </c>
      <c r="R13" s="17">
        <v>3</v>
      </c>
      <c r="S13" s="4" t="s">
        <v>15</v>
      </c>
      <c r="T13" s="6">
        <f>T6/$S$6</f>
        <v>1</v>
      </c>
      <c r="U13" s="6">
        <f>U6/$S$6</f>
        <v>0</v>
      </c>
      <c r="V13" s="6">
        <f>V6/$S$6</f>
        <v>0.25</v>
      </c>
      <c r="W13" s="6">
        <f>W6/$S$6</f>
        <v>0.25</v>
      </c>
      <c r="X13" s="6">
        <f>X6/$S$6</f>
        <v>0.25</v>
      </c>
      <c r="Y13" s="11"/>
      <c r="Z13" s="9">
        <v>127</v>
      </c>
      <c r="AA13" s="9" t="s">
        <v>0</v>
      </c>
      <c r="AB13" s="9" t="s">
        <v>196</v>
      </c>
      <c r="AC13" s="9">
        <v>35</v>
      </c>
      <c r="AD13" s="9">
        <v>1</v>
      </c>
      <c r="AE13" s="9">
        <v>3</v>
      </c>
      <c r="AF13" s="9">
        <v>4</v>
      </c>
      <c r="AG13" s="9"/>
      <c r="AH13" s="9"/>
      <c r="AI13" s="9"/>
      <c r="AJ13" s="9"/>
      <c r="AK13" s="9"/>
    </row>
    <row r="14" spans="1:37" ht="15.75" thickBot="1" x14ac:dyDescent="0.3">
      <c r="A14" s="20">
        <v>127</v>
      </c>
      <c r="B14" s="20" t="s">
        <v>96</v>
      </c>
      <c r="C14" s="20">
        <v>2011</v>
      </c>
      <c r="D14" s="20" t="s">
        <v>1</v>
      </c>
      <c r="E14" s="10">
        <v>5</v>
      </c>
      <c r="F14" s="9" t="s">
        <v>153</v>
      </c>
      <c r="G14" s="20">
        <v>1</v>
      </c>
      <c r="H14" s="20">
        <v>2</v>
      </c>
      <c r="I14" s="20">
        <v>1</v>
      </c>
      <c r="J14" s="20">
        <v>1</v>
      </c>
      <c r="K14" s="9">
        <v>1</v>
      </c>
      <c r="L14" s="9"/>
      <c r="M14" s="9"/>
      <c r="N14" s="9"/>
      <c r="O14" s="9">
        <v>1</v>
      </c>
      <c r="P14" s="12"/>
      <c r="Q14" s="2" t="s">
        <v>85</v>
      </c>
      <c r="R14" s="4">
        <f>T6</f>
        <v>4</v>
      </c>
      <c r="S14" s="4" t="s">
        <v>69</v>
      </c>
      <c r="T14" s="14">
        <f>T6/$T$10</f>
        <v>0.10526315789473684</v>
      </c>
      <c r="U14" s="15">
        <f>U6/$T$6</f>
        <v>0</v>
      </c>
      <c r="V14" s="15">
        <f t="shared" ref="V14:W14" si="6">V6/$T$6</f>
        <v>0.25</v>
      </c>
      <c r="W14" s="15">
        <f t="shared" si="6"/>
        <v>0.25</v>
      </c>
      <c r="X14" s="15">
        <f>X6/$T$6</f>
        <v>0.25</v>
      </c>
      <c r="Y14" s="11" t="s">
        <v>70</v>
      </c>
      <c r="Z14" s="8">
        <v>127</v>
      </c>
      <c r="AA14" s="8" t="s">
        <v>0</v>
      </c>
      <c r="AB14" s="8" t="s">
        <v>196</v>
      </c>
      <c r="AC14" s="8">
        <v>35</v>
      </c>
      <c r="AD14" s="8">
        <v>1</v>
      </c>
      <c r="AE14" s="8">
        <v>4</v>
      </c>
      <c r="AF14" s="8">
        <v>1</v>
      </c>
      <c r="AG14" s="8"/>
      <c r="AH14" s="8"/>
      <c r="AI14" s="8"/>
      <c r="AJ14" s="8"/>
      <c r="AK14" s="8"/>
    </row>
    <row r="15" spans="1:37" ht="15.75" thickBot="1" x14ac:dyDescent="0.3">
      <c r="A15" s="20">
        <v>127</v>
      </c>
      <c r="B15" s="20" t="s">
        <v>96</v>
      </c>
      <c r="C15" s="20">
        <v>2011</v>
      </c>
      <c r="D15" s="20" t="s">
        <v>1</v>
      </c>
      <c r="E15" s="10">
        <v>5</v>
      </c>
      <c r="F15" s="9" t="s">
        <v>153</v>
      </c>
      <c r="G15" s="20">
        <v>1</v>
      </c>
      <c r="H15" s="20">
        <v>2</v>
      </c>
      <c r="I15" s="20">
        <v>2</v>
      </c>
      <c r="J15" s="20">
        <v>1</v>
      </c>
      <c r="K15" s="9"/>
      <c r="L15" s="9"/>
      <c r="M15" s="9"/>
      <c r="N15" s="9"/>
      <c r="O15" s="9"/>
      <c r="P15" s="12"/>
      <c r="Q15" s="18" t="s">
        <v>17</v>
      </c>
      <c r="R15" s="17">
        <v>4</v>
      </c>
      <c r="S15" s="4" t="s">
        <v>15</v>
      </c>
      <c r="T15" s="6">
        <f>T7/$S$7</f>
        <v>2.5</v>
      </c>
      <c r="U15" s="6">
        <f>U7/$S$7</f>
        <v>0</v>
      </c>
      <c r="V15" s="6">
        <f>V7/$S$7</f>
        <v>0.5</v>
      </c>
      <c r="W15" s="6">
        <f>W7/$S$7</f>
        <v>0</v>
      </c>
      <c r="X15" s="6">
        <f>X7/$S$7</f>
        <v>1</v>
      </c>
      <c r="Y15" s="11"/>
      <c r="Z15" s="9">
        <v>127</v>
      </c>
      <c r="AA15" s="9" t="s">
        <v>0</v>
      </c>
      <c r="AB15" s="9" t="s">
        <v>196</v>
      </c>
      <c r="AC15" s="9">
        <v>35</v>
      </c>
      <c r="AD15" s="9">
        <v>1</v>
      </c>
      <c r="AE15" s="9">
        <v>4</v>
      </c>
      <c r="AF15" s="9">
        <v>2</v>
      </c>
      <c r="AG15" s="9">
        <v>1</v>
      </c>
      <c r="AH15" s="9"/>
      <c r="AI15" s="9">
        <v>1</v>
      </c>
      <c r="AJ15" s="9"/>
      <c r="AK15" s="9"/>
    </row>
    <row r="16" spans="1:37" ht="15.75" thickBot="1" x14ac:dyDescent="0.3">
      <c r="A16" s="20">
        <v>127</v>
      </c>
      <c r="B16" s="20" t="s">
        <v>96</v>
      </c>
      <c r="C16" s="20">
        <v>2011</v>
      </c>
      <c r="D16" s="21" t="s">
        <v>1</v>
      </c>
      <c r="E16" s="10">
        <v>5</v>
      </c>
      <c r="F16" s="9" t="s">
        <v>153</v>
      </c>
      <c r="G16" s="20">
        <v>1</v>
      </c>
      <c r="H16" s="20">
        <v>2</v>
      </c>
      <c r="I16" s="21">
        <v>3</v>
      </c>
      <c r="J16" s="20">
        <v>1</v>
      </c>
      <c r="K16" s="9">
        <v>1</v>
      </c>
      <c r="L16" s="9"/>
      <c r="M16" s="9">
        <v>1</v>
      </c>
      <c r="N16" s="9"/>
      <c r="O16" s="9"/>
      <c r="P16" s="8"/>
      <c r="Q16" s="2" t="s">
        <v>84</v>
      </c>
      <c r="R16" s="4">
        <f>T7</f>
        <v>10</v>
      </c>
      <c r="S16" s="4" t="s">
        <v>69</v>
      </c>
      <c r="T16" s="14">
        <f>T7/$T$10</f>
        <v>0.26315789473684209</v>
      </c>
      <c r="U16" s="15">
        <f>U7/$T$7</f>
        <v>0</v>
      </c>
      <c r="V16" s="15">
        <f t="shared" ref="V16:W16" si="7">V7/$T$7</f>
        <v>0.2</v>
      </c>
      <c r="W16" s="15">
        <f t="shared" si="7"/>
        <v>0</v>
      </c>
      <c r="X16" s="15">
        <f>X7/$T$7</f>
        <v>0.4</v>
      </c>
      <c r="Y16" s="11" t="s">
        <v>71</v>
      </c>
      <c r="Z16" s="8">
        <v>127</v>
      </c>
      <c r="AA16" s="8" t="s">
        <v>0</v>
      </c>
      <c r="AB16" s="8" t="s">
        <v>196</v>
      </c>
      <c r="AC16" s="8">
        <v>35</v>
      </c>
      <c r="AD16" s="8">
        <v>1</v>
      </c>
      <c r="AE16" s="8">
        <v>4</v>
      </c>
      <c r="AF16" s="8">
        <v>3</v>
      </c>
      <c r="AG16" s="8">
        <v>1</v>
      </c>
      <c r="AH16" s="8"/>
      <c r="AI16" s="8">
        <v>1</v>
      </c>
      <c r="AJ16" s="8"/>
      <c r="AK16" s="8"/>
    </row>
    <row r="17" spans="1:37" ht="15.75" thickBot="1" x14ac:dyDescent="0.3">
      <c r="A17" s="20">
        <v>127</v>
      </c>
      <c r="B17" s="20" t="s">
        <v>96</v>
      </c>
      <c r="C17" s="20">
        <v>2011</v>
      </c>
      <c r="D17" s="21" t="s">
        <v>1</v>
      </c>
      <c r="E17" s="10">
        <v>5</v>
      </c>
      <c r="F17" s="9" t="s">
        <v>153</v>
      </c>
      <c r="G17" s="20">
        <v>1</v>
      </c>
      <c r="H17" s="20">
        <v>2</v>
      </c>
      <c r="I17" s="21">
        <v>4</v>
      </c>
      <c r="J17" s="20">
        <v>1</v>
      </c>
      <c r="K17" s="9">
        <v>2</v>
      </c>
      <c r="L17" s="9"/>
      <c r="M17" s="9">
        <v>2</v>
      </c>
      <c r="N17" s="9"/>
      <c r="O17" s="9"/>
      <c r="P17" s="9"/>
      <c r="Q17" s="18" t="s">
        <v>14</v>
      </c>
      <c r="R17" s="17">
        <v>1</v>
      </c>
      <c r="S17" s="4" t="s">
        <v>15</v>
      </c>
      <c r="T17" s="6">
        <f>T8/$S$8</f>
        <v>3.5</v>
      </c>
      <c r="U17" s="6">
        <f>U8/$S$8</f>
        <v>0.25</v>
      </c>
      <c r="V17" s="6">
        <f>V8/$S$8</f>
        <v>1.25</v>
      </c>
      <c r="W17" s="6">
        <f>W8/$S$8</f>
        <v>0</v>
      </c>
      <c r="X17" s="6">
        <f>X8/$S$8</f>
        <v>1.5</v>
      </c>
      <c r="Y17" s="11"/>
      <c r="Z17" s="9">
        <v>127</v>
      </c>
      <c r="AA17" s="9" t="s">
        <v>0</v>
      </c>
      <c r="AB17" s="9" t="s">
        <v>196</v>
      </c>
      <c r="AC17" s="9">
        <v>35</v>
      </c>
      <c r="AD17" s="9">
        <v>1</v>
      </c>
      <c r="AE17" s="9">
        <v>4</v>
      </c>
      <c r="AF17" s="9">
        <v>4</v>
      </c>
      <c r="AG17" s="9"/>
      <c r="AH17" s="9"/>
      <c r="AI17" s="9"/>
      <c r="AJ17" s="9"/>
      <c r="AK17" s="9"/>
    </row>
    <row r="18" spans="1:37" ht="15.75" thickBot="1" x14ac:dyDescent="0.3">
      <c r="A18" s="20">
        <v>127</v>
      </c>
      <c r="B18" s="20" t="s">
        <v>96</v>
      </c>
      <c r="C18" s="20">
        <v>2011</v>
      </c>
      <c r="D18" s="21" t="s">
        <v>0</v>
      </c>
      <c r="E18" s="10">
        <v>7</v>
      </c>
      <c r="F18" s="9" t="s">
        <v>196</v>
      </c>
      <c r="G18" s="20">
        <v>1</v>
      </c>
      <c r="H18" s="20">
        <v>1</v>
      </c>
      <c r="I18" s="20">
        <v>1</v>
      </c>
      <c r="J18" s="20">
        <v>2</v>
      </c>
      <c r="K18" s="9">
        <v>1</v>
      </c>
      <c r="L18" s="9"/>
      <c r="M18" s="9">
        <v>1</v>
      </c>
      <c r="N18" s="9"/>
      <c r="O18" s="9"/>
      <c r="P18" s="8"/>
      <c r="Q18" s="2" t="s">
        <v>83</v>
      </c>
      <c r="R18" s="4">
        <f>T8</f>
        <v>14</v>
      </c>
      <c r="S18" s="4" t="s">
        <v>69</v>
      </c>
      <c r="T18" s="14">
        <f>T8/$T$10</f>
        <v>0.36842105263157893</v>
      </c>
      <c r="U18" s="15">
        <f>U8/$T$8</f>
        <v>7.1428571428571425E-2</v>
      </c>
      <c r="V18" s="15">
        <f t="shared" ref="V18:X18" si="8">V8/$T$8</f>
        <v>0.35714285714285715</v>
      </c>
      <c r="W18" s="15">
        <f t="shared" si="8"/>
        <v>0</v>
      </c>
      <c r="X18" s="15">
        <f t="shared" si="8"/>
        <v>0.42857142857142855</v>
      </c>
      <c r="Y18" s="11" t="s">
        <v>72</v>
      </c>
      <c r="Z18" s="9">
        <v>127</v>
      </c>
      <c r="AA18" s="9" t="s">
        <v>0</v>
      </c>
      <c r="AB18" s="9" t="s">
        <v>196</v>
      </c>
      <c r="AC18" s="9">
        <v>35</v>
      </c>
      <c r="AD18" s="9">
        <v>2</v>
      </c>
      <c r="AE18" s="9">
        <v>1</v>
      </c>
      <c r="AF18" s="9">
        <v>1</v>
      </c>
      <c r="AG18" s="9"/>
      <c r="AH18" s="9"/>
      <c r="AI18" s="9"/>
      <c r="AJ18" s="9"/>
      <c r="AK18" s="9"/>
    </row>
    <row r="19" spans="1:37" ht="15.75" thickBot="1" x14ac:dyDescent="0.3">
      <c r="A19" s="20">
        <v>127</v>
      </c>
      <c r="B19" s="20" t="s">
        <v>96</v>
      </c>
      <c r="C19" s="20">
        <v>2011</v>
      </c>
      <c r="D19" s="21" t="s">
        <v>0</v>
      </c>
      <c r="E19" s="10">
        <v>7</v>
      </c>
      <c r="F19" s="9" t="s">
        <v>196</v>
      </c>
      <c r="G19" s="20">
        <v>1</v>
      </c>
      <c r="H19" s="20">
        <v>1</v>
      </c>
      <c r="I19" s="20">
        <v>2</v>
      </c>
      <c r="J19" s="20">
        <v>2</v>
      </c>
      <c r="K19" s="9"/>
      <c r="L19" s="9"/>
      <c r="M19" s="9"/>
      <c r="N19" s="9"/>
      <c r="O19" s="9"/>
      <c r="P19" s="8"/>
      <c r="Q19" s="18" t="s">
        <v>18</v>
      </c>
      <c r="R19" s="17">
        <v>2</v>
      </c>
      <c r="S19" s="4" t="s">
        <v>15</v>
      </c>
      <c r="T19" s="6">
        <f>T9/$S$9</f>
        <v>2.5</v>
      </c>
      <c r="U19" s="6">
        <f>U9/$S$9</f>
        <v>0.25</v>
      </c>
      <c r="V19" s="6">
        <f>V9/$S$9</f>
        <v>1.25</v>
      </c>
      <c r="W19" s="6">
        <f>W9/$S$9</f>
        <v>0</v>
      </c>
      <c r="X19" s="6">
        <f>X9/$S$9</f>
        <v>0.75</v>
      </c>
      <c r="Y19" s="11"/>
      <c r="Z19" s="8">
        <v>127</v>
      </c>
      <c r="AA19" s="8" t="s">
        <v>0</v>
      </c>
      <c r="AB19" s="8" t="s">
        <v>196</v>
      </c>
      <c r="AC19" s="8">
        <v>35</v>
      </c>
      <c r="AD19" s="8">
        <v>2</v>
      </c>
      <c r="AE19" s="8">
        <v>1</v>
      </c>
      <c r="AF19" s="8">
        <v>2</v>
      </c>
      <c r="AG19" s="8"/>
      <c r="AH19" s="8"/>
      <c r="AI19" s="8"/>
      <c r="AJ19" s="8"/>
      <c r="AK19" s="8"/>
    </row>
    <row r="20" spans="1:37" ht="15.75" thickBot="1" x14ac:dyDescent="0.3">
      <c r="A20" s="20">
        <v>127</v>
      </c>
      <c r="B20" s="20" t="s">
        <v>96</v>
      </c>
      <c r="C20" s="20">
        <v>2011</v>
      </c>
      <c r="D20" s="21" t="s">
        <v>0</v>
      </c>
      <c r="E20" s="10">
        <v>7</v>
      </c>
      <c r="F20" s="9" t="s">
        <v>196</v>
      </c>
      <c r="G20" s="20">
        <v>1</v>
      </c>
      <c r="H20" s="20">
        <v>1</v>
      </c>
      <c r="I20" s="21">
        <v>3</v>
      </c>
      <c r="J20" s="20">
        <v>2</v>
      </c>
      <c r="K20" s="9"/>
      <c r="L20" s="9"/>
      <c r="M20" s="9"/>
      <c r="N20" s="9"/>
      <c r="O20" s="9"/>
      <c r="P20" s="8"/>
      <c r="Q20" s="2" t="s">
        <v>82</v>
      </c>
      <c r="R20" s="4">
        <f>T9</f>
        <v>10</v>
      </c>
      <c r="S20" s="4" t="s">
        <v>69</v>
      </c>
      <c r="T20" s="14">
        <f>T9/$T$10</f>
        <v>0.26315789473684209</v>
      </c>
      <c r="U20" s="15">
        <f>U9/$T$9</f>
        <v>0.1</v>
      </c>
      <c r="V20" s="15">
        <f t="shared" ref="V20:X20" si="9">V9/$T$9</f>
        <v>0.5</v>
      </c>
      <c r="W20" s="15">
        <f t="shared" si="9"/>
        <v>0</v>
      </c>
      <c r="X20" s="15">
        <f t="shared" si="9"/>
        <v>0.3</v>
      </c>
      <c r="Y20" s="11" t="s">
        <v>73</v>
      </c>
      <c r="Z20" s="9">
        <v>127</v>
      </c>
      <c r="AA20" s="9" t="s">
        <v>0</v>
      </c>
      <c r="AB20" s="9" t="s">
        <v>196</v>
      </c>
      <c r="AC20" s="9">
        <v>35</v>
      </c>
      <c r="AD20" s="9">
        <v>2</v>
      </c>
      <c r="AE20" s="9">
        <v>1</v>
      </c>
      <c r="AF20" s="9">
        <v>3</v>
      </c>
      <c r="AG20" s="9"/>
      <c r="AH20" s="9"/>
      <c r="AI20" s="9"/>
      <c r="AJ20" s="9"/>
      <c r="AK20" s="9"/>
    </row>
    <row r="21" spans="1:37" ht="15.75" thickBot="1" x14ac:dyDescent="0.3">
      <c r="A21" s="20">
        <v>127</v>
      </c>
      <c r="B21" s="20" t="s">
        <v>96</v>
      </c>
      <c r="C21" s="20">
        <v>2011</v>
      </c>
      <c r="D21" s="21" t="s">
        <v>0</v>
      </c>
      <c r="E21" s="10">
        <v>7</v>
      </c>
      <c r="F21" s="9" t="s">
        <v>196</v>
      </c>
      <c r="G21" s="20">
        <v>1</v>
      </c>
      <c r="H21" s="20">
        <v>1</v>
      </c>
      <c r="I21" s="21">
        <v>4</v>
      </c>
      <c r="J21" s="20">
        <v>2</v>
      </c>
      <c r="K21" s="9">
        <v>1</v>
      </c>
      <c r="L21" s="9"/>
      <c r="M21" s="9">
        <v>1</v>
      </c>
      <c r="N21" s="9"/>
      <c r="O21" s="9"/>
      <c r="P21" s="8"/>
      <c r="Q21" s="9"/>
      <c r="R21" s="9"/>
      <c r="S21" s="11"/>
      <c r="T21" s="11"/>
      <c r="U21" s="11"/>
      <c r="V21" s="11"/>
      <c r="W21" s="11"/>
      <c r="X21" s="11"/>
      <c r="Y21" s="11"/>
      <c r="Z21" s="8">
        <v>127</v>
      </c>
      <c r="AA21" s="8" t="s">
        <v>0</v>
      </c>
      <c r="AB21" s="8" t="s">
        <v>196</v>
      </c>
      <c r="AC21" s="8">
        <v>35</v>
      </c>
      <c r="AD21" s="8">
        <v>2</v>
      </c>
      <c r="AE21" s="8">
        <v>1</v>
      </c>
      <c r="AF21" s="8">
        <v>4</v>
      </c>
      <c r="AG21" s="8">
        <v>3</v>
      </c>
      <c r="AH21" s="8"/>
      <c r="AI21" s="8">
        <v>1</v>
      </c>
      <c r="AJ21" s="8"/>
      <c r="AK21" s="8"/>
    </row>
    <row r="22" spans="1:37" ht="15.75" thickBot="1" x14ac:dyDescent="0.3">
      <c r="A22" s="20">
        <v>127</v>
      </c>
      <c r="B22" s="20" t="s">
        <v>96</v>
      </c>
      <c r="C22" s="20">
        <v>2011</v>
      </c>
      <c r="D22" s="20" t="s">
        <v>0</v>
      </c>
      <c r="E22" s="10">
        <v>8</v>
      </c>
      <c r="F22" s="8" t="s">
        <v>196</v>
      </c>
      <c r="G22" s="20">
        <v>1</v>
      </c>
      <c r="H22" s="20">
        <v>2</v>
      </c>
      <c r="I22" s="20">
        <v>1</v>
      </c>
      <c r="J22" s="20">
        <v>2</v>
      </c>
      <c r="K22" s="8"/>
      <c r="L22" s="8"/>
      <c r="M22" s="8"/>
      <c r="N22" s="8"/>
      <c r="O22" s="8"/>
      <c r="P22" s="8"/>
      <c r="Q22" s="8"/>
      <c r="R22" s="8"/>
      <c r="S22" s="11"/>
      <c r="T22" t="s">
        <v>94</v>
      </c>
      <c r="U22" s="5" t="s">
        <v>20</v>
      </c>
      <c r="V22" s="5" t="s">
        <v>21</v>
      </c>
      <c r="W22" s="5" t="s">
        <v>22</v>
      </c>
      <c r="X22" s="5" t="s">
        <v>23</v>
      </c>
      <c r="Y22" s="11"/>
      <c r="Z22" s="9">
        <v>127</v>
      </c>
      <c r="AA22" s="9" t="s">
        <v>0</v>
      </c>
      <c r="AB22" s="9" t="s">
        <v>196</v>
      </c>
      <c r="AC22" s="9">
        <v>35</v>
      </c>
      <c r="AD22" s="9">
        <v>2</v>
      </c>
      <c r="AE22" s="9">
        <v>2</v>
      </c>
      <c r="AF22" s="9">
        <v>1</v>
      </c>
      <c r="AG22" s="9"/>
      <c r="AH22" s="9"/>
      <c r="AI22" s="9"/>
      <c r="AJ22" s="9"/>
      <c r="AK22" s="9"/>
    </row>
    <row r="23" spans="1:37" ht="15.75" thickBot="1" x14ac:dyDescent="0.3">
      <c r="A23" s="20">
        <v>127</v>
      </c>
      <c r="B23" s="20" t="s">
        <v>96</v>
      </c>
      <c r="C23" s="20">
        <v>2011</v>
      </c>
      <c r="D23" s="20" t="s">
        <v>0</v>
      </c>
      <c r="E23" s="10">
        <v>8</v>
      </c>
      <c r="F23" s="8" t="s">
        <v>196</v>
      </c>
      <c r="G23" s="20">
        <v>1</v>
      </c>
      <c r="H23" s="20">
        <v>2</v>
      </c>
      <c r="I23" s="20">
        <v>2</v>
      </c>
      <c r="J23" s="20">
        <v>2</v>
      </c>
      <c r="K23" s="8">
        <v>1</v>
      </c>
      <c r="L23" s="8"/>
      <c r="M23" s="8"/>
      <c r="N23" s="8"/>
      <c r="O23" s="8"/>
      <c r="P23" s="9"/>
      <c r="Q23" s="9"/>
      <c r="T23" s="15">
        <f>(T6+T7)/$T$10</f>
        <v>0.36842105263157893</v>
      </c>
      <c r="U23" s="15">
        <f>(U6+U7)/SUM($T$6:$T$7)</f>
        <v>0</v>
      </c>
      <c r="V23" s="15">
        <f t="shared" ref="V23:X23" si="10">(V6+V7)/SUM($T$6:$T$7)</f>
        <v>0.21428571428571427</v>
      </c>
      <c r="W23" s="15">
        <f t="shared" si="10"/>
        <v>7.1428571428571425E-2</v>
      </c>
      <c r="X23" s="15">
        <f t="shared" si="10"/>
        <v>0.35714285714285715</v>
      </c>
      <c r="Y23" s="11"/>
      <c r="Z23" s="8">
        <v>127</v>
      </c>
      <c r="AA23" s="8" t="s">
        <v>0</v>
      </c>
      <c r="AB23" s="8" t="s">
        <v>196</v>
      </c>
      <c r="AC23" s="8">
        <v>35</v>
      </c>
      <c r="AD23" s="8">
        <v>2</v>
      </c>
      <c r="AE23" s="8">
        <v>2</v>
      </c>
      <c r="AF23" s="8">
        <v>2</v>
      </c>
      <c r="AG23" s="8">
        <v>1</v>
      </c>
      <c r="AH23" s="8"/>
      <c r="AI23" s="8"/>
      <c r="AJ23" s="8"/>
      <c r="AK23" s="8"/>
    </row>
    <row r="24" spans="1:37" ht="15.75" thickBot="1" x14ac:dyDescent="0.3">
      <c r="A24" s="20">
        <v>127</v>
      </c>
      <c r="B24" s="20" t="s">
        <v>96</v>
      </c>
      <c r="C24" s="20">
        <v>2011</v>
      </c>
      <c r="D24" s="20" t="s">
        <v>0</v>
      </c>
      <c r="E24" s="10">
        <v>8</v>
      </c>
      <c r="F24" s="8" t="s">
        <v>196</v>
      </c>
      <c r="G24" s="20">
        <v>1</v>
      </c>
      <c r="H24" s="20">
        <v>2</v>
      </c>
      <c r="I24" s="21">
        <v>3</v>
      </c>
      <c r="J24" s="20">
        <v>2</v>
      </c>
      <c r="K24" s="8"/>
      <c r="L24" s="8"/>
      <c r="M24" s="8"/>
      <c r="N24" s="8"/>
      <c r="O24" s="8"/>
      <c r="P24" s="8"/>
      <c r="Q24" s="8"/>
      <c r="R24" s="8"/>
      <c r="S24" s="11"/>
      <c r="Y24" s="11"/>
      <c r="Z24" s="9">
        <v>127</v>
      </c>
      <c r="AA24" s="9" t="s">
        <v>0</v>
      </c>
      <c r="AB24" s="9" t="s">
        <v>196</v>
      </c>
      <c r="AC24" s="9">
        <v>35</v>
      </c>
      <c r="AD24" s="9">
        <v>2</v>
      </c>
      <c r="AE24" s="9">
        <v>2</v>
      </c>
      <c r="AF24" s="9">
        <v>3</v>
      </c>
      <c r="AG24" s="9"/>
      <c r="AH24" s="9"/>
      <c r="AI24" s="9"/>
      <c r="AJ24" s="9"/>
      <c r="AK24" s="9"/>
    </row>
    <row r="25" spans="1:37" ht="15.75" thickBot="1" x14ac:dyDescent="0.3">
      <c r="A25" s="20">
        <v>127</v>
      </c>
      <c r="B25" s="20" t="s">
        <v>96</v>
      </c>
      <c r="C25" s="20">
        <v>2011</v>
      </c>
      <c r="D25" s="20" t="s">
        <v>0</v>
      </c>
      <c r="E25" s="10">
        <v>8</v>
      </c>
      <c r="F25" s="8" t="s">
        <v>196</v>
      </c>
      <c r="G25" s="20">
        <v>1</v>
      </c>
      <c r="H25" s="20">
        <v>2</v>
      </c>
      <c r="I25" s="21">
        <v>4</v>
      </c>
      <c r="J25" s="20">
        <v>2</v>
      </c>
      <c r="K25" s="8">
        <v>2</v>
      </c>
      <c r="L25" s="8"/>
      <c r="M25" s="8">
        <v>1</v>
      </c>
      <c r="N25" s="8"/>
      <c r="O25" s="8"/>
      <c r="P25" s="8"/>
      <c r="Q25" s="9"/>
      <c r="R25" s="9"/>
      <c r="S25" s="11"/>
      <c r="T25" t="s">
        <v>95</v>
      </c>
      <c r="Y25" s="11"/>
      <c r="Z25" s="8">
        <v>127</v>
      </c>
      <c r="AA25" s="8" t="s">
        <v>0</v>
      </c>
      <c r="AB25" s="8" t="s">
        <v>196</v>
      </c>
      <c r="AC25" s="8">
        <v>35</v>
      </c>
      <c r="AD25" s="8">
        <v>2</v>
      </c>
      <c r="AE25" s="8">
        <v>2</v>
      </c>
      <c r="AF25" s="8">
        <v>4</v>
      </c>
      <c r="AG25" s="8"/>
      <c r="AH25" s="8"/>
      <c r="AI25" s="8"/>
      <c r="AJ25" s="8"/>
      <c r="AK25" s="8"/>
    </row>
    <row r="26" spans="1:37" ht="15.75" thickBot="1" x14ac:dyDescent="0.3">
      <c r="A26" s="20">
        <v>127</v>
      </c>
      <c r="B26" s="20" t="s">
        <v>96</v>
      </c>
      <c r="C26" s="20">
        <v>2011</v>
      </c>
      <c r="D26" s="20" t="s">
        <v>1</v>
      </c>
      <c r="E26" s="10">
        <v>4</v>
      </c>
      <c r="F26" s="9" t="s">
        <v>153</v>
      </c>
      <c r="G26" s="20">
        <v>1</v>
      </c>
      <c r="H26" s="20">
        <v>1</v>
      </c>
      <c r="I26" s="20">
        <v>1</v>
      </c>
      <c r="J26" s="20">
        <v>2</v>
      </c>
      <c r="K26" s="9"/>
      <c r="L26" s="9"/>
      <c r="M26" s="9"/>
      <c r="N26" s="9"/>
      <c r="O26" s="9"/>
      <c r="P26" s="8"/>
      <c r="Q26" s="8"/>
      <c r="R26" s="8"/>
      <c r="S26" s="11"/>
      <c r="T26" s="15">
        <f>(T8+T9)/$T$10</f>
        <v>0.63157894736842102</v>
      </c>
      <c r="U26" s="15">
        <f>(U8+U9)/SUM($T$8:$T$9)</f>
        <v>8.3333333333333329E-2</v>
      </c>
      <c r="V26" s="15">
        <f t="shared" ref="V26" si="11">(V8+V9)/SUM($T$8:$T$9)</f>
        <v>0.41666666666666669</v>
      </c>
      <c r="W26" s="15">
        <f>(W8+W9)/SUM($T$8:$T$9)</f>
        <v>0</v>
      </c>
      <c r="X26" s="15">
        <f>(X8+X9)/SUM($T$8:$T$9)</f>
        <v>0.375</v>
      </c>
      <c r="Y26" s="11"/>
      <c r="Z26" s="9">
        <v>127</v>
      </c>
      <c r="AA26" s="9" t="s">
        <v>0</v>
      </c>
      <c r="AB26" s="9" t="s">
        <v>196</v>
      </c>
      <c r="AC26" s="9">
        <v>35</v>
      </c>
      <c r="AD26" s="9">
        <v>2</v>
      </c>
      <c r="AE26" s="9">
        <v>3</v>
      </c>
      <c r="AF26" s="9">
        <v>1</v>
      </c>
      <c r="AG26" s="9"/>
      <c r="AH26" s="9"/>
      <c r="AI26" s="9"/>
      <c r="AJ26" s="9"/>
      <c r="AK26" s="9"/>
    </row>
    <row r="27" spans="1:37" ht="15.75" thickBot="1" x14ac:dyDescent="0.3">
      <c r="A27" s="20">
        <v>127</v>
      </c>
      <c r="B27" s="20" t="s">
        <v>96</v>
      </c>
      <c r="C27" s="20">
        <v>2011</v>
      </c>
      <c r="D27" s="20" t="s">
        <v>1</v>
      </c>
      <c r="E27" s="10">
        <v>4</v>
      </c>
      <c r="F27" s="9" t="s">
        <v>153</v>
      </c>
      <c r="G27" s="20">
        <v>1</v>
      </c>
      <c r="H27" s="20">
        <v>1</v>
      </c>
      <c r="I27" s="20">
        <v>2</v>
      </c>
      <c r="J27" s="20">
        <v>2</v>
      </c>
      <c r="K27" s="9">
        <v>2</v>
      </c>
      <c r="L27" s="9">
        <v>1</v>
      </c>
      <c r="M27" s="9">
        <v>1</v>
      </c>
      <c r="N27" s="9"/>
      <c r="O27" s="9">
        <v>1</v>
      </c>
      <c r="P27" s="8"/>
      <c r="Q27" s="9"/>
      <c r="R27" s="9"/>
      <c r="S27" s="11"/>
      <c r="Y27" s="11"/>
      <c r="Z27" s="8">
        <v>127</v>
      </c>
      <c r="AA27" s="8" t="s">
        <v>0</v>
      </c>
      <c r="AB27" s="8" t="s">
        <v>196</v>
      </c>
      <c r="AC27" s="8">
        <v>35</v>
      </c>
      <c r="AD27" s="8">
        <v>2</v>
      </c>
      <c r="AE27" s="8">
        <v>3</v>
      </c>
      <c r="AF27" s="8">
        <v>2</v>
      </c>
      <c r="AG27" s="8"/>
      <c r="AH27" s="8"/>
      <c r="AI27" s="8"/>
      <c r="AJ27" s="8"/>
      <c r="AK27" s="8"/>
    </row>
    <row r="28" spans="1:37" ht="15.75" thickBot="1" x14ac:dyDescent="0.3">
      <c r="A28" s="20">
        <v>127</v>
      </c>
      <c r="B28" s="20" t="s">
        <v>96</v>
      </c>
      <c r="C28" s="20">
        <v>2011</v>
      </c>
      <c r="D28" s="21" t="s">
        <v>1</v>
      </c>
      <c r="E28" s="10">
        <v>4</v>
      </c>
      <c r="F28" s="9" t="s">
        <v>153</v>
      </c>
      <c r="G28" s="20">
        <v>1</v>
      </c>
      <c r="H28" s="20">
        <v>1</v>
      </c>
      <c r="I28" s="21">
        <v>3</v>
      </c>
      <c r="J28" s="20">
        <v>2</v>
      </c>
      <c r="K28" s="9">
        <v>1</v>
      </c>
      <c r="L28" s="9"/>
      <c r="M28" s="9">
        <v>1</v>
      </c>
      <c r="N28" s="9"/>
      <c r="O28" s="9"/>
      <c r="P28" s="8"/>
      <c r="Q28" s="8"/>
      <c r="R28" s="8"/>
      <c r="S28" s="11"/>
      <c r="Y28" s="11"/>
      <c r="Z28" s="9">
        <v>127</v>
      </c>
      <c r="AA28" s="9" t="s">
        <v>0</v>
      </c>
      <c r="AB28" s="9" t="s">
        <v>196</v>
      </c>
      <c r="AC28" s="9">
        <v>35</v>
      </c>
      <c r="AD28" s="9">
        <v>2</v>
      </c>
      <c r="AE28" s="9">
        <v>3</v>
      </c>
      <c r="AF28" s="9">
        <v>3</v>
      </c>
      <c r="AG28" s="9">
        <v>1</v>
      </c>
      <c r="AH28" s="9"/>
      <c r="AI28" s="9"/>
      <c r="AJ28" s="9">
        <v>1</v>
      </c>
      <c r="AK28" s="9"/>
    </row>
    <row r="29" spans="1:37" ht="15.75" thickBot="1" x14ac:dyDescent="0.3">
      <c r="A29" s="20">
        <v>127</v>
      </c>
      <c r="B29" s="20" t="s">
        <v>96</v>
      </c>
      <c r="C29" s="20">
        <v>2011</v>
      </c>
      <c r="D29" s="21" t="s">
        <v>1</v>
      </c>
      <c r="E29" s="10">
        <v>4</v>
      </c>
      <c r="F29" s="9" t="s">
        <v>153</v>
      </c>
      <c r="G29" s="20">
        <v>1</v>
      </c>
      <c r="H29" s="20">
        <v>1</v>
      </c>
      <c r="I29" s="21">
        <v>4</v>
      </c>
      <c r="J29" s="20">
        <v>2</v>
      </c>
      <c r="K29" s="9"/>
      <c r="L29" s="9"/>
      <c r="M29" s="9"/>
      <c r="N29" s="9"/>
      <c r="O29" s="9"/>
      <c r="P29" s="9"/>
      <c r="Q29" s="9"/>
      <c r="R29" s="9"/>
      <c r="S29" s="11"/>
      <c r="T29" s="11"/>
      <c r="U29" s="11"/>
      <c r="V29" s="11"/>
      <c r="W29" s="11"/>
      <c r="X29" s="11"/>
      <c r="Y29" s="11"/>
      <c r="Z29" s="8">
        <v>127</v>
      </c>
      <c r="AA29" s="8" t="s">
        <v>0</v>
      </c>
      <c r="AB29" s="8" t="s">
        <v>196</v>
      </c>
      <c r="AC29" s="8">
        <v>35</v>
      </c>
      <c r="AD29" s="8">
        <v>2</v>
      </c>
      <c r="AE29" s="8">
        <v>3</v>
      </c>
      <c r="AF29" s="8">
        <v>4</v>
      </c>
      <c r="AG29" s="8"/>
      <c r="AH29" s="8"/>
      <c r="AI29" s="8"/>
      <c r="AJ29" s="8"/>
      <c r="AK29" s="8"/>
    </row>
    <row r="30" spans="1:37" ht="15.75" thickBot="1" x14ac:dyDescent="0.3">
      <c r="A30" s="20">
        <v>127</v>
      </c>
      <c r="B30" s="20" t="s">
        <v>96</v>
      </c>
      <c r="C30" s="20">
        <v>2011</v>
      </c>
      <c r="D30" s="20" t="s">
        <v>1</v>
      </c>
      <c r="E30" s="10">
        <v>5</v>
      </c>
      <c r="F30" s="8" t="s">
        <v>153</v>
      </c>
      <c r="G30" s="20">
        <v>1</v>
      </c>
      <c r="H30" s="20">
        <v>2</v>
      </c>
      <c r="I30" s="20">
        <v>1</v>
      </c>
      <c r="J30" s="20">
        <v>2</v>
      </c>
      <c r="K30" s="8"/>
      <c r="L30" s="8"/>
      <c r="M30" s="8"/>
      <c r="N30" s="8"/>
      <c r="O30" s="8"/>
      <c r="P30" s="8"/>
      <c r="Q30" s="8"/>
      <c r="R30" s="8"/>
      <c r="S30" s="11"/>
      <c r="T30" s="11"/>
      <c r="U30" s="11"/>
      <c r="V30" s="11"/>
      <c r="W30" s="11"/>
      <c r="X30" s="11"/>
      <c r="Y30" s="11"/>
      <c r="Z30" s="9">
        <v>127</v>
      </c>
      <c r="AA30" s="9" t="s">
        <v>0</v>
      </c>
      <c r="AB30" s="9" t="s">
        <v>196</v>
      </c>
      <c r="AC30" s="9">
        <v>35</v>
      </c>
      <c r="AD30" s="9">
        <v>2</v>
      </c>
      <c r="AE30" s="9">
        <v>4</v>
      </c>
      <c r="AF30" s="9">
        <v>1</v>
      </c>
      <c r="AG30" s="9"/>
      <c r="AH30" s="9"/>
      <c r="AI30" s="9"/>
      <c r="AJ30" s="9"/>
      <c r="AK30" s="9"/>
    </row>
    <row r="31" spans="1:37" ht="15.75" thickBot="1" x14ac:dyDescent="0.3">
      <c r="A31" s="20">
        <v>127</v>
      </c>
      <c r="B31" s="20" t="s">
        <v>96</v>
      </c>
      <c r="C31" s="20">
        <v>2011</v>
      </c>
      <c r="D31" s="20" t="s">
        <v>1</v>
      </c>
      <c r="E31" s="10">
        <v>5</v>
      </c>
      <c r="F31" s="8" t="s">
        <v>153</v>
      </c>
      <c r="G31" s="20">
        <v>1</v>
      </c>
      <c r="H31" s="20">
        <v>2</v>
      </c>
      <c r="I31" s="20">
        <v>2</v>
      </c>
      <c r="J31" s="20">
        <v>2</v>
      </c>
      <c r="K31" s="8"/>
      <c r="L31" s="8"/>
      <c r="M31" s="8"/>
      <c r="N31" s="8"/>
      <c r="O31" s="8"/>
      <c r="P31" s="8"/>
      <c r="Q31" s="9"/>
      <c r="R31" s="9"/>
      <c r="S31" s="11"/>
      <c r="T31" s="11"/>
      <c r="U31" s="11"/>
      <c r="V31" s="11"/>
      <c r="W31" s="11"/>
      <c r="X31" s="11"/>
      <c r="Y31" s="11"/>
      <c r="Z31" s="8">
        <v>127</v>
      </c>
      <c r="AA31" s="8" t="s">
        <v>0</v>
      </c>
      <c r="AB31" s="8" t="s">
        <v>196</v>
      </c>
      <c r="AC31" s="8">
        <v>35</v>
      </c>
      <c r="AD31" s="8">
        <v>2</v>
      </c>
      <c r="AE31" s="8">
        <v>4</v>
      </c>
      <c r="AF31" s="8">
        <v>2</v>
      </c>
      <c r="AG31" s="8">
        <v>2</v>
      </c>
      <c r="AH31" s="8"/>
      <c r="AI31" s="8">
        <v>1</v>
      </c>
      <c r="AJ31" s="8"/>
      <c r="AK31" s="8"/>
    </row>
    <row r="32" spans="1:37" ht="15.75" thickBot="1" x14ac:dyDescent="0.3">
      <c r="A32" s="20">
        <v>127</v>
      </c>
      <c r="B32" s="20" t="s">
        <v>96</v>
      </c>
      <c r="C32" s="20">
        <v>2011</v>
      </c>
      <c r="D32" s="21" t="s">
        <v>1</v>
      </c>
      <c r="E32" s="10">
        <v>5</v>
      </c>
      <c r="F32" s="8" t="s">
        <v>153</v>
      </c>
      <c r="G32" s="20">
        <v>1</v>
      </c>
      <c r="H32" s="20">
        <v>2</v>
      </c>
      <c r="I32" s="21">
        <v>3</v>
      </c>
      <c r="J32" s="20">
        <v>2</v>
      </c>
      <c r="K32" s="8">
        <v>2</v>
      </c>
      <c r="L32" s="8"/>
      <c r="M32" s="8"/>
      <c r="N32" s="8"/>
      <c r="O32" s="8">
        <v>2</v>
      </c>
      <c r="P32" s="8"/>
      <c r="Q32" s="8"/>
      <c r="R32" s="8"/>
      <c r="S32" s="11"/>
      <c r="T32" s="11"/>
      <c r="U32" s="11"/>
      <c r="V32" s="11"/>
      <c r="W32" s="11"/>
      <c r="X32" s="11"/>
      <c r="Y32" s="11"/>
      <c r="Z32" s="9">
        <v>127</v>
      </c>
      <c r="AA32" s="9" t="s">
        <v>0</v>
      </c>
      <c r="AB32" s="9" t="s">
        <v>196</v>
      </c>
      <c r="AC32" s="9">
        <v>35</v>
      </c>
      <c r="AD32" s="9">
        <v>2</v>
      </c>
      <c r="AE32" s="9">
        <v>4</v>
      </c>
      <c r="AF32" s="9">
        <v>3</v>
      </c>
      <c r="AG32" s="9"/>
      <c r="AH32" s="9"/>
      <c r="AI32" s="9"/>
      <c r="AJ32" s="9"/>
      <c r="AK32" s="9"/>
    </row>
    <row r="33" spans="1:37" ht="15.75" thickBot="1" x14ac:dyDescent="0.3">
      <c r="A33" s="20">
        <v>127</v>
      </c>
      <c r="B33" s="20" t="s">
        <v>96</v>
      </c>
      <c r="C33" s="20">
        <v>2011</v>
      </c>
      <c r="D33" s="21" t="s">
        <v>1</v>
      </c>
      <c r="E33" s="10">
        <v>5</v>
      </c>
      <c r="F33" s="8" t="s">
        <v>153</v>
      </c>
      <c r="G33" s="20">
        <v>1</v>
      </c>
      <c r="H33" s="20">
        <v>2</v>
      </c>
      <c r="I33" s="21">
        <v>4</v>
      </c>
      <c r="J33" s="20">
        <v>2</v>
      </c>
      <c r="K33" s="8"/>
      <c r="L33" s="8"/>
      <c r="M33" s="8"/>
      <c r="N33" s="8"/>
      <c r="O33" s="8"/>
      <c r="P33" s="9"/>
      <c r="Q33" s="9"/>
      <c r="R33" s="9"/>
      <c r="S33" s="11"/>
      <c r="T33" s="11"/>
      <c r="U33" s="11"/>
      <c r="V33" s="11"/>
      <c r="W33" s="11"/>
      <c r="X33" s="11"/>
      <c r="Y33" s="11"/>
      <c r="Z33" s="8">
        <v>127</v>
      </c>
      <c r="AA33" s="8" t="s">
        <v>0</v>
      </c>
      <c r="AB33" s="8" t="s">
        <v>196</v>
      </c>
      <c r="AC33" s="8">
        <v>35</v>
      </c>
      <c r="AD33" s="8">
        <v>2</v>
      </c>
      <c r="AE33" s="8">
        <v>4</v>
      </c>
      <c r="AF33" s="8">
        <v>4</v>
      </c>
      <c r="AG33" s="8">
        <v>1</v>
      </c>
      <c r="AH33" s="8"/>
      <c r="AI33" s="8"/>
      <c r="AJ33" s="8"/>
      <c r="AK33" s="8"/>
    </row>
    <row r="34" spans="1:37" ht="15.75" thickBot="1" x14ac:dyDescent="0.3">
      <c r="A34" s="20">
        <v>127</v>
      </c>
      <c r="B34" s="20" t="s">
        <v>96</v>
      </c>
      <c r="C34" s="20">
        <v>2011</v>
      </c>
      <c r="D34" s="21" t="s">
        <v>0</v>
      </c>
      <c r="E34" s="10">
        <v>7</v>
      </c>
      <c r="F34" s="8" t="s">
        <v>196</v>
      </c>
      <c r="G34" s="20">
        <v>1</v>
      </c>
      <c r="H34" s="20">
        <v>1</v>
      </c>
      <c r="I34" s="20">
        <v>1</v>
      </c>
      <c r="J34" s="20">
        <v>3</v>
      </c>
      <c r="K34" s="8">
        <v>1</v>
      </c>
      <c r="L34" s="8"/>
      <c r="M34" s="8"/>
      <c r="N34" s="8"/>
      <c r="O34" s="8"/>
      <c r="P34" s="8"/>
      <c r="Q34" s="8"/>
      <c r="R34" s="8"/>
      <c r="S34" s="11"/>
      <c r="T34" s="11"/>
      <c r="U34" s="11"/>
      <c r="V34" s="11"/>
      <c r="W34" s="11"/>
      <c r="X34" s="11"/>
      <c r="Y34" s="11"/>
      <c r="Z34" s="8">
        <v>127</v>
      </c>
      <c r="AA34" s="8" t="s">
        <v>1</v>
      </c>
      <c r="AB34" s="8" t="s">
        <v>153</v>
      </c>
      <c r="AC34" s="8">
        <v>36</v>
      </c>
      <c r="AD34" s="8">
        <v>1</v>
      </c>
      <c r="AE34" s="8">
        <v>1</v>
      </c>
      <c r="AF34" s="8">
        <v>1</v>
      </c>
      <c r="AG34" s="8">
        <v>2</v>
      </c>
      <c r="AH34" s="8"/>
      <c r="AI34" s="8"/>
      <c r="AJ34" s="8"/>
      <c r="AK34" s="8">
        <v>2</v>
      </c>
    </row>
    <row r="35" spans="1:37" ht="15.75" thickBot="1" x14ac:dyDescent="0.3">
      <c r="A35" s="20">
        <v>127</v>
      </c>
      <c r="B35" s="20" t="s">
        <v>96</v>
      </c>
      <c r="C35" s="20">
        <v>2011</v>
      </c>
      <c r="D35" s="21" t="s">
        <v>0</v>
      </c>
      <c r="E35" s="10">
        <v>7</v>
      </c>
      <c r="F35" s="8" t="s">
        <v>196</v>
      </c>
      <c r="G35" s="20">
        <v>1</v>
      </c>
      <c r="H35" s="20">
        <v>1</v>
      </c>
      <c r="I35" s="20">
        <v>2</v>
      </c>
      <c r="J35" s="20">
        <v>3</v>
      </c>
      <c r="K35" s="8"/>
      <c r="L35" s="8"/>
      <c r="M35" s="8"/>
      <c r="N35" s="8"/>
      <c r="O35" s="8"/>
      <c r="P35" s="8"/>
      <c r="Q35" s="9"/>
      <c r="R35" s="9"/>
      <c r="S35" s="11"/>
      <c r="T35" s="11"/>
      <c r="U35" s="11"/>
      <c r="V35" s="11"/>
      <c r="W35" s="11"/>
      <c r="X35" s="11"/>
      <c r="Y35" s="11"/>
      <c r="Z35" s="9">
        <v>127</v>
      </c>
      <c r="AA35" s="9" t="s">
        <v>1</v>
      </c>
      <c r="AB35" s="9" t="s">
        <v>153</v>
      </c>
      <c r="AC35" s="9">
        <v>36</v>
      </c>
      <c r="AD35" s="9">
        <v>1</v>
      </c>
      <c r="AE35" s="9">
        <v>1</v>
      </c>
      <c r="AF35" s="9">
        <v>2</v>
      </c>
      <c r="AG35" s="9"/>
      <c r="AH35" s="9"/>
      <c r="AI35" s="9"/>
      <c r="AJ35" s="9"/>
      <c r="AK35" s="9"/>
    </row>
    <row r="36" spans="1:37" ht="15.75" thickBot="1" x14ac:dyDescent="0.3">
      <c r="A36" s="20">
        <v>127</v>
      </c>
      <c r="B36" s="20" t="s">
        <v>96</v>
      </c>
      <c r="C36" s="20">
        <v>2011</v>
      </c>
      <c r="D36" s="21" t="s">
        <v>0</v>
      </c>
      <c r="E36" s="10">
        <v>7</v>
      </c>
      <c r="F36" s="8" t="s">
        <v>196</v>
      </c>
      <c r="G36" s="20">
        <v>1</v>
      </c>
      <c r="H36" s="20">
        <v>1</v>
      </c>
      <c r="I36" s="21">
        <v>3</v>
      </c>
      <c r="J36" s="20">
        <v>3</v>
      </c>
      <c r="K36" s="8"/>
      <c r="L36" s="8"/>
      <c r="M36" s="8"/>
      <c r="N36" s="8"/>
      <c r="O36" s="8"/>
      <c r="P36" s="8"/>
      <c r="Q36" s="8"/>
      <c r="R36" s="8"/>
      <c r="S36" s="11"/>
      <c r="T36" s="11"/>
      <c r="U36" s="11"/>
      <c r="V36" s="11"/>
      <c r="W36" s="11"/>
      <c r="X36" s="11"/>
      <c r="Y36" s="11"/>
      <c r="Z36" s="8">
        <v>127</v>
      </c>
      <c r="AA36" s="8" t="s">
        <v>1</v>
      </c>
      <c r="AB36" s="8" t="s">
        <v>153</v>
      </c>
      <c r="AC36" s="8">
        <v>36</v>
      </c>
      <c r="AD36" s="8">
        <v>1</v>
      </c>
      <c r="AE36" s="8">
        <v>1</v>
      </c>
      <c r="AF36" s="8">
        <v>3</v>
      </c>
      <c r="AG36" s="8"/>
      <c r="AH36" s="8"/>
      <c r="AI36" s="8"/>
      <c r="AJ36" s="8"/>
      <c r="AK36" s="8"/>
    </row>
    <row r="37" spans="1:37" ht="15.75" thickBot="1" x14ac:dyDescent="0.3">
      <c r="A37" s="20">
        <v>127</v>
      </c>
      <c r="B37" s="20" t="s">
        <v>96</v>
      </c>
      <c r="C37" s="20">
        <v>2011</v>
      </c>
      <c r="D37" s="21" t="s">
        <v>0</v>
      </c>
      <c r="E37" s="10">
        <v>7</v>
      </c>
      <c r="F37" s="8" t="s">
        <v>196</v>
      </c>
      <c r="G37" s="20">
        <v>1</v>
      </c>
      <c r="H37" s="20">
        <v>1</v>
      </c>
      <c r="I37" s="21">
        <v>4</v>
      </c>
      <c r="J37" s="20">
        <v>3</v>
      </c>
      <c r="K37" s="8">
        <v>1</v>
      </c>
      <c r="L37" s="8"/>
      <c r="M37" s="8">
        <v>1</v>
      </c>
      <c r="N37" s="8"/>
      <c r="O37" s="8"/>
      <c r="P37" s="8"/>
      <c r="Q37" s="9"/>
      <c r="R37" s="9"/>
      <c r="S37" s="11"/>
      <c r="T37" s="11"/>
      <c r="U37" s="11"/>
      <c r="V37" s="11"/>
      <c r="W37" s="11"/>
      <c r="X37" s="11"/>
      <c r="Y37" s="11"/>
      <c r="Z37" s="9">
        <v>127</v>
      </c>
      <c r="AA37" s="9" t="s">
        <v>1</v>
      </c>
      <c r="AB37" s="9" t="s">
        <v>153</v>
      </c>
      <c r="AC37" s="9">
        <v>36</v>
      </c>
      <c r="AD37" s="9">
        <v>1</v>
      </c>
      <c r="AE37" s="9">
        <v>1</v>
      </c>
      <c r="AF37" s="9">
        <v>4</v>
      </c>
      <c r="AG37" s="9"/>
      <c r="AH37" s="9"/>
      <c r="AI37" s="9"/>
      <c r="AJ37" s="9"/>
      <c r="AK37" s="9"/>
    </row>
    <row r="38" spans="1:37" ht="15.75" thickBot="1" x14ac:dyDescent="0.3">
      <c r="A38" s="20">
        <v>127</v>
      </c>
      <c r="B38" s="20" t="s">
        <v>96</v>
      </c>
      <c r="C38" s="20">
        <v>2011</v>
      </c>
      <c r="D38" s="20" t="s">
        <v>0</v>
      </c>
      <c r="E38" s="10">
        <v>8</v>
      </c>
      <c r="F38" s="9" t="s">
        <v>196</v>
      </c>
      <c r="G38" s="20">
        <v>1</v>
      </c>
      <c r="H38" s="20">
        <v>2</v>
      </c>
      <c r="I38" s="20">
        <v>1</v>
      </c>
      <c r="J38" s="20">
        <v>3</v>
      </c>
      <c r="K38" s="9"/>
      <c r="L38" s="9"/>
      <c r="M38" s="9"/>
      <c r="N38" s="9"/>
      <c r="O38" s="9"/>
      <c r="P38" s="8"/>
      <c r="Q38" s="8"/>
      <c r="R38" s="8"/>
      <c r="S38" s="11"/>
      <c r="T38" s="11"/>
      <c r="U38" s="11"/>
      <c r="V38" s="11"/>
      <c r="W38" s="11"/>
      <c r="X38" s="11"/>
      <c r="Y38" s="11"/>
      <c r="Z38" s="8">
        <v>127</v>
      </c>
      <c r="AA38" s="8" t="s">
        <v>1</v>
      </c>
      <c r="AB38" s="8" t="s">
        <v>153</v>
      </c>
      <c r="AC38" s="8">
        <v>36</v>
      </c>
      <c r="AD38" s="8">
        <v>1</v>
      </c>
      <c r="AE38" s="8">
        <v>2</v>
      </c>
      <c r="AF38" s="8">
        <v>1</v>
      </c>
      <c r="AG38" s="8">
        <v>2</v>
      </c>
      <c r="AH38" s="8">
        <v>1</v>
      </c>
      <c r="AI38" s="8">
        <v>1</v>
      </c>
      <c r="AJ38" s="8"/>
      <c r="AK38" s="8">
        <v>1</v>
      </c>
    </row>
    <row r="39" spans="1:37" ht="15.75" thickBot="1" x14ac:dyDescent="0.3">
      <c r="A39" s="20">
        <v>127</v>
      </c>
      <c r="B39" s="20" t="s">
        <v>96</v>
      </c>
      <c r="C39" s="20">
        <v>2011</v>
      </c>
      <c r="D39" s="20" t="s">
        <v>0</v>
      </c>
      <c r="E39" s="10">
        <v>8</v>
      </c>
      <c r="F39" s="9" t="s">
        <v>196</v>
      </c>
      <c r="G39" s="20">
        <v>1</v>
      </c>
      <c r="H39" s="20">
        <v>2</v>
      </c>
      <c r="I39" s="20">
        <v>2</v>
      </c>
      <c r="J39" s="20">
        <v>3</v>
      </c>
      <c r="K39" s="9"/>
      <c r="L39" s="9"/>
      <c r="M39" s="9"/>
      <c r="N39" s="9"/>
      <c r="O39" s="9"/>
      <c r="P39" s="9"/>
      <c r="Q39" s="9"/>
      <c r="R39" s="9"/>
      <c r="S39" s="11"/>
      <c r="T39" s="11"/>
      <c r="U39" s="11"/>
      <c r="V39" s="11"/>
      <c r="W39" s="11"/>
      <c r="X39" s="11"/>
      <c r="Y39" s="11"/>
      <c r="Z39" s="9">
        <v>127</v>
      </c>
      <c r="AA39" s="9" t="s">
        <v>1</v>
      </c>
      <c r="AB39" s="9" t="s">
        <v>153</v>
      </c>
      <c r="AC39" s="9">
        <v>36</v>
      </c>
      <c r="AD39" s="9">
        <v>1</v>
      </c>
      <c r="AE39" s="9">
        <v>2</v>
      </c>
      <c r="AF39" s="9">
        <v>2</v>
      </c>
      <c r="AG39" s="9">
        <v>2</v>
      </c>
      <c r="AH39" s="9">
        <v>1</v>
      </c>
      <c r="AI39" s="9">
        <v>1</v>
      </c>
      <c r="AJ39" s="9"/>
      <c r="AK39" s="9">
        <v>1</v>
      </c>
    </row>
    <row r="40" spans="1:37" ht="15.75" thickBot="1" x14ac:dyDescent="0.3">
      <c r="A40" s="20">
        <v>127</v>
      </c>
      <c r="B40" s="20" t="s">
        <v>96</v>
      </c>
      <c r="C40" s="20">
        <v>2011</v>
      </c>
      <c r="D40" s="20" t="s">
        <v>0</v>
      </c>
      <c r="E40" s="10">
        <v>8</v>
      </c>
      <c r="F40" s="9" t="s">
        <v>196</v>
      </c>
      <c r="G40" s="20">
        <v>1</v>
      </c>
      <c r="H40" s="20">
        <v>2</v>
      </c>
      <c r="I40" s="21">
        <v>3</v>
      </c>
      <c r="J40" s="20">
        <v>3</v>
      </c>
      <c r="K40" s="9">
        <v>1</v>
      </c>
      <c r="L40" s="9"/>
      <c r="M40" s="9"/>
      <c r="N40" s="9">
        <v>1</v>
      </c>
      <c r="O40" s="9"/>
      <c r="P40" s="8"/>
      <c r="Q40" s="8"/>
      <c r="R40" s="8"/>
      <c r="S40" s="11"/>
      <c r="T40" s="11"/>
      <c r="U40" s="11"/>
      <c r="V40" s="11"/>
      <c r="W40" s="11"/>
      <c r="X40" s="11"/>
      <c r="Y40" s="11"/>
      <c r="Z40" s="8">
        <v>127</v>
      </c>
      <c r="AA40" s="8" t="s">
        <v>1</v>
      </c>
      <c r="AB40" s="8" t="s">
        <v>153</v>
      </c>
      <c r="AC40" s="8">
        <v>36</v>
      </c>
      <c r="AD40" s="8">
        <v>1</v>
      </c>
      <c r="AE40" s="8">
        <v>2</v>
      </c>
      <c r="AF40" s="8">
        <v>3</v>
      </c>
      <c r="AG40" s="8"/>
      <c r="AH40" s="8"/>
      <c r="AI40" s="8"/>
      <c r="AJ40" s="8"/>
      <c r="AK40" s="8"/>
    </row>
    <row r="41" spans="1:37" ht="15.75" thickBot="1" x14ac:dyDescent="0.3">
      <c r="A41" s="20">
        <v>127</v>
      </c>
      <c r="B41" s="20" t="s">
        <v>96</v>
      </c>
      <c r="C41" s="20">
        <v>2011</v>
      </c>
      <c r="D41" s="20" t="s">
        <v>0</v>
      </c>
      <c r="E41" s="10">
        <v>8</v>
      </c>
      <c r="F41" s="9" t="s">
        <v>196</v>
      </c>
      <c r="G41" s="20">
        <v>1</v>
      </c>
      <c r="H41" s="20">
        <v>2</v>
      </c>
      <c r="I41" s="21">
        <v>4</v>
      </c>
      <c r="J41" s="20">
        <v>3</v>
      </c>
      <c r="K41" s="9"/>
      <c r="L41" s="9"/>
      <c r="M41" s="9"/>
      <c r="N41" s="9"/>
      <c r="O41" s="9"/>
      <c r="P41" s="8"/>
      <c r="Q41" s="9"/>
      <c r="R41" s="9"/>
      <c r="S41" s="11"/>
      <c r="T41" s="11"/>
      <c r="U41" s="11"/>
      <c r="V41" s="11"/>
      <c r="W41" s="11"/>
      <c r="X41" s="11"/>
      <c r="Y41" s="11"/>
      <c r="Z41" s="9">
        <v>127</v>
      </c>
      <c r="AA41" s="9" t="s">
        <v>1</v>
      </c>
      <c r="AB41" s="9" t="s">
        <v>153</v>
      </c>
      <c r="AC41" s="9">
        <v>36</v>
      </c>
      <c r="AD41" s="9">
        <v>1</v>
      </c>
      <c r="AE41" s="9">
        <v>2</v>
      </c>
      <c r="AF41" s="9">
        <v>4</v>
      </c>
      <c r="AG41" s="9"/>
      <c r="AH41" s="9"/>
      <c r="AI41" s="9"/>
      <c r="AJ41" s="9"/>
      <c r="AK41" s="9"/>
    </row>
    <row r="42" spans="1:37" ht="15.75" thickBot="1" x14ac:dyDescent="0.3">
      <c r="A42" s="20">
        <v>127</v>
      </c>
      <c r="B42" s="20" t="s">
        <v>96</v>
      </c>
      <c r="C42" s="20">
        <v>2011</v>
      </c>
      <c r="D42" s="20" t="s">
        <v>1</v>
      </c>
      <c r="E42" s="10">
        <v>4</v>
      </c>
      <c r="F42" s="8" t="s">
        <v>153</v>
      </c>
      <c r="G42" s="20">
        <v>1</v>
      </c>
      <c r="H42" s="20">
        <v>1</v>
      </c>
      <c r="I42" s="20">
        <v>1</v>
      </c>
      <c r="J42" s="20">
        <v>3</v>
      </c>
      <c r="K42" s="8"/>
      <c r="L42" s="8"/>
      <c r="M42" s="8"/>
      <c r="N42" s="8"/>
      <c r="O42" s="8"/>
      <c r="P42" s="8"/>
      <c r="Q42" s="8"/>
      <c r="R42" s="8"/>
      <c r="S42" s="11"/>
      <c r="T42" s="11"/>
      <c r="U42" s="11"/>
      <c r="V42" s="11"/>
      <c r="W42" s="11"/>
      <c r="X42" s="11"/>
      <c r="Y42" s="11"/>
      <c r="Z42" s="8">
        <v>127</v>
      </c>
      <c r="AA42" s="8" t="s">
        <v>1</v>
      </c>
      <c r="AB42" s="8" t="s">
        <v>153</v>
      </c>
      <c r="AC42" s="8">
        <v>36</v>
      </c>
      <c r="AD42" s="8">
        <v>1</v>
      </c>
      <c r="AE42" s="8">
        <v>3</v>
      </c>
      <c r="AF42" s="8">
        <v>1</v>
      </c>
      <c r="AG42" s="8">
        <v>1</v>
      </c>
      <c r="AH42" s="8"/>
      <c r="AI42" s="8"/>
      <c r="AJ42" s="8"/>
      <c r="AK42" s="8"/>
    </row>
    <row r="43" spans="1:37" ht="15.75" thickBot="1" x14ac:dyDescent="0.3">
      <c r="A43" s="20">
        <v>127</v>
      </c>
      <c r="B43" s="20" t="s">
        <v>96</v>
      </c>
      <c r="C43" s="20">
        <v>2011</v>
      </c>
      <c r="D43" s="20" t="s">
        <v>1</v>
      </c>
      <c r="E43" s="10">
        <v>4</v>
      </c>
      <c r="F43" s="8" t="s">
        <v>153</v>
      </c>
      <c r="G43" s="20">
        <v>1</v>
      </c>
      <c r="H43" s="20">
        <v>1</v>
      </c>
      <c r="I43" s="20">
        <v>2</v>
      </c>
      <c r="J43" s="20">
        <v>3</v>
      </c>
      <c r="K43" s="8"/>
      <c r="L43" s="8"/>
      <c r="M43" s="8"/>
      <c r="N43" s="8"/>
      <c r="O43" s="8"/>
      <c r="P43" s="8"/>
      <c r="Q43" s="9"/>
      <c r="R43" s="9"/>
      <c r="S43" s="11"/>
      <c r="T43" s="11"/>
      <c r="U43" s="11"/>
      <c r="V43" s="11"/>
      <c r="W43" s="11"/>
      <c r="X43" s="11"/>
      <c r="Y43" s="11"/>
      <c r="Z43" s="9">
        <v>127</v>
      </c>
      <c r="AA43" s="9" t="s">
        <v>1</v>
      </c>
      <c r="AB43" s="9" t="s">
        <v>153</v>
      </c>
      <c r="AC43" s="9">
        <v>36</v>
      </c>
      <c r="AD43" s="9">
        <v>1</v>
      </c>
      <c r="AE43" s="9">
        <v>3</v>
      </c>
      <c r="AF43" s="9">
        <v>2</v>
      </c>
      <c r="AG43" s="9">
        <v>1</v>
      </c>
      <c r="AH43" s="9"/>
      <c r="AI43" s="9">
        <v>1</v>
      </c>
      <c r="AJ43" s="9"/>
      <c r="AK43" s="9"/>
    </row>
    <row r="44" spans="1:37" ht="15.75" thickBot="1" x14ac:dyDescent="0.3">
      <c r="A44" s="20">
        <v>127</v>
      </c>
      <c r="B44" s="20" t="s">
        <v>96</v>
      </c>
      <c r="C44" s="20">
        <v>2011</v>
      </c>
      <c r="D44" s="21" t="s">
        <v>1</v>
      </c>
      <c r="E44" s="10">
        <v>4</v>
      </c>
      <c r="F44" s="8" t="s">
        <v>153</v>
      </c>
      <c r="G44" s="20">
        <v>1</v>
      </c>
      <c r="H44" s="20">
        <v>1</v>
      </c>
      <c r="I44" s="21">
        <v>3</v>
      </c>
      <c r="J44" s="20">
        <v>3</v>
      </c>
      <c r="K44" s="8">
        <v>1</v>
      </c>
      <c r="L44" s="8"/>
      <c r="M44" s="8"/>
      <c r="N44" s="8"/>
      <c r="O44" s="8">
        <v>1</v>
      </c>
      <c r="P44" s="8"/>
      <c r="Q44" s="8"/>
      <c r="R44" s="8"/>
      <c r="S44" s="11"/>
      <c r="T44" s="11"/>
      <c r="U44" s="11"/>
      <c r="V44" s="11"/>
      <c r="W44" s="11"/>
      <c r="X44" s="11"/>
      <c r="Y44" s="11"/>
      <c r="Z44" s="8">
        <v>127</v>
      </c>
      <c r="AA44" s="8" t="s">
        <v>1</v>
      </c>
      <c r="AB44" s="8" t="s">
        <v>153</v>
      </c>
      <c r="AC44" s="8">
        <v>36</v>
      </c>
      <c r="AD44" s="8">
        <v>1</v>
      </c>
      <c r="AE44" s="8">
        <v>3</v>
      </c>
      <c r="AF44" s="8">
        <v>3</v>
      </c>
      <c r="AG44" s="8">
        <v>1</v>
      </c>
      <c r="AH44" s="8"/>
      <c r="AI44" s="8"/>
      <c r="AJ44" s="8"/>
      <c r="AK44" s="8">
        <v>1</v>
      </c>
    </row>
    <row r="45" spans="1:37" ht="15.75" thickBot="1" x14ac:dyDescent="0.3">
      <c r="A45" s="20">
        <v>127</v>
      </c>
      <c r="B45" s="20" t="s">
        <v>96</v>
      </c>
      <c r="C45" s="20">
        <v>2011</v>
      </c>
      <c r="D45" s="21" t="s">
        <v>1</v>
      </c>
      <c r="E45" s="10">
        <v>4</v>
      </c>
      <c r="F45" s="8" t="s">
        <v>153</v>
      </c>
      <c r="G45" s="20">
        <v>1</v>
      </c>
      <c r="H45" s="20">
        <v>1</v>
      </c>
      <c r="I45" s="21">
        <v>4</v>
      </c>
      <c r="J45" s="20">
        <v>3</v>
      </c>
      <c r="K45" s="8"/>
      <c r="L45" s="8"/>
      <c r="M45" s="8"/>
      <c r="N45" s="8"/>
      <c r="O45" s="8"/>
      <c r="P45" s="8"/>
      <c r="Q45" s="9"/>
      <c r="R45" s="9"/>
      <c r="S45" s="11"/>
      <c r="T45" s="11"/>
      <c r="U45" s="11"/>
      <c r="V45" s="11"/>
      <c r="W45" s="11"/>
      <c r="X45" s="11"/>
      <c r="Y45" s="11"/>
      <c r="Z45" s="9">
        <v>127</v>
      </c>
      <c r="AA45" s="9" t="s">
        <v>1</v>
      </c>
      <c r="AB45" s="9" t="s">
        <v>153</v>
      </c>
      <c r="AC45" s="9">
        <v>36</v>
      </c>
      <c r="AD45" s="9">
        <v>1</v>
      </c>
      <c r="AE45" s="9">
        <v>3</v>
      </c>
      <c r="AF45" s="9">
        <v>4</v>
      </c>
      <c r="AG45" s="9"/>
      <c r="AH45" s="9"/>
      <c r="AI45" s="9"/>
      <c r="AJ45" s="9"/>
      <c r="AK45" s="9"/>
    </row>
    <row r="46" spans="1:37" ht="15.75" thickBot="1" x14ac:dyDescent="0.3">
      <c r="A46" s="20">
        <v>127</v>
      </c>
      <c r="B46" s="20" t="s">
        <v>96</v>
      </c>
      <c r="C46" s="20">
        <v>2011</v>
      </c>
      <c r="D46" s="20" t="s">
        <v>1</v>
      </c>
      <c r="E46" s="10">
        <v>5</v>
      </c>
      <c r="F46" s="9" t="s">
        <v>153</v>
      </c>
      <c r="G46" s="20">
        <v>1</v>
      </c>
      <c r="H46" s="20">
        <v>2</v>
      </c>
      <c r="I46" s="20">
        <v>1</v>
      </c>
      <c r="J46" s="20">
        <v>3</v>
      </c>
      <c r="K46" s="9"/>
      <c r="L46" s="9"/>
      <c r="M46" s="9"/>
      <c r="N46" s="9"/>
      <c r="O46" s="9"/>
      <c r="P46" s="8"/>
      <c r="Q46" s="8"/>
      <c r="R46" s="8"/>
      <c r="S46" s="11"/>
      <c r="T46" s="11"/>
      <c r="U46" s="11"/>
      <c r="V46" s="11"/>
      <c r="W46" s="11"/>
      <c r="X46" s="11"/>
      <c r="Y46" s="11"/>
      <c r="Z46" s="8">
        <v>127</v>
      </c>
      <c r="AA46" s="8" t="s">
        <v>1</v>
      </c>
      <c r="AB46" s="8" t="s">
        <v>153</v>
      </c>
      <c r="AC46" s="8">
        <v>36</v>
      </c>
      <c r="AD46" s="8">
        <v>1</v>
      </c>
      <c r="AE46" s="8">
        <v>4</v>
      </c>
      <c r="AF46" s="8">
        <v>1</v>
      </c>
      <c r="AG46" s="8">
        <v>2</v>
      </c>
      <c r="AH46" s="8"/>
      <c r="AI46" s="8"/>
      <c r="AJ46" s="8"/>
      <c r="AK46" s="8">
        <v>2</v>
      </c>
    </row>
    <row r="47" spans="1:37" ht="15.75" thickBot="1" x14ac:dyDescent="0.3">
      <c r="A47" s="20">
        <v>127</v>
      </c>
      <c r="B47" s="20" t="s">
        <v>96</v>
      </c>
      <c r="C47" s="20">
        <v>2011</v>
      </c>
      <c r="D47" s="20" t="s">
        <v>1</v>
      </c>
      <c r="E47" s="10">
        <v>5</v>
      </c>
      <c r="F47" s="9" t="s">
        <v>153</v>
      </c>
      <c r="G47" s="20">
        <v>1</v>
      </c>
      <c r="H47" s="20">
        <v>2</v>
      </c>
      <c r="I47" s="20">
        <v>2</v>
      </c>
      <c r="J47" s="20">
        <v>3</v>
      </c>
      <c r="K47" s="9"/>
      <c r="L47" s="9"/>
      <c r="M47" s="9"/>
      <c r="N47" s="9"/>
      <c r="O47" s="9"/>
      <c r="P47" s="8"/>
      <c r="Q47" s="9"/>
      <c r="R47" s="9"/>
      <c r="S47" s="11"/>
      <c r="T47" s="11"/>
      <c r="U47" s="11"/>
      <c r="V47" s="11"/>
      <c r="W47" s="11"/>
      <c r="X47" s="11"/>
      <c r="Y47" s="11"/>
      <c r="Z47" s="9">
        <v>127</v>
      </c>
      <c r="AA47" s="9" t="s">
        <v>1</v>
      </c>
      <c r="AB47" s="9" t="s">
        <v>153</v>
      </c>
      <c r="AC47" s="9">
        <v>36</v>
      </c>
      <c r="AD47" s="9">
        <v>1</v>
      </c>
      <c r="AE47" s="9">
        <v>4</v>
      </c>
      <c r="AF47" s="9">
        <v>2</v>
      </c>
      <c r="AG47" s="9"/>
      <c r="AH47" s="9"/>
      <c r="AI47" s="9"/>
      <c r="AJ47" s="9"/>
      <c r="AK47" s="9"/>
    </row>
    <row r="48" spans="1:37" ht="15.75" thickBot="1" x14ac:dyDescent="0.3">
      <c r="A48" s="20">
        <v>127</v>
      </c>
      <c r="B48" s="20" t="s">
        <v>96</v>
      </c>
      <c r="C48" s="20">
        <v>2011</v>
      </c>
      <c r="D48" s="21" t="s">
        <v>1</v>
      </c>
      <c r="E48" s="10">
        <v>5</v>
      </c>
      <c r="F48" s="9" t="s">
        <v>153</v>
      </c>
      <c r="G48" s="20">
        <v>1</v>
      </c>
      <c r="H48" s="20">
        <v>2</v>
      </c>
      <c r="I48" s="21">
        <v>3</v>
      </c>
      <c r="J48" s="20">
        <v>3</v>
      </c>
      <c r="K48" s="9"/>
      <c r="L48" s="9"/>
      <c r="M48" s="9"/>
      <c r="N48" s="9"/>
      <c r="O48" s="9"/>
      <c r="P48" s="8"/>
      <c r="Q48" s="8"/>
      <c r="R48" s="8"/>
      <c r="S48" s="11"/>
      <c r="T48" s="11"/>
      <c r="U48" s="11"/>
      <c r="V48" s="11"/>
      <c r="W48" s="11"/>
      <c r="X48" s="11"/>
      <c r="Y48" s="11"/>
      <c r="Z48" s="8">
        <v>127</v>
      </c>
      <c r="AA48" s="8" t="s">
        <v>1</v>
      </c>
      <c r="AB48" s="8" t="s">
        <v>153</v>
      </c>
      <c r="AC48" s="8">
        <v>36</v>
      </c>
      <c r="AD48" s="8">
        <v>1</v>
      </c>
      <c r="AE48" s="8">
        <v>4</v>
      </c>
      <c r="AF48" s="8">
        <v>3</v>
      </c>
      <c r="AG48" s="8"/>
      <c r="AH48" s="8"/>
      <c r="AI48" s="8"/>
      <c r="AJ48" s="8"/>
      <c r="AK48" s="8"/>
    </row>
    <row r="49" spans="1:37" ht="15.75" thickBot="1" x14ac:dyDescent="0.3">
      <c r="A49" s="20">
        <v>127</v>
      </c>
      <c r="B49" s="20" t="s">
        <v>96</v>
      </c>
      <c r="C49" s="20">
        <v>2011</v>
      </c>
      <c r="D49" s="21" t="s">
        <v>1</v>
      </c>
      <c r="E49" s="10">
        <v>5</v>
      </c>
      <c r="F49" s="9" t="s">
        <v>153</v>
      </c>
      <c r="G49" s="20">
        <v>1</v>
      </c>
      <c r="H49" s="20">
        <v>2</v>
      </c>
      <c r="I49" s="21">
        <v>4</v>
      </c>
      <c r="J49" s="20">
        <v>3</v>
      </c>
      <c r="K49" s="9"/>
      <c r="L49" s="9"/>
      <c r="M49" s="9"/>
      <c r="N49" s="9"/>
      <c r="O49" s="9"/>
      <c r="P49" s="9"/>
      <c r="Q49" s="9"/>
      <c r="R49" s="9"/>
      <c r="S49" s="11"/>
      <c r="T49" s="11"/>
      <c r="U49" s="11"/>
      <c r="V49" s="11"/>
      <c r="W49" s="11"/>
      <c r="X49" s="11"/>
      <c r="Y49" s="11"/>
      <c r="Z49" s="9">
        <v>127</v>
      </c>
      <c r="AA49" s="9" t="s">
        <v>1</v>
      </c>
      <c r="AB49" s="9" t="s">
        <v>153</v>
      </c>
      <c r="AC49" s="9">
        <v>36</v>
      </c>
      <c r="AD49" s="9">
        <v>1</v>
      </c>
      <c r="AE49" s="9">
        <v>4</v>
      </c>
      <c r="AF49" s="9">
        <v>4</v>
      </c>
      <c r="AG49" s="9">
        <v>1</v>
      </c>
      <c r="AH49" s="9"/>
      <c r="AI49" s="9"/>
      <c r="AJ49" s="9"/>
      <c r="AK49" s="9">
        <v>1</v>
      </c>
    </row>
    <row r="50" spans="1:37" ht="15.75" thickBot="1" x14ac:dyDescent="0.3">
      <c r="A50" s="20">
        <v>127</v>
      </c>
      <c r="B50" s="20" t="s">
        <v>96</v>
      </c>
      <c r="C50" s="20">
        <v>2011</v>
      </c>
      <c r="D50" s="21" t="s">
        <v>0</v>
      </c>
      <c r="E50" s="10">
        <v>7</v>
      </c>
      <c r="F50" s="9" t="s">
        <v>196</v>
      </c>
      <c r="G50" s="20">
        <v>1</v>
      </c>
      <c r="H50" s="20">
        <v>1</v>
      </c>
      <c r="I50" s="20">
        <v>1</v>
      </c>
      <c r="J50" s="20">
        <v>4</v>
      </c>
      <c r="K50" s="9">
        <v>1</v>
      </c>
      <c r="L50" s="9"/>
      <c r="M50" s="9"/>
      <c r="N50" s="9"/>
      <c r="O50" s="9"/>
      <c r="P50" s="8"/>
      <c r="Q50" s="8"/>
      <c r="R50" s="8"/>
      <c r="S50" s="11"/>
      <c r="T50" s="11"/>
      <c r="U50" s="11"/>
      <c r="V50" s="11"/>
      <c r="W50" s="11"/>
      <c r="X50" s="11"/>
      <c r="Y50" s="11"/>
      <c r="Z50" s="9">
        <v>127</v>
      </c>
      <c r="AA50" s="9" t="s">
        <v>1</v>
      </c>
      <c r="AB50" s="9" t="s">
        <v>153</v>
      </c>
      <c r="AC50" s="9">
        <v>36</v>
      </c>
      <c r="AD50" s="9">
        <v>2</v>
      </c>
      <c r="AE50" s="9">
        <v>1</v>
      </c>
      <c r="AF50" s="9">
        <v>1</v>
      </c>
      <c r="AG50" s="9">
        <v>1</v>
      </c>
      <c r="AH50" s="9"/>
      <c r="AI50" s="9"/>
      <c r="AJ50" s="9"/>
      <c r="AK50" s="9">
        <v>1</v>
      </c>
    </row>
    <row r="51" spans="1:37" ht="15.75" thickBot="1" x14ac:dyDescent="0.3">
      <c r="A51" s="20">
        <v>127</v>
      </c>
      <c r="B51" s="20" t="s">
        <v>96</v>
      </c>
      <c r="C51" s="20">
        <v>2011</v>
      </c>
      <c r="D51" s="21" t="s">
        <v>0</v>
      </c>
      <c r="E51" s="10">
        <v>7</v>
      </c>
      <c r="F51" s="9" t="s">
        <v>196</v>
      </c>
      <c r="G51" s="20">
        <v>1</v>
      </c>
      <c r="H51" s="20">
        <v>1</v>
      </c>
      <c r="I51" s="20">
        <v>2</v>
      </c>
      <c r="J51" s="20">
        <v>4</v>
      </c>
      <c r="K51" s="9">
        <v>1</v>
      </c>
      <c r="L51" s="9"/>
      <c r="M51" s="9"/>
      <c r="N51" s="9"/>
      <c r="O51" s="9"/>
      <c r="P51" s="8"/>
      <c r="Q51" s="9"/>
      <c r="R51" s="9"/>
      <c r="S51" s="11"/>
      <c r="T51" s="11"/>
      <c r="U51" s="11"/>
      <c r="V51" s="11"/>
      <c r="W51" s="11"/>
      <c r="X51" s="11"/>
      <c r="Y51" s="11"/>
      <c r="Z51" s="8">
        <v>127</v>
      </c>
      <c r="AA51" s="8" t="s">
        <v>1</v>
      </c>
      <c r="AB51" s="8" t="s">
        <v>153</v>
      </c>
      <c r="AC51" s="8">
        <v>36</v>
      </c>
      <c r="AD51" s="8">
        <v>2</v>
      </c>
      <c r="AE51" s="8">
        <v>1</v>
      </c>
      <c r="AF51" s="8">
        <v>2</v>
      </c>
      <c r="AG51" s="8"/>
      <c r="AH51" s="8"/>
      <c r="AI51" s="8"/>
      <c r="AJ51" s="8"/>
      <c r="AK51" s="8"/>
    </row>
    <row r="52" spans="1:37" ht="15.75" thickBot="1" x14ac:dyDescent="0.3">
      <c r="A52" s="20">
        <v>127</v>
      </c>
      <c r="B52" s="20" t="s">
        <v>96</v>
      </c>
      <c r="C52" s="20">
        <v>2011</v>
      </c>
      <c r="D52" s="21" t="s">
        <v>0</v>
      </c>
      <c r="E52" s="10">
        <v>7</v>
      </c>
      <c r="F52" s="9" t="s">
        <v>196</v>
      </c>
      <c r="G52" s="20">
        <v>1</v>
      </c>
      <c r="H52" s="20">
        <v>1</v>
      </c>
      <c r="I52" s="21">
        <v>3</v>
      </c>
      <c r="J52" s="20">
        <v>4</v>
      </c>
      <c r="K52" s="9"/>
      <c r="L52" s="9"/>
      <c r="M52" s="9"/>
      <c r="N52" s="9"/>
      <c r="O52" s="9"/>
      <c r="P52" s="8"/>
      <c r="Q52" s="8"/>
      <c r="R52" s="8"/>
      <c r="S52" s="11"/>
      <c r="T52" s="11"/>
      <c r="U52" s="11"/>
      <c r="V52" s="11"/>
      <c r="W52" s="11"/>
      <c r="X52" s="11"/>
      <c r="Y52" s="11"/>
      <c r="Z52" s="9">
        <v>127</v>
      </c>
      <c r="AA52" s="9" t="s">
        <v>1</v>
      </c>
      <c r="AB52" s="9" t="s">
        <v>153</v>
      </c>
      <c r="AC52" s="9">
        <v>36</v>
      </c>
      <c r="AD52" s="9">
        <v>2</v>
      </c>
      <c r="AE52" s="9">
        <v>1</v>
      </c>
      <c r="AF52" s="9">
        <v>3</v>
      </c>
      <c r="AG52" s="9"/>
      <c r="AH52" s="9"/>
      <c r="AI52" s="9"/>
      <c r="AJ52" s="9"/>
      <c r="AK52" s="9"/>
    </row>
    <row r="53" spans="1:37" ht="15.75" thickBot="1" x14ac:dyDescent="0.3">
      <c r="A53" s="20">
        <v>127</v>
      </c>
      <c r="B53" s="20" t="s">
        <v>96</v>
      </c>
      <c r="C53" s="20">
        <v>2011</v>
      </c>
      <c r="D53" s="21" t="s">
        <v>0</v>
      </c>
      <c r="E53" s="10">
        <v>7</v>
      </c>
      <c r="F53" s="9" t="s">
        <v>196</v>
      </c>
      <c r="G53" s="20">
        <v>1</v>
      </c>
      <c r="H53" s="20">
        <v>1</v>
      </c>
      <c r="I53" s="21">
        <v>4</v>
      </c>
      <c r="J53" s="20">
        <v>4</v>
      </c>
      <c r="K53" s="9"/>
      <c r="L53" s="9"/>
      <c r="M53" s="9"/>
      <c r="N53" s="9"/>
      <c r="O53" s="9"/>
      <c r="P53" s="8"/>
      <c r="Q53" s="9"/>
      <c r="R53" s="9"/>
      <c r="S53" s="11"/>
      <c r="T53" s="11"/>
      <c r="U53" s="11"/>
      <c r="V53" s="11"/>
      <c r="W53" s="11"/>
      <c r="X53" s="11"/>
      <c r="Y53" s="11"/>
      <c r="Z53" s="8">
        <v>127</v>
      </c>
      <c r="AA53" s="8" t="s">
        <v>1</v>
      </c>
      <c r="AB53" s="8" t="s">
        <v>153</v>
      </c>
      <c r="AC53" s="8">
        <v>36</v>
      </c>
      <c r="AD53" s="8">
        <v>2</v>
      </c>
      <c r="AE53" s="8">
        <v>1</v>
      </c>
      <c r="AF53" s="8">
        <v>4</v>
      </c>
      <c r="AG53" s="8">
        <v>1</v>
      </c>
      <c r="AH53" s="8"/>
      <c r="AI53" s="8"/>
      <c r="AJ53" s="8"/>
      <c r="AK53" s="8">
        <v>1</v>
      </c>
    </row>
    <row r="54" spans="1:37" ht="15.75" thickBot="1" x14ac:dyDescent="0.3">
      <c r="A54" s="20">
        <v>127</v>
      </c>
      <c r="B54" s="20" t="s">
        <v>96</v>
      </c>
      <c r="C54" s="20">
        <v>2011</v>
      </c>
      <c r="D54" s="20" t="s">
        <v>0</v>
      </c>
      <c r="E54" s="10">
        <v>8</v>
      </c>
      <c r="F54" s="8" t="s">
        <v>196</v>
      </c>
      <c r="G54" s="20">
        <v>1</v>
      </c>
      <c r="H54" s="20">
        <v>2</v>
      </c>
      <c r="I54" s="20">
        <v>1</v>
      </c>
      <c r="J54" s="20">
        <v>4</v>
      </c>
      <c r="K54" s="8">
        <v>3</v>
      </c>
      <c r="L54" s="8"/>
      <c r="M54" s="8">
        <v>1</v>
      </c>
      <c r="N54" s="8"/>
      <c r="O54" s="8"/>
      <c r="P54" s="8"/>
      <c r="Q54" s="8"/>
      <c r="R54" s="8"/>
      <c r="S54" s="11"/>
      <c r="T54" s="11"/>
      <c r="U54" s="11"/>
      <c r="V54" s="11"/>
      <c r="W54" s="11"/>
      <c r="X54" s="11"/>
      <c r="Y54" s="11"/>
      <c r="Z54" s="9">
        <v>127</v>
      </c>
      <c r="AA54" s="9" t="s">
        <v>1</v>
      </c>
      <c r="AB54" s="9" t="s">
        <v>153</v>
      </c>
      <c r="AC54" s="9">
        <v>36</v>
      </c>
      <c r="AD54" s="9">
        <v>2</v>
      </c>
      <c r="AE54" s="9">
        <v>2</v>
      </c>
      <c r="AF54" s="9">
        <v>1</v>
      </c>
      <c r="AG54" s="9"/>
      <c r="AH54" s="9"/>
      <c r="AI54" s="9"/>
      <c r="AJ54" s="9"/>
      <c r="AK54" s="9"/>
    </row>
    <row r="55" spans="1:37" ht="15.75" thickBot="1" x14ac:dyDescent="0.3">
      <c r="A55" s="20">
        <v>127</v>
      </c>
      <c r="B55" s="20" t="s">
        <v>96</v>
      </c>
      <c r="C55" s="20">
        <v>2011</v>
      </c>
      <c r="D55" s="20" t="s">
        <v>0</v>
      </c>
      <c r="E55" s="10">
        <v>8</v>
      </c>
      <c r="F55" s="8" t="s">
        <v>196</v>
      </c>
      <c r="G55" s="20">
        <v>1</v>
      </c>
      <c r="H55" s="20">
        <v>2</v>
      </c>
      <c r="I55" s="20">
        <v>2</v>
      </c>
      <c r="J55" s="20">
        <v>4</v>
      </c>
      <c r="K55" s="8"/>
      <c r="L55" s="8"/>
      <c r="M55" s="8"/>
      <c r="N55" s="8"/>
      <c r="O55" s="8"/>
      <c r="P55" s="9"/>
      <c r="Q55" s="9"/>
      <c r="R55" s="9"/>
      <c r="S55" s="11"/>
      <c r="T55" s="11"/>
      <c r="U55" s="11"/>
      <c r="V55" s="11"/>
      <c r="W55" s="11"/>
      <c r="X55" s="11"/>
      <c r="Y55" s="11"/>
      <c r="Z55" s="8">
        <v>127</v>
      </c>
      <c r="AA55" s="8" t="s">
        <v>1</v>
      </c>
      <c r="AB55" s="8" t="s">
        <v>153</v>
      </c>
      <c r="AC55" s="8">
        <v>36</v>
      </c>
      <c r="AD55" s="8">
        <v>2</v>
      </c>
      <c r="AE55" s="8">
        <v>2</v>
      </c>
      <c r="AF55" s="8">
        <v>2</v>
      </c>
      <c r="AG55" s="8"/>
      <c r="AH55" s="8"/>
      <c r="AI55" s="8"/>
      <c r="AJ55" s="8"/>
      <c r="AK55" s="8"/>
    </row>
    <row r="56" spans="1:37" ht="15.75" thickBot="1" x14ac:dyDescent="0.3">
      <c r="A56" s="20">
        <v>127</v>
      </c>
      <c r="B56" s="20" t="s">
        <v>96</v>
      </c>
      <c r="C56" s="20">
        <v>2011</v>
      </c>
      <c r="D56" s="20" t="s">
        <v>0</v>
      </c>
      <c r="E56" s="10">
        <v>8</v>
      </c>
      <c r="F56" s="8" t="s">
        <v>196</v>
      </c>
      <c r="G56" s="20">
        <v>1</v>
      </c>
      <c r="H56" s="20">
        <v>2</v>
      </c>
      <c r="I56" s="21">
        <v>3</v>
      </c>
      <c r="J56" s="20">
        <v>4</v>
      </c>
      <c r="K56" s="8"/>
      <c r="L56" s="8"/>
      <c r="M56" s="8"/>
      <c r="N56" s="8"/>
      <c r="O56" s="8"/>
      <c r="P56" s="9"/>
      <c r="Q56" s="8"/>
      <c r="R56" s="8"/>
      <c r="S56" s="11"/>
      <c r="T56" s="11"/>
      <c r="U56" s="11"/>
      <c r="V56" s="11"/>
      <c r="W56" s="11"/>
      <c r="X56" s="11"/>
      <c r="Y56" s="11"/>
      <c r="Z56" s="9">
        <v>127</v>
      </c>
      <c r="AA56" s="9" t="s">
        <v>1</v>
      </c>
      <c r="AB56" s="9" t="s">
        <v>153</v>
      </c>
      <c r="AC56" s="9">
        <v>36</v>
      </c>
      <c r="AD56" s="9">
        <v>2</v>
      </c>
      <c r="AE56" s="9">
        <v>2</v>
      </c>
      <c r="AF56" s="9">
        <v>3</v>
      </c>
      <c r="AG56" s="9"/>
      <c r="AH56" s="9"/>
      <c r="AI56" s="9"/>
      <c r="AJ56" s="9"/>
      <c r="AK56" s="9"/>
    </row>
    <row r="57" spans="1:37" ht="15.75" thickBot="1" x14ac:dyDescent="0.3">
      <c r="A57" s="20">
        <v>127</v>
      </c>
      <c r="B57" s="20" t="s">
        <v>96</v>
      </c>
      <c r="C57" s="20">
        <v>2011</v>
      </c>
      <c r="D57" s="20" t="s">
        <v>0</v>
      </c>
      <c r="E57" s="10">
        <v>8</v>
      </c>
      <c r="F57" s="8" t="s">
        <v>196</v>
      </c>
      <c r="G57" s="20">
        <v>1</v>
      </c>
      <c r="H57" s="20">
        <v>2</v>
      </c>
      <c r="I57" s="21">
        <v>4</v>
      </c>
      <c r="J57" s="20">
        <v>4</v>
      </c>
      <c r="K57" s="8">
        <v>1</v>
      </c>
      <c r="L57" s="8"/>
      <c r="M57" s="8"/>
      <c r="N57" s="8"/>
      <c r="O57" s="8"/>
      <c r="P57" s="9"/>
      <c r="Q57" s="9"/>
      <c r="R57" s="9"/>
      <c r="S57" s="11"/>
      <c r="T57" s="11"/>
      <c r="U57" s="11"/>
      <c r="V57" s="11"/>
      <c r="W57" s="11"/>
      <c r="X57" s="11"/>
      <c r="Y57" s="11"/>
      <c r="Z57" s="8">
        <v>127</v>
      </c>
      <c r="AA57" s="8" t="s">
        <v>1</v>
      </c>
      <c r="AB57" s="8" t="s">
        <v>153</v>
      </c>
      <c r="AC57" s="8">
        <v>36</v>
      </c>
      <c r="AD57" s="8">
        <v>2</v>
      </c>
      <c r="AE57" s="8">
        <v>2</v>
      </c>
      <c r="AF57" s="8">
        <v>4</v>
      </c>
      <c r="AG57" s="8">
        <v>1</v>
      </c>
      <c r="AH57" s="8"/>
      <c r="AI57" s="8"/>
      <c r="AJ57" s="8"/>
      <c r="AK57" s="8">
        <v>1</v>
      </c>
    </row>
    <row r="58" spans="1:37" ht="15.75" thickBot="1" x14ac:dyDescent="0.3">
      <c r="A58" s="20">
        <v>127</v>
      </c>
      <c r="B58" s="20" t="s">
        <v>96</v>
      </c>
      <c r="C58" s="20">
        <v>2011</v>
      </c>
      <c r="D58" s="20" t="s">
        <v>1</v>
      </c>
      <c r="E58" s="10">
        <v>4</v>
      </c>
      <c r="F58" s="9" t="s">
        <v>153</v>
      </c>
      <c r="G58" s="20">
        <v>1</v>
      </c>
      <c r="H58" s="20">
        <v>1</v>
      </c>
      <c r="I58" s="20">
        <v>1</v>
      </c>
      <c r="J58" s="20">
        <v>4</v>
      </c>
      <c r="K58" s="9"/>
      <c r="L58" s="9"/>
      <c r="M58" s="9"/>
      <c r="N58" s="9"/>
      <c r="O58" s="9"/>
      <c r="P58" s="8"/>
      <c r="Q58" s="8"/>
      <c r="R58" s="8"/>
      <c r="S58" s="11"/>
      <c r="T58" s="11"/>
      <c r="U58" s="11"/>
      <c r="V58" s="11"/>
      <c r="W58" s="11"/>
      <c r="X58" s="11"/>
      <c r="Y58" s="11"/>
      <c r="Z58" s="9">
        <v>127</v>
      </c>
      <c r="AA58" s="9" t="s">
        <v>1</v>
      </c>
      <c r="AB58" s="9" t="s">
        <v>153</v>
      </c>
      <c r="AC58" s="9">
        <v>36</v>
      </c>
      <c r="AD58" s="9">
        <v>2</v>
      </c>
      <c r="AE58" s="9">
        <v>3</v>
      </c>
      <c r="AF58" s="9">
        <v>1</v>
      </c>
      <c r="AG58" s="9">
        <v>1</v>
      </c>
      <c r="AH58" s="9"/>
      <c r="AI58" s="9">
        <v>1</v>
      </c>
      <c r="AJ58" s="9"/>
      <c r="AK58" s="9"/>
    </row>
    <row r="59" spans="1:37" ht="15.75" thickBot="1" x14ac:dyDescent="0.3">
      <c r="A59" s="20">
        <v>127</v>
      </c>
      <c r="B59" s="20" t="s">
        <v>96</v>
      </c>
      <c r="C59" s="20">
        <v>2011</v>
      </c>
      <c r="D59" s="20" t="s">
        <v>1</v>
      </c>
      <c r="E59" s="10">
        <v>4</v>
      </c>
      <c r="F59" s="9" t="s">
        <v>153</v>
      </c>
      <c r="G59" s="20">
        <v>1</v>
      </c>
      <c r="H59" s="20">
        <v>1</v>
      </c>
      <c r="I59" s="20">
        <v>2</v>
      </c>
      <c r="J59" s="20">
        <v>4</v>
      </c>
      <c r="K59" s="9"/>
      <c r="L59" s="9"/>
      <c r="M59" s="9"/>
      <c r="N59" s="9"/>
      <c r="O59" s="9"/>
      <c r="P59" s="8"/>
      <c r="Q59" s="9"/>
      <c r="R59" s="9"/>
      <c r="S59" s="11"/>
      <c r="T59" s="11"/>
      <c r="U59" s="11"/>
      <c r="V59" s="11"/>
      <c r="W59" s="11"/>
      <c r="X59" s="11"/>
      <c r="Y59" s="11"/>
      <c r="Z59" s="8">
        <v>127</v>
      </c>
      <c r="AA59" s="8" t="s">
        <v>1</v>
      </c>
      <c r="AB59" s="8" t="s">
        <v>153</v>
      </c>
      <c r="AC59" s="8">
        <v>36</v>
      </c>
      <c r="AD59" s="8">
        <v>2</v>
      </c>
      <c r="AE59" s="8">
        <v>3</v>
      </c>
      <c r="AF59" s="8">
        <v>2</v>
      </c>
      <c r="AG59" s="8">
        <v>2</v>
      </c>
      <c r="AH59" s="8"/>
      <c r="AI59" s="8"/>
      <c r="AJ59" s="8"/>
      <c r="AK59" s="8">
        <v>2</v>
      </c>
    </row>
    <row r="60" spans="1:37" ht="15.75" thickBot="1" x14ac:dyDescent="0.3">
      <c r="A60" s="20">
        <v>127</v>
      </c>
      <c r="B60" s="20" t="s">
        <v>96</v>
      </c>
      <c r="C60" s="20">
        <v>2011</v>
      </c>
      <c r="D60" s="21" t="s">
        <v>1</v>
      </c>
      <c r="E60" s="10">
        <v>4</v>
      </c>
      <c r="F60" s="9" t="s">
        <v>153</v>
      </c>
      <c r="G60" s="20">
        <v>1</v>
      </c>
      <c r="H60" s="20">
        <v>1</v>
      </c>
      <c r="I60" s="21">
        <v>3</v>
      </c>
      <c r="J60" s="20">
        <v>4</v>
      </c>
      <c r="K60" s="9"/>
      <c r="L60" s="9"/>
      <c r="M60" s="9"/>
      <c r="N60" s="9"/>
      <c r="O60" s="9"/>
      <c r="P60" s="8"/>
      <c r="Q60" s="8"/>
      <c r="R60" s="8"/>
      <c r="S60" s="11"/>
      <c r="T60" s="11"/>
      <c r="U60" s="11"/>
      <c r="V60" s="11"/>
      <c r="W60" s="11"/>
      <c r="X60" s="11"/>
      <c r="Y60" s="11"/>
      <c r="Z60" s="9">
        <v>127</v>
      </c>
      <c r="AA60" s="9" t="s">
        <v>1</v>
      </c>
      <c r="AB60" s="9" t="s">
        <v>153</v>
      </c>
      <c r="AC60" s="9">
        <v>36</v>
      </c>
      <c r="AD60" s="9">
        <v>2</v>
      </c>
      <c r="AE60" s="9">
        <v>3</v>
      </c>
      <c r="AF60" s="9">
        <v>3</v>
      </c>
      <c r="AG60" s="9"/>
      <c r="AH60" s="9"/>
      <c r="AI60" s="9"/>
      <c r="AJ60" s="9"/>
      <c r="AK60" s="9"/>
    </row>
    <row r="61" spans="1:37" ht="15.75" thickBot="1" x14ac:dyDescent="0.3">
      <c r="A61" s="20">
        <v>127</v>
      </c>
      <c r="B61" s="20" t="s">
        <v>96</v>
      </c>
      <c r="C61" s="20">
        <v>2011</v>
      </c>
      <c r="D61" s="21" t="s">
        <v>1</v>
      </c>
      <c r="E61" s="10">
        <v>4</v>
      </c>
      <c r="F61" s="9" t="s">
        <v>153</v>
      </c>
      <c r="G61" s="21">
        <v>1</v>
      </c>
      <c r="H61" s="20">
        <v>1</v>
      </c>
      <c r="I61" s="21">
        <v>4</v>
      </c>
      <c r="J61" s="20">
        <v>4</v>
      </c>
      <c r="K61" s="9">
        <v>1</v>
      </c>
      <c r="L61" s="9"/>
      <c r="M61" s="9"/>
      <c r="N61" s="9"/>
      <c r="O61" s="9">
        <v>1</v>
      </c>
      <c r="P61" s="8"/>
      <c r="Q61" s="9"/>
      <c r="R61" s="9"/>
      <c r="S61" s="11"/>
      <c r="T61" s="11"/>
      <c r="U61" s="11"/>
      <c r="V61" s="11"/>
      <c r="W61" s="11"/>
      <c r="X61" s="11"/>
      <c r="Y61" s="11"/>
      <c r="Z61" s="8">
        <v>127</v>
      </c>
      <c r="AA61" s="8" t="s">
        <v>1</v>
      </c>
      <c r="AB61" s="8" t="s">
        <v>153</v>
      </c>
      <c r="AC61" s="8">
        <v>36</v>
      </c>
      <c r="AD61" s="8">
        <v>2</v>
      </c>
      <c r="AE61" s="8">
        <v>3</v>
      </c>
      <c r="AF61" s="8">
        <v>4</v>
      </c>
      <c r="AG61" s="8"/>
      <c r="AH61" s="8"/>
      <c r="AI61" s="8"/>
      <c r="AJ61" s="8"/>
      <c r="AK61" s="8"/>
    </row>
    <row r="62" spans="1:37" ht="15.75" thickBot="1" x14ac:dyDescent="0.3">
      <c r="A62" s="20">
        <v>127</v>
      </c>
      <c r="B62" s="20" t="s">
        <v>96</v>
      </c>
      <c r="C62" s="20">
        <v>2011</v>
      </c>
      <c r="D62" s="20" t="s">
        <v>1</v>
      </c>
      <c r="E62" s="10">
        <v>5</v>
      </c>
      <c r="F62" s="8" t="s">
        <v>153</v>
      </c>
      <c r="G62" s="20">
        <v>1</v>
      </c>
      <c r="H62" s="20">
        <v>2</v>
      </c>
      <c r="I62" s="20">
        <v>1</v>
      </c>
      <c r="J62" s="20">
        <v>4</v>
      </c>
      <c r="K62" s="8">
        <v>1</v>
      </c>
      <c r="L62" s="8"/>
      <c r="M62" s="8"/>
      <c r="N62" s="8"/>
      <c r="O62" s="8">
        <v>1</v>
      </c>
      <c r="P62" s="8"/>
      <c r="Q62" s="8"/>
      <c r="R62" s="8"/>
      <c r="S62" s="11"/>
      <c r="T62" s="11"/>
      <c r="U62" s="11"/>
      <c r="V62" s="11"/>
      <c r="W62" s="11"/>
      <c r="X62" s="11"/>
      <c r="Y62" s="11"/>
      <c r="Z62" s="9">
        <v>127</v>
      </c>
      <c r="AA62" s="9" t="s">
        <v>1</v>
      </c>
      <c r="AB62" s="9" t="s">
        <v>153</v>
      </c>
      <c r="AC62" s="9">
        <v>36</v>
      </c>
      <c r="AD62" s="9">
        <v>2</v>
      </c>
      <c r="AE62" s="9">
        <v>4</v>
      </c>
      <c r="AF62" s="9">
        <v>1</v>
      </c>
      <c r="AG62" s="9">
        <v>2</v>
      </c>
      <c r="AH62" s="9"/>
      <c r="AI62" s="9">
        <v>2</v>
      </c>
      <c r="AJ62" s="9"/>
      <c r="AK62" s="9"/>
    </row>
    <row r="63" spans="1:37" ht="15.75" thickBot="1" x14ac:dyDescent="0.3">
      <c r="A63" s="20">
        <v>127</v>
      </c>
      <c r="B63" s="20" t="s">
        <v>96</v>
      </c>
      <c r="C63" s="20">
        <v>2011</v>
      </c>
      <c r="D63" s="20" t="s">
        <v>1</v>
      </c>
      <c r="E63" s="10">
        <v>5</v>
      </c>
      <c r="F63" s="8" t="s">
        <v>153</v>
      </c>
      <c r="G63" s="20">
        <v>1</v>
      </c>
      <c r="H63" s="20">
        <v>2</v>
      </c>
      <c r="I63" s="20">
        <v>2</v>
      </c>
      <c r="J63" s="20">
        <v>4</v>
      </c>
      <c r="K63" s="8">
        <v>1</v>
      </c>
      <c r="L63" s="8"/>
      <c r="M63" s="8"/>
      <c r="N63" s="8"/>
      <c r="O63" s="8">
        <v>1</v>
      </c>
      <c r="P63" s="8"/>
      <c r="Q63" s="9"/>
      <c r="R63" s="9"/>
      <c r="S63" s="11"/>
      <c r="T63" s="11"/>
      <c r="U63" s="11"/>
      <c r="V63" s="11"/>
      <c r="W63" s="11"/>
      <c r="X63" s="11"/>
      <c r="Y63" s="11"/>
      <c r="Z63" s="8">
        <v>127</v>
      </c>
      <c r="AA63" s="8" t="s">
        <v>1</v>
      </c>
      <c r="AB63" s="8" t="s">
        <v>153</v>
      </c>
      <c r="AC63" s="8">
        <v>36</v>
      </c>
      <c r="AD63" s="8">
        <v>2</v>
      </c>
      <c r="AE63" s="8">
        <v>4</v>
      </c>
      <c r="AF63" s="8">
        <v>2</v>
      </c>
      <c r="AG63" s="8"/>
      <c r="AH63" s="8"/>
      <c r="AI63" s="8"/>
      <c r="AJ63" s="8"/>
      <c r="AK63" s="8"/>
    </row>
    <row r="64" spans="1:37" ht="15.75" thickBot="1" x14ac:dyDescent="0.3">
      <c r="A64" s="20">
        <v>127</v>
      </c>
      <c r="B64" s="20" t="s">
        <v>96</v>
      </c>
      <c r="C64" s="20">
        <v>2011</v>
      </c>
      <c r="D64" s="21" t="s">
        <v>1</v>
      </c>
      <c r="E64" s="10">
        <v>5</v>
      </c>
      <c r="F64" s="8" t="s">
        <v>153</v>
      </c>
      <c r="G64" s="20">
        <v>1</v>
      </c>
      <c r="H64" s="20">
        <v>2</v>
      </c>
      <c r="I64" s="21">
        <v>3</v>
      </c>
      <c r="J64" s="20">
        <v>4</v>
      </c>
      <c r="K64" s="8"/>
      <c r="L64" s="8"/>
      <c r="M64" s="8"/>
      <c r="N64" s="8"/>
      <c r="O64" s="8"/>
      <c r="P64" s="8"/>
      <c r="Q64" s="8"/>
      <c r="R64" s="8"/>
      <c r="S64" s="11"/>
      <c r="T64" s="11"/>
      <c r="U64" s="11"/>
      <c r="V64" s="11"/>
      <c r="W64" s="11"/>
      <c r="X64" s="11"/>
      <c r="Y64" s="11"/>
      <c r="Z64" s="9">
        <v>127</v>
      </c>
      <c r="AA64" s="9" t="s">
        <v>1</v>
      </c>
      <c r="AB64" s="9" t="s">
        <v>153</v>
      </c>
      <c r="AC64" s="9">
        <v>36</v>
      </c>
      <c r="AD64" s="9">
        <v>2</v>
      </c>
      <c r="AE64" s="9">
        <v>4</v>
      </c>
      <c r="AF64" s="9">
        <v>3</v>
      </c>
      <c r="AG64" s="9"/>
      <c r="AH64" s="9"/>
      <c r="AI64" s="9"/>
      <c r="AJ64" s="9"/>
      <c r="AK64" s="9"/>
    </row>
    <row r="65" spans="1:37" ht="15.75" thickBot="1" x14ac:dyDescent="0.3">
      <c r="A65" s="20">
        <v>127</v>
      </c>
      <c r="B65" s="20" t="s">
        <v>96</v>
      </c>
      <c r="C65" s="20">
        <v>2011</v>
      </c>
      <c r="D65" s="21" t="s">
        <v>1</v>
      </c>
      <c r="E65" s="10">
        <v>5</v>
      </c>
      <c r="F65" s="8" t="s">
        <v>153</v>
      </c>
      <c r="G65" s="20">
        <v>1</v>
      </c>
      <c r="H65" s="20">
        <v>2</v>
      </c>
      <c r="I65" s="21">
        <v>4</v>
      </c>
      <c r="J65" s="20">
        <v>4</v>
      </c>
      <c r="K65" s="8">
        <v>1</v>
      </c>
      <c r="L65" s="8"/>
      <c r="M65" s="8">
        <v>1</v>
      </c>
      <c r="N65" s="8"/>
      <c r="O65" s="8">
        <v>1</v>
      </c>
      <c r="P65" s="9"/>
      <c r="Q65" s="9"/>
      <c r="R65" s="9"/>
      <c r="S65" s="11"/>
      <c r="T65" s="11"/>
      <c r="U65" s="11"/>
      <c r="V65" s="11"/>
      <c r="W65" s="11"/>
      <c r="X65" s="11"/>
      <c r="Y65" s="11"/>
      <c r="Z65" s="8">
        <v>127</v>
      </c>
      <c r="AA65" s="8" t="s">
        <v>1</v>
      </c>
      <c r="AB65" s="8" t="s">
        <v>153</v>
      </c>
      <c r="AC65" s="8">
        <v>36</v>
      </c>
      <c r="AD65" s="8">
        <v>2</v>
      </c>
      <c r="AE65" s="8">
        <v>4</v>
      </c>
      <c r="AF65" s="8">
        <v>4</v>
      </c>
      <c r="AG65" s="8">
        <v>1</v>
      </c>
      <c r="AH65" s="8"/>
      <c r="AI65" s="8">
        <v>1</v>
      </c>
      <c r="AJ65" s="8"/>
      <c r="AK65" s="8">
        <v>1</v>
      </c>
    </row>
  </sheetData>
  <sortState ref="A2:O69">
    <sortCondition ref="J2:J69"/>
  </sortState>
  <mergeCells count="1">
    <mergeCell ref="Q4:X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workbookViewId="0">
      <selection activeCell="X9" sqref="X9"/>
    </sheetView>
  </sheetViews>
  <sheetFormatPr defaultRowHeight="15" x14ac:dyDescent="0.25"/>
  <cols>
    <col min="1" max="1" width="10.7109375" bestFit="1" customWidth="1"/>
    <col min="2" max="2" width="5.5703125" bestFit="1" customWidth="1"/>
    <col min="3" max="3" width="5.5703125" customWidth="1"/>
    <col min="4" max="4" width="5.42578125" bestFit="1" customWidth="1"/>
    <col min="5" max="5" width="5.28515625" bestFit="1" customWidth="1"/>
    <col min="6" max="6" width="10.42578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c r="P1" s="1"/>
      <c r="Q1" s="1"/>
      <c r="R1" s="1"/>
      <c r="S1" s="1"/>
      <c r="T1" s="1"/>
      <c r="U1" s="1"/>
      <c r="V1" s="1"/>
      <c r="W1" s="1"/>
      <c r="X1" s="1"/>
      <c r="Y1" s="1"/>
    </row>
    <row r="2" spans="1:25" ht="15.75" thickBot="1" x14ac:dyDescent="0.3">
      <c r="A2" s="20">
        <v>128</v>
      </c>
      <c r="B2" s="20" t="s">
        <v>102</v>
      </c>
      <c r="C2" s="20">
        <v>2016</v>
      </c>
      <c r="D2" s="21" t="s">
        <v>0</v>
      </c>
      <c r="E2" s="10">
        <v>7</v>
      </c>
      <c r="F2" s="20" t="s">
        <v>103</v>
      </c>
      <c r="G2" s="20">
        <v>1</v>
      </c>
      <c r="H2" s="20">
        <v>1</v>
      </c>
      <c r="I2" s="20">
        <v>1</v>
      </c>
      <c r="J2" s="20">
        <v>1</v>
      </c>
      <c r="K2" s="1">
        <v>5</v>
      </c>
      <c r="L2" s="1">
        <v>0</v>
      </c>
      <c r="M2" s="1">
        <v>3</v>
      </c>
      <c r="N2" s="1">
        <v>0</v>
      </c>
      <c r="O2" s="1">
        <v>0</v>
      </c>
      <c r="P2" s="12"/>
      <c r="Q2" s="1"/>
      <c r="R2" s="1"/>
      <c r="S2" s="1"/>
      <c r="T2" s="1"/>
      <c r="U2" s="1"/>
      <c r="V2" s="1"/>
      <c r="W2" s="1"/>
      <c r="X2" s="1"/>
      <c r="Y2" s="1"/>
    </row>
    <row r="3" spans="1:25" ht="15.75" thickBot="1" x14ac:dyDescent="0.3">
      <c r="A3" s="20">
        <v>128</v>
      </c>
      <c r="B3" s="20" t="s">
        <v>102</v>
      </c>
      <c r="C3" s="20">
        <v>2016</v>
      </c>
      <c r="D3" s="21" t="s">
        <v>0</v>
      </c>
      <c r="E3" s="10">
        <v>7</v>
      </c>
      <c r="F3" s="20" t="s">
        <v>103</v>
      </c>
      <c r="G3" s="20">
        <v>1</v>
      </c>
      <c r="H3" s="20">
        <v>1</v>
      </c>
      <c r="I3" s="20">
        <v>2</v>
      </c>
      <c r="J3" s="20">
        <v>1</v>
      </c>
      <c r="K3" s="1">
        <v>3</v>
      </c>
      <c r="L3" s="1">
        <v>3</v>
      </c>
      <c r="M3" s="1">
        <v>2</v>
      </c>
      <c r="N3" s="1">
        <v>1</v>
      </c>
      <c r="O3" s="1">
        <v>1</v>
      </c>
      <c r="P3" s="12"/>
      <c r="Q3" s="1"/>
      <c r="R3" s="1"/>
      <c r="S3" s="1"/>
      <c r="T3" s="1"/>
      <c r="U3" s="1"/>
      <c r="V3" s="1"/>
      <c r="W3" s="1"/>
      <c r="X3" s="1"/>
      <c r="Y3" s="1"/>
    </row>
    <row r="4" spans="1:25" ht="15.75" thickBot="1" x14ac:dyDescent="0.3">
      <c r="A4" s="20">
        <v>128</v>
      </c>
      <c r="B4" s="20" t="s">
        <v>102</v>
      </c>
      <c r="C4" s="20">
        <v>2016</v>
      </c>
      <c r="D4" s="21" t="s">
        <v>0</v>
      </c>
      <c r="E4" s="10">
        <v>7</v>
      </c>
      <c r="F4" s="20" t="s">
        <v>103</v>
      </c>
      <c r="G4" s="20">
        <v>1</v>
      </c>
      <c r="H4" s="20">
        <v>1</v>
      </c>
      <c r="I4" s="21">
        <v>3</v>
      </c>
      <c r="J4" s="20">
        <v>1</v>
      </c>
      <c r="K4" s="1">
        <v>3</v>
      </c>
      <c r="L4" s="1">
        <v>2</v>
      </c>
      <c r="M4" s="1">
        <v>2</v>
      </c>
      <c r="N4" s="1">
        <v>0</v>
      </c>
      <c r="O4" s="1">
        <v>1</v>
      </c>
      <c r="P4" s="12"/>
      <c r="Q4" s="24" t="s">
        <v>131</v>
      </c>
      <c r="R4" s="24"/>
      <c r="S4" s="24"/>
      <c r="T4" s="24"/>
      <c r="U4" s="24"/>
      <c r="V4" s="24"/>
      <c r="W4" s="24"/>
      <c r="X4" s="24"/>
      <c r="Y4" s="1"/>
    </row>
    <row r="5" spans="1:25" ht="15.75" thickBot="1" x14ac:dyDescent="0.3">
      <c r="A5" s="20">
        <v>128</v>
      </c>
      <c r="B5" s="20" t="s">
        <v>102</v>
      </c>
      <c r="C5" s="20">
        <v>2016</v>
      </c>
      <c r="D5" s="21" t="s">
        <v>0</v>
      </c>
      <c r="E5" s="10">
        <v>7</v>
      </c>
      <c r="F5" s="20" t="s">
        <v>103</v>
      </c>
      <c r="G5" s="20">
        <v>1</v>
      </c>
      <c r="H5" s="20">
        <v>1</v>
      </c>
      <c r="I5" s="21">
        <v>4</v>
      </c>
      <c r="J5" s="20">
        <v>1</v>
      </c>
      <c r="K5" s="1">
        <v>2</v>
      </c>
      <c r="L5" s="1">
        <v>0</v>
      </c>
      <c r="M5" s="1">
        <v>1</v>
      </c>
      <c r="N5" s="1">
        <v>0</v>
      </c>
      <c r="O5" s="1">
        <v>0</v>
      </c>
      <c r="P5" s="12"/>
      <c r="Q5" s="5" t="s">
        <v>65</v>
      </c>
      <c r="R5" s="5">
        <v>128</v>
      </c>
      <c r="S5" s="1" t="s">
        <v>75</v>
      </c>
      <c r="T5" s="1" t="s">
        <v>76</v>
      </c>
      <c r="U5" s="1" t="s">
        <v>77</v>
      </c>
      <c r="V5" s="1" t="s">
        <v>11</v>
      </c>
      <c r="W5" s="1" t="s">
        <v>78</v>
      </c>
      <c r="X5" s="1" t="s">
        <v>13</v>
      </c>
      <c r="Y5" s="1"/>
    </row>
    <row r="6" spans="1:25" ht="15.75" thickBot="1" x14ac:dyDescent="0.3">
      <c r="A6" s="20">
        <v>128</v>
      </c>
      <c r="B6" s="20" t="s">
        <v>102</v>
      </c>
      <c r="C6" s="20">
        <v>2016</v>
      </c>
      <c r="D6" s="20" t="s">
        <v>0</v>
      </c>
      <c r="E6" s="10">
        <v>8</v>
      </c>
      <c r="F6" s="20" t="s">
        <v>103</v>
      </c>
      <c r="G6" s="20">
        <v>1</v>
      </c>
      <c r="H6" s="20">
        <v>2</v>
      </c>
      <c r="I6" s="20">
        <v>1</v>
      </c>
      <c r="J6" s="20">
        <v>1</v>
      </c>
      <c r="K6" s="1">
        <v>3</v>
      </c>
      <c r="L6" s="1">
        <v>0</v>
      </c>
      <c r="M6" s="1">
        <v>2</v>
      </c>
      <c r="N6" s="1">
        <v>0</v>
      </c>
      <c r="O6" s="1">
        <v>0</v>
      </c>
      <c r="P6" s="13"/>
      <c r="Q6" s="1" t="s">
        <v>16</v>
      </c>
      <c r="R6" s="5">
        <v>3</v>
      </c>
      <c r="S6" s="5">
        <f>COUNT(J34:J49)/4</f>
        <v>4</v>
      </c>
      <c r="T6" s="5">
        <f>SUM(K34:K49)</f>
        <v>24</v>
      </c>
      <c r="U6" s="5">
        <f t="shared" ref="U6:X6" si="0">SUM(L34:L49)</f>
        <v>9</v>
      </c>
      <c r="V6" s="5">
        <f t="shared" si="0"/>
        <v>11</v>
      </c>
      <c r="W6" s="5">
        <f t="shared" si="0"/>
        <v>1</v>
      </c>
      <c r="X6" s="5">
        <f t="shared" si="0"/>
        <v>2</v>
      </c>
      <c r="Y6" s="1"/>
    </row>
    <row r="7" spans="1:25" ht="15.75" thickBot="1" x14ac:dyDescent="0.3">
      <c r="A7" s="20">
        <v>128</v>
      </c>
      <c r="B7" s="20" t="s">
        <v>102</v>
      </c>
      <c r="C7" s="20">
        <v>2016</v>
      </c>
      <c r="D7" s="20" t="s">
        <v>0</v>
      </c>
      <c r="E7" s="10">
        <v>8</v>
      </c>
      <c r="F7" s="20" t="s">
        <v>103</v>
      </c>
      <c r="G7" s="20">
        <v>1</v>
      </c>
      <c r="H7" s="20">
        <v>2</v>
      </c>
      <c r="I7" s="20">
        <v>2</v>
      </c>
      <c r="J7" s="20">
        <v>1</v>
      </c>
      <c r="K7" s="1">
        <v>3</v>
      </c>
      <c r="L7" s="1">
        <v>0</v>
      </c>
      <c r="M7" s="1">
        <v>2</v>
      </c>
      <c r="N7" s="1">
        <v>0</v>
      </c>
      <c r="O7" s="1">
        <v>1</v>
      </c>
      <c r="P7" s="13"/>
      <c r="Q7" s="1" t="s">
        <v>17</v>
      </c>
      <c r="R7" s="5">
        <v>4</v>
      </c>
      <c r="S7" s="5">
        <f>COUNT(J50:J65)/4</f>
        <v>4</v>
      </c>
      <c r="T7" s="5">
        <f>SUM(K50:K65)</f>
        <v>14</v>
      </c>
      <c r="U7" s="5">
        <f t="shared" ref="U7:X7" si="1">SUM(L50:L65)</f>
        <v>5</v>
      </c>
      <c r="V7" s="5">
        <f t="shared" si="1"/>
        <v>9</v>
      </c>
      <c r="W7" s="5">
        <f t="shared" si="1"/>
        <v>2</v>
      </c>
      <c r="X7" s="5">
        <f t="shared" si="1"/>
        <v>2</v>
      </c>
      <c r="Y7" s="1"/>
    </row>
    <row r="8" spans="1:25" ht="15.75" thickBot="1" x14ac:dyDescent="0.3">
      <c r="A8" s="20">
        <v>128</v>
      </c>
      <c r="B8" s="20" t="s">
        <v>102</v>
      </c>
      <c r="C8" s="20">
        <v>2016</v>
      </c>
      <c r="D8" s="20" t="s">
        <v>0</v>
      </c>
      <c r="E8" s="10">
        <v>8</v>
      </c>
      <c r="F8" s="20" t="s">
        <v>103</v>
      </c>
      <c r="G8" s="20">
        <v>1</v>
      </c>
      <c r="H8" s="20">
        <v>2</v>
      </c>
      <c r="I8" s="21">
        <v>3</v>
      </c>
      <c r="J8" s="20">
        <v>1</v>
      </c>
      <c r="K8" s="1">
        <v>0</v>
      </c>
      <c r="L8" s="1">
        <v>0</v>
      </c>
      <c r="M8" s="1">
        <v>0</v>
      </c>
      <c r="N8" s="1">
        <v>0</v>
      </c>
      <c r="O8" s="1">
        <v>0</v>
      </c>
      <c r="P8" s="12"/>
      <c r="Q8" s="1" t="s">
        <v>14</v>
      </c>
      <c r="R8" s="5">
        <v>1</v>
      </c>
      <c r="S8" s="5">
        <f>COUNT(J2:J17)/4</f>
        <v>4</v>
      </c>
      <c r="T8" s="5">
        <f>SUM(K2:K17)</f>
        <v>32</v>
      </c>
      <c r="U8" s="5">
        <f t="shared" ref="U8:X8" si="2">SUM(L2:L17)</f>
        <v>7</v>
      </c>
      <c r="V8" s="5">
        <f t="shared" si="2"/>
        <v>13</v>
      </c>
      <c r="W8" s="5">
        <f t="shared" si="2"/>
        <v>4</v>
      </c>
      <c r="X8" s="5">
        <f t="shared" si="2"/>
        <v>5</v>
      </c>
      <c r="Y8" s="1"/>
    </row>
    <row r="9" spans="1:25" ht="15.75" thickBot="1" x14ac:dyDescent="0.3">
      <c r="A9" s="20">
        <v>128</v>
      </c>
      <c r="B9" s="20" t="s">
        <v>102</v>
      </c>
      <c r="C9" s="20">
        <v>2016</v>
      </c>
      <c r="D9" s="20" t="s">
        <v>0</v>
      </c>
      <c r="E9" s="10">
        <v>8</v>
      </c>
      <c r="F9" s="20" t="s">
        <v>103</v>
      </c>
      <c r="G9" s="20">
        <v>1</v>
      </c>
      <c r="H9" s="20">
        <v>2</v>
      </c>
      <c r="I9" s="21">
        <v>4</v>
      </c>
      <c r="J9" s="20">
        <v>1</v>
      </c>
      <c r="K9" s="1">
        <v>1</v>
      </c>
      <c r="L9" s="1">
        <v>0</v>
      </c>
      <c r="M9" s="1">
        <v>0</v>
      </c>
      <c r="N9" s="1">
        <v>0</v>
      </c>
      <c r="O9" s="1">
        <v>0</v>
      </c>
      <c r="P9" s="12"/>
      <c r="Q9" s="1" t="s">
        <v>18</v>
      </c>
      <c r="R9" s="5">
        <v>2</v>
      </c>
      <c r="S9" s="5">
        <f>COUNT(J18:J33)/4</f>
        <v>4</v>
      </c>
      <c r="T9" s="5">
        <f>SUM(K18:K33)</f>
        <v>36</v>
      </c>
      <c r="U9" s="5">
        <f t="shared" ref="U9:X9" si="3">SUM(L18:L33)</f>
        <v>6</v>
      </c>
      <c r="V9" s="5">
        <f t="shared" si="3"/>
        <v>14</v>
      </c>
      <c r="W9" s="5">
        <f t="shared" si="3"/>
        <v>2</v>
      </c>
      <c r="X9" s="5">
        <f t="shared" si="3"/>
        <v>8</v>
      </c>
      <c r="Y9" s="1"/>
    </row>
    <row r="10" spans="1:25" ht="15.75" thickBot="1" x14ac:dyDescent="0.3">
      <c r="A10" s="20">
        <v>128</v>
      </c>
      <c r="B10" s="20" t="s">
        <v>102</v>
      </c>
      <c r="C10" s="20">
        <v>2016</v>
      </c>
      <c r="D10" s="20" t="s">
        <v>1</v>
      </c>
      <c r="E10" s="10">
        <v>4</v>
      </c>
      <c r="F10" s="20" t="s">
        <v>104</v>
      </c>
      <c r="G10" s="20">
        <v>1</v>
      </c>
      <c r="H10" s="20">
        <v>1</v>
      </c>
      <c r="I10" s="20">
        <v>1</v>
      </c>
      <c r="J10" s="20">
        <v>1</v>
      </c>
      <c r="K10" s="1">
        <v>1</v>
      </c>
      <c r="L10" s="1">
        <v>0</v>
      </c>
      <c r="M10" s="1">
        <v>0</v>
      </c>
      <c r="N10" s="1">
        <v>1</v>
      </c>
      <c r="O10" s="1">
        <v>0</v>
      </c>
      <c r="P10" s="12"/>
      <c r="Q10" s="1"/>
      <c r="R10" s="5" t="s">
        <v>66</v>
      </c>
      <c r="S10" s="5">
        <f>SUM(S6:S9)</f>
        <v>16</v>
      </c>
      <c r="T10" s="5">
        <f t="shared" ref="T10:X10" si="4">SUM(T6:T9)</f>
        <v>106</v>
      </c>
      <c r="U10" s="5">
        <f t="shared" si="4"/>
        <v>27</v>
      </c>
      <c r="V10" s="5">
        <f t="shared" si="4"/>
        <v>47</v>
      </c>
      <c r="W10" s="5">
        <f t="shared" si="4"/>
        <v>9</v>
      </c>
      <c r="X10" s="5">
        <f t="shared" si="4"/>
        <v>17</v>
      </c>
      <c r="Y10" s="1"/>
    </row>
    <row r="11" spans="1:25" ht="15.75" thickBot="1" x14ac:dyDescent="0.3">
      <c r="A11" s="20">
        <v>128</v>
      </c>
      <c r="B11" s="20" t="s">
        <v>102</v>
      </c>
      <c r="C11" s="20">
        <v>2016</v>
      </c>
      <c r="D11" s="20" t="s">
        <v>1</v>
      </c>
      <c r="E11" s="10">
        <v>4</v>
      </c>
      <c r="F11" s="20" t="s">
        <v>104</v>
      </c>
      <c r="G11" s="20">
        <v>1</v>
      </c>
      <c r="H11" s="20">
        <v>1</v>
      </c>
      <c r="I11" s="20">
        <v>2</v>
      </c>
      <c r="J11" s="20">
        <v>1</v>
      </c>
      <c r="K11" s="1">
        <v>2</v>
      </c>
      <c r="L11" s="1">
        <v>1</v>
      </c>
      <c r="M11" s="1">
        <v>0</v>
      </c>
      <c r="N11" s="1">
        <v>1</v>
      </c>
      <c r="O11" s="1">
        <v>1</v>
      </c>
      <c r="P11" s="12"/>
      <c r="Q11" s="1"/>
      <c r="R11" s="1"/>
      <c r="S11" s="1"/>
      <c r="T11" s="5" t="s">
        <v>19</v>
      </c>
      <c r="U11" s="5" t="s">
        <v>20</v>
      </c>
      <c r="V11" s="5" t="s">
        <v>21</v>
      </c>
      <c r="W11" s="5" t="s">
        <v>22</v>
      </c>
      <c r="X11" s="5" t="s">
        <v>23</v>
      </c>
      <c r="Y11" s="1"/>
    </row>
    <row r="12" spans="1:25" ht="15.75" thickBot="1" x14ac:dyDescent="0.3">
      <c r="A12" s="20">
        <v>128</v>
      </c>
      <c r="B12" s="20" t="s">
        <v>102</v>
      </c>
      <c r="C12" s="20">
        <v>2016</v>
      </c>
      <c r="D12" s="21" t="s">
        <v>1</v>
      </c>
      <c r="E12" s="10">
        <v>4</v>
      </c>
      <c r="F12" s="20" t="s">
        <v>104</v>
      </c>
      <c r="G12" s="20">
        <v>1</v>
      </c>
      <c r="H12" s="20">
        <v>1</v>
      </c>
      <c r="I12" s="21">
        <v>3</v>
      </c>
      <c r="J12" s="20">
        <v>1</v>
      </c>
      <c r="K12" s="1">
        <v>3</v>
      </c>
      <c r="L12" s="1">
        <v>1</v>
      </c>
      <c r="M12" s="1">
        <v>0</v>
      </c>
      <c r="N12" s="1">
        <v>1</v>
      </c>
      <c r="O12" s="1">
        <v>1</v>
      </c>
      <c r="P12" s="12"/>
      <c r="Q12" s="1"/>
      <c r="R12" s="1" t="s">
        <v>67</v>
      </c>
      <c r="S12" s="3">
        <f>T10/$S$10</f>
        <v>6.625</v>
      </c>
      <c r="T12" s="1" t="s">
        <v>68</v>
      </c>
      <c r="U12" s="15">
        <f>U10/$T$10</f>
        <v>0.25471698113207547</v>
      </c>
      <c r="V12" s="15">
        <f t="shared" ref="V12:W12" si="5">V10/$T$10</f>
        <v>0.44339622641509435</v>
      </c>
      <c r="W12" s="15">
        <f t="shared" si="5"/>
        <v>8.4905660377358486E-2</v>
      </c>
      <c r="X12" s="15">
        <f>X10/$T$10</f>
        <v>0.16037735849056603</v>
      </c>
      <c r="Y12" s="1" t="s">
        <v>74</v>
      </c>
    </row>
    <row r="13" spans="1:25" ht="15.75" thickBot="1" x14ac:dyDescent="0.3">
      <c r="A13" s="20">
        <v>128</v>
      </c>
      <c r="B13" s="20" t="s">
        <v>102</v>
      </c>
      <c r="C13" s="20">
        <v>2016</v>
      </c>
      <c r="D13" s="21" t="s">
        <v>1</v>
      </c>
      <c r="E13" s="10">
        <v>4</v>
      </c>
      <c r="F13" s="20" t="s">
        <v>104</v>
      </c>
      <c r="G13" s="20">
        <v>1</v>
      </c>
      <c r="H13" s="20">
        <v>1</v>
      </c>
      <c r="I13" s="21">
        <v>4</v>
      </c>
      <c r="J13" s="20">
        <v>1</v>
      </c>
      <c r="K13" s="1">
        <v>1</v>
      </c>
      <c r="L13" s="1">
        <v>0</v>
      </c>
      <c r="M13" s="1">
        <v>0</v>
      </c>
      <c r="N13" s="1">
        <v>0</v>
      </c>
      <c r="O13" s="1">
        <v>0</v>
      </c>
      <c r="P13" s="12"/>
      <c r="Q13" s="18" t="s">
        <v>16</v>
      </c>
      <c r="R13" s="17">
        <v>3</v>
      </c>
      <c r="S13" s="4" t="s">
        <v>15</v>
      </c>
      <c r="T13" s="6">
        <f>T6/$S$6</f>
        <v>6</v>
      </c>
      <c r="U13" s="6">
        <f>U6/$S$6</f>
        <v>2.25</v>
      </c>
      <c r="V13" s="6">
        <f>V6/$S$6</f>
        <v>2.75</v>
      </c>
      <c r="W13" s="6">
        <f>W6/$S$6</f>
        <v>0.25</v>
      </c>
      <c r="X13" s="6">
        <f>X6/$S$6</f>
        <v>0.5</v>
      </c>
      <c r="Y13" s="1"/>
    </row>
    <row r="14" spans="1:25" ht="15.75" thickBot="1" x14ac:dyDescent="0.3">
      <c r="A14" s="20">
        <v>128</v>
      </c>
      <c r="B14" s="20" t="s">
        <v>102</v>
      </c>
      <c r="C14" s="20">
        <v>2016</v>
      </c>
      <c r="D14" s="20" t="s">
        <v>1</v>
      </c>
      <c r="E14" s="10">
        <v>5</v>
      </c>
      <c r="F14" s="20" t="s">
        <v>104</v>
      </c>
      <c r="G14" s="20">
        <v>1</v>
      </c>
      <c r="H14" s="20">
        <v>2</v>
      </c>
      <c r="I14" s="20">
        <v>1</v>
      </c>
      <c r="J14" s="20">
        <v>1</v>
      </c>
      <c r="K14" s="1">
        <v>0</v>
      </c>
      <c r="L14" s="1">
        <v>0</v>
      </c>
      <c r="M14" s="1">
        <v>0</v>
      </c>
      <c r="N14" s="1">
        <v>0</v>
      </c>
      <c r="O14" s="1">
        <v>0</v>
      </c>
      <c r="P14" s="12"/>
      <c r="Q14" s="2" t="s">
        <v>85</v>
      </c>
      <c r="R14" s="4">
        <f>T6</f>
        <v>24</v>
      </c>
      <c r="S14" s="4" t="s">
        <v>69</v>
      </c>
      <c r="T14" s="14">
        <f>T6/$T$10</f>
        <v>0.22641509433962265</v>
      </c>
      <c r="U14" s="15">
        <f>U6/$T$6</f>
        <v>0.375</v>
      </c>
      <c r="V14" s="15">
        <f t="shared" ref="V14:W14" si="6">V6/$T$6</f>
        <v>0.45833333333333331</v>
      </c>
      <c r="W14" s="15">
        <f t="shared" si="6"/>
        <v>4.1666666666666664E-2</v>
      </c>
      <c r="X14" s="15">
        <f>X6/$T$6</f>
        <v>8.3333333333333329E-2</v>
      </c>
      <c r="Y14" s="1" t="s">
        <v>70</v>
      </c>
    </row>
    <row r="15" spans="1:25" ht="15.75" thickBot="1" x14ac:dyDescent="0.3">
      <c r="A15" s="20">
        <v>128</v>
      </c>
      <c r="B15" s="20" t="s">
        <v>102</v>
      </c>
      <c r="C15" s="20">
        <v>2016</v>
      </c>
      <c r="D15" s="20" t="s">
        <v>1</v>
      </c>
      <c r="E15" s="10">
        <v>5</v>
      </c>
      <c r="F15" s="20" t="s">
        <v>104</v>
      </c>
      <c r="G15" s="20">
        <v>1</v>
      </c>
      <c r="H15" s="20">
        <v>2</v>
      </c>
      <c r="I15" s="20">
        <v>2</v>
      </c>
      <c r="J15" s="20">
        <v>1</v>
      </c>
      <c r="K15" s="1">
        <v>0</v>
      </c>
      <c r="L15" s="1">
        <v>0</v>
      </c>
      <c r="M15" s="1">
        <v>0</v>
      </c>
      <c r="N15" s="1">
        <v>0</v>
      </c>
      <c r="O15" s="1">
        <v>0</v>
      </c>
      <c r="P15" s="12"/>
      <c r="Q15" s="18" t="s">
        <v>17</v>
      </c>
      <c r="R15" s="17">
        <v>4</v>
      </c>
      <c r="S15" s="4" t="s">
        <v>15</v>
      </c>
      <c r="T15" s="6">
        <f>T7/$S$7</f>
        <v>3.5</v>
      </c>
      <c r="U15" s="6">
        <f>U7/$S$7</f>
        <v>1.25</v>
      </c>
      <c r="V15" s="6">
        <f>V7/$S$7</f>
        <v>2.25</v>
      </c>
      <c r="W15" s="6">
        <f>W7/$S$7</f>
        <v>0.5</v>
      </c>
      <c r="X15" s="6">
        <f>X7/$S$7</f>
        <v>0.5</v>
      </c>
      <c r="Y15" s="1"/>
    </row>
    <row r="16" spans="1:25" ht="15.75" thickBot="1" x14ac:dyDescent="0.3">
      <c r="A16" s="20">
        <v>128</v>
      </c>
      <c r="B16" s="20" t="s">
        <v>102</v>
      </c>
      <c r="C16" s="20">
        <v>2016</v>
      </c>
      <c r="D16" s="21" t="s">
        <v>1</v>
      </c>
      <c r="E16" s="10">
        <v>5</v>
      </c>
      <c r="F16" s="20" t="s">
        <v>104</v>
      </c>
      <c r="G16" s="20">
        <v>1</v>
      </c>
      <c r="H16" s="20">
        <v>2</v>
      </c>
      <c r="I16" s="21">
        <v>3</v>
      </c>
      <c r="J16" s="20">
        <v>1</v>
      </c>
      <c r="K16" s="1">
        <v>4</v>
      </c>
      <c r="L16" s="1">
        <v>0</v>
      </c>
      <c r="M16" s="1">
        <v>0</v>
      </c>
      <c r="N16" s="1">
        <v>0</v>
      </c>
      <c r="O16" s="1">
        <v>0</v>
      </c>
      <c r="P16" s="8"/>
      <c r="Q16" s="2" t="s">
        <v>84</v>
      </c>
      <c r="R16" s="4">
        <f>T7</f>
        <v>14</v>
      </c>
      <c r="S16" s="4" t="s">
        <v>69</v>
      </c>
      <c r="T16" s="14">
        <f>T7/$T$10</f>
        <v>0.13207547169811321</v>
      </c>
      <c r="U16" s="15">
        <f>U7/$T$7</f>
        <v>0.35714285714285715</v>
      </c>
      <c r="V16" s="15">
        <f t="shared" ref="V16:W16" si="7">V7/$T$7</f>
        <v>0.6428571428571429</v>
      </c>
      <c r="W16" s="15">
        <f t="shared" si="7"/>
        <v>0.14285714285714285</v>
      </c>
      <c r="X16" s="15">
        <f>X7/$T$7</f>
        <v>0.14285714285714285</v>
      </c>
      <c r="Y16" s="1" t="s">
        <v>71</v>
      </c>
    </row>
    <row r="17" spans="1:25" ht="15.75" thickBot="1" x14ac:dyDescent="0.3">
      <c r="A17" s="20">
        <v>128</v>
      </c>
      <c r="B17" s="20" t="s">
        <v>102</v>
      </c>
      <c r="C17" s="20">
        <v>2016</v>
      </c>
      <c r="D17" s="21" t="s">
        <v>1</v>
      </c>
      <c r="E17" s="10">
        <v>5</v>
      </c>
      <c r="F17" s="20" t="s">
        <v>104</v>
      </c>
      <c r="G17" s="20">
        <v>1</v>
      </c>
      <c r="H17" s="20">
        <v>2</v>
      </c>
      <c r="I17" s="21">
        <v>4</v>
      </c>
      <c r="J17" s="20">
        <v>1</v>
      </c>
      <c r="K17" s="1">
        <v>1</v>
      </c>
      <c r="L17" s="1">
        <v>0</v>
      </c>
      <c r="M17" s="1">
        <v>1</v>
      </c>
      <c r="N17" s="1">
        <v>0</v>
      </c>
      <c r="O17" s="1">
        <v>0</v>
      </c>
      <c r="P17" s="9"/>
      <c r="Q17" s="18" t="s">
        <v>14</v>
      </c>
      <c r="R17" s="17">
        <v>1</v>
      </c>
      <c r="S17" s="4" t="s">
        <v>15</v>
      </c>
      <c r="T17" s="6">
        <f>T8/$S$8</f>
        <v>8</v>
      </c>
      <c r="U17" s="6">
        <f>U8/$S$8</f>
        <v>1.75</v>
      </c>
      <c r="V17" s="6">
        <f>V8/$S$8</f>
        <v>3.25</v>
      </c>
      <c r="W17" s="6">
        <f>W8/$S$8</f>
        <v>1</v>
      </c>
      <c r="X17" s="6">
        <f>X8/$S$8</f>
        <v>1.25</v>
      </c>
      <c r="Y17" s="1"/>
    </row>
    <row r="18" spans="1:25" ht="15.75" thickBot="1" x14ac:dyDescent="0.3">
      <c r="A18" s="20">
        <v>128</v>
      </c>
      <c r="B18" s="20" t="s">
        <v>102</v>
      </c>
      <c r="C18" s="20">
        <v>2016</v>
      </c>
      <c r="D18" s="21" t="s">
        <v>0</v>
      </c>
      <c r="E18" s="10">
        <v>7</v>
      </c>
      <c r="F18" s="20" t="s">
        <v>103</v>
      </c>
      <c r="G18" s="20">
        <v>1</v>
      </c>
      <c r="H18" s="20">
        <v>1</v>
      </c>
      <c r="I18" s="20">
        <v>1</v>
      </c>
      <c r="J18" s="20">
        <v>2</v>
      </c>
      <c r="K18" s="1">
        <v>2</v>
      </c>
      <c r="L18" s="1">
        <v>0</v>
      </c>
      <c r="M18" s="1">
        <v>0</v>
      </c>
      <c r="N18" s="1">
        <v>0</v>
      </c>
      <c r="O18" s="1">
        <v>0</v>
      </c>
      <c r="P18" s="8"/>
      <c r="Q18" s="2" t="s">
        <v>83</v>
      </c>
      <c r="R18" s="4">
        <f>T8</f>
        <v>32</v>
      </c>
      <c r="S18" s="4" t="s">
        <v>69</v>
      </c>
      <c r="T18" s="14">
        <f>T8/$T$10</f>
        <v>0.30188679245283018</v>
      </c>
      <c r="U18" s="15">
        <f>U8/$T$8</f>
        <v>0.21875</v>
      </c>
      <c r="V18" s="15">
        <f t="shared" ref="V18:X18" si="8">V8/$T$8</f>
        <v>0.40625</v>
      </c>
      <c r="W18" s="15">
        <f t="shared" si="8"/>
        <v>0.125</v>
      </c>
      <c r="X18" s="15">
        <f t="shared" si="8"/>
        <v>0.15625</v>
      </c>
      <c r="Y18" s="1" t="s">
        <v>72</v>
      </c>
    </row>
    <row r="19" spans="1:25" ht="15.75" thickBot="1" x14ac:dyDescent="0.3">
      <c r="A19" s="20">
        <v>128</v>
      </c>
      <c r="B19" s="20" t="s">
        <v>102</v>
      </c>
      <c r="C19" s="20">
        <v>2016</v>
      </c>
      <c r="D19" s="21" t="s">
        <v>0</v>
      </c>
      <c r="E19" s="10">
        <v>7</v>
      </c>
      <c r="F19" s="20" t="s">
        <v>103</v>
      </c>
      <c r="G19" s="20">
        <v>1</v>
      </c>
      <c r="H19" s="20">
        <v>1</v>
      </c>
      <c r="I19" s="20">
        <v>2</v>
      </c>
      <c r="J19" s="20">
        <v>2</v>
      </c>
      <c r="K19" s="1">
        <v>3</v>
      </c>
      <c r="L19" s="1">
        <v>0</v>
      </c>
      <c r="M19" s="1">
        <v>2</v>
      </c>
      <c r="N19" s="1">
        <v>0</v>
      </c>
      <c r="O19" s="1">
        <v>0</v>
      </c>
      <c r="P19" s="8"/>
      <c r="Q19" s="18" t="s">
        <v>18</v>
      </c>
      <c r="R19" s="17">
        <v>2</v>
      </c>
      <c r="S19" s="4" t="s">
        <v>15</v>
      </c>
      <c r="T19" s="6">
        <f>T9/$S$9</f>
        <v>9</v>
      </c>
      <c r="U19" s="6">
        <f>U9/$S$9</f>
        <v>1.5</v>
      </c>
      <c r="V19" s="6">
        <f>V9/$S$9</f>
        <v>3.5</v>
      </c>
      <c r="W19" s="6">
        <f>W9/$S$9</f>
        <v>0.5</v>
      </c>
      <c r="X19" s="6">
        <f>X9/$S$9</f>
        <v>2</v>
      </c>
      <c r="Y19" s="1"/>
    </row>
    <row r="20" spans="1:25" ht="15.75" thickBot="1" x14ac:dyDescent="0.3">
      <c r="A20" s="20">
        <v>128</v>
      </c>
      <c r="B20" s="20" t="s">
        <v>102</v>
      </c>
      <c r="C20" s="20">
        <v>2016</v>
      </c>
      <c r="D20" s="21" t="s">
        <v>0</v>
      </c>
      <c r="E20" s="10">
        <v>7</v>
      </c>
      <c r="F20" s="20" t="s">
        <v>103</v>
      </c>
      <c r="G20" s="20">
        <v>1</v>
      </c>
      <c r="H20" s="20">
        <v>1</v>
      </c>
      <c r="I20" s="21">
        <v>3</v>
      </c>
      <c r="J20" s="20">
        <v>2</v>
      </c>
      <c r="K20" s="1">
        <v>1</v>
      </c>
      <c r="L20" s="1">
        <v>0</v>
      </c>
      <c r="M20" s="1">
        <v>1</v>
      </c>
      <c r="N20" s="1">
        <v>0</v>
      </c>
      <c r="O20" s="1">
        <v>0</v>
      </c>
      <c r="P20" s="8"/>
      <c r="Q20" s="2" t="s">
        <v>82</v>
      </c>
      <c r="R20" s="4">
        <f>T9</f>
        <v>36</v>
      </c>
      <c r="S20" s="4" t="s">
        <v>69</v>
      </c>
      <c r="T20" s="14">
        <f>T9/$T$10</f>
        <v>0.33962264150943394</v>
      </c>
      <c r="U20" s="15">
        <f>U9/$T$9</f>
        <v>0.16666666666666666</v>
      </c>
      <c r="V20" s="15">
        <f t="shared" ref="V20:X20" si="9">V9/$T$9</f>
        <v>0.3888888888888889</v>
      </c>
      <c r="W20" s="15">
        <f t="shared" si="9"/>
        <v>5.5555555555555552E-2</v>
      </c>
      <c r="X20" s="15">
        <f t="shared" si="9"/>
        <v>0.22222222222222221</v>
      </c>
      <c r="Y20" s="1" t="s">
        <v>73</v>
      </c>
    </row>
    <row r="21" spans="1:25" ht="15.75" thickBot="1" x14ac:dyDescent="0.3">
      <c r="A21" s="20">
        <v>128</v>
      </c>
      <c r="B21" s="20" t="s">
        <v>102</v>
      </c>
      <c r="C21" s="20">
        <v>2016</v>
      </c>
      <c r="D21" s="21" t="s">
        <v>0</v>
      </c>
      <c r="E21" s="10">
        <v>7</v>
      </c>
      <c r="F21" s="20" t="s">
        <v>103</v>
      </c>
      <c r="G21" s="20">
        <v>1</v>
      </c>
      <c r="H21" s="20">
        <v>1</v>
      </c>
      <c r="I21" s="21">
        <v>4</v>
      </c>
      <c r="J21" s="20">
        <v>2</v>
      </c>
      <c r="K21" s="1">
        <v>3</v>
      </c>
      <c r="L21" s="1">
        <v>2</v>
      </c>
      <c r="M21" s="1">
        <v>2</v>
      </c>
      <c r="N21" s="1">
        <v>1</v>
      </c>
      <c r="O21" s="1">
        <v>2</v>
      </c>
      <c r="P21" s="8"/>
      <c r="Q21" s="9"/>
      <c r="R21" s="9"/>
      <c r="S21" s="1"/>
      <c r="T21" s="1"/>
      <c r="U21" s="1"/>
      <c r="V21" s="1"/>
      <c r="W21" s="1"/>
      <c r="X21" s="1"/>
      <c r="Y21" s="1"/>
    </row>
    <row r="22" spans="1:25" ht="15.75" thickBot="1" x14ac:dyDescent="0.3">
      <c r="A22" s="20">
        <v>128</v>
      </c>
      <c r="B22" s="20" t="s">
        <v>102</v>
      </c>
      <c r="C22" s="20">
        <v>2016</v>
      </c>
      <c r="D22" s="20" t="s">
        <v>0</v>
      </c>
      <c r="E22" s="10">
        <v>8</v>
      </c>
      <c r="F22" s="20" t="s">
        <v>103</v>
      </c>
      <c r="G22" s="20">
        <v>1</v>
      </c>
      <c r="H22" s="20">
        <v>2</v>
      </c>
      <c r="I22" s="20">
        <v>1</v>
      </c>
      <c r="J22" s="20">
        <v>2</v>
      </c>
      <c r="K22" s="1">
        <v>1</v>
      </c>
      <c r="L22" s="1">
        <v>0</v>
      </c>
      <c r="M22" s="1">
        <v>0</v>
      </c>
      <c r="N22" s="1">
        <v>0</v>
      </c>
      <c r="O22" s="1">
        <v>0</v>
      </c>
      <c r="P22" s="8"/>
      <c r="Q22" s="8"/>
      <c r="R22" s="8"/>
      <c r="S22" s="1"/>
      <c r="T22" t="s">
        <v>94</v>
      </c>
      <c r="U22" s="5" t="s">
        <v>20</v>
      </c>
      <c r="V22" s="5" t="s">
        <v>21</v>
      </c>
      <c r="W22" s="5" t="s">
        <v>22</v>
      </c>
      <c r="X22" s="5" t="s">
        <v>23</v>
      </c>
      <c r="Y22" s="1"/>
    </row>
    <row r="23" spans="1:25" ht="15.75" thickBot="1" x14ac:dyDescent="0.3">
      <c r="A23" s="20">
        <v>128</v>
      </c>
      <c r="B23" s="20" t="s">
        <v>102</v>
      </c>
      <c r="C23" s="20">
        <v>2016</v>
      </c>
      <c r="D23" s="20" t="s">
        <v>0</v>
      </c>
      <c r="E23" s="10">
        <v>8</v>
      </c>
      <c r="F23" s="20" t="s">
        <v>103</v>
      </c>
      <c r="G23" s="20">
        <v>1</v>
      </c>
      <c r="H23" s="20">
        <v>2</v>
      </c>
      <c r="I23" s="20">
        <v>2</v>
      </c>
      <c r="J23" s="20">
        <v>2</v>
      </c>
      <c r="K23" s="1">
        <v>1</v>
      </c>
      <c r="L23" s="1">
        <v>0</v>
      </c>
      <c r="M23" s="1">
        <v>0</v>
      </c>
      <c r="N23" s="1">
        <v>0</v>
      </c>
      <c r="O23" s="1">
        <v>0</v>
      </c>
      <c r="P23" s="9"/>
      <c r="Q23" s="9"/>
      <c r="T23" s="15">
        <f>(T6+T7)/$T$10</f>
        <v>0.35849056603773582</v>
      </c>
      <c r="U23" s="15">
        <f>(U6+U7)/SUM($T$6:$T$7)</f>
        <v>0.36842105263157893</v>
      </c>
      <c r="V23" s="15">
        <f t="shared" ref="V23:X23" si="10">(V6+V7)/SUM($T$6:$T$7)</f>
        <v>0.52631578947368418</v>
      </c>
      <c r="W23" s="15">
        <f t="shared" si="10"/>
        <v>7.8947368421052627E-2</v>
      </c>
      <c r="X23" s="15">
        <f t="shared" si="10"/>
        <v>0.10526315789473684</v>
      </c>
      <c r="Y23" s="1"/>
    </row>
    <row r="24" spans="1:25" ht="15.75" thickBot="1" x14ac:dyDescent="0.3">
      <c r="A24" s="20">
        <v>128</v>
      </c>
      <c r="B24" s="20" t="s">
        <v>102</v>
      </c>
      <c r="C24" s="20">
        <v>2016</v>
      </c>
      <c r="D24" s="20" t="s">
        <v>0</v>
      </c>
      <c r="E24" s="10">
        <v>8</v>
      </c>
      <c r="F24" s="20" t="s">
        <v>103</v>
      </c>
      <c r="G24" s="20">
        <v>1</v>
      </c>
      <c r="H24" s="20">
        <v>2</v>
      </c>
      <c r="I24" s="21">
        <v>3</v>
      </c>
      <c r="J24" s="20">
        <v>2</v>
      </c>
      <c r="K24" s="1">
        <v>0</v>
      </c>
      <c r="L24" s="1">
        <v>0</v>
      </c>
      <c r="M24" s="1">
        <v>0</v>
      </c>
      <c r="N24" s="1">
        <v>0</v>
      </c>
      <c r="O24" s="1">
        <v>0</v>
      </c>
      <c r="P24" s="8"/>
      <c r="Q24" s="8"/>
      <c r="R24" s="8"/>
      <c r="S24" s="1"/>
      <c r="Y24" s="1"/>
    </row>
    <row r="25" spans="1:25" ht="15.75" thickBot="1" x14ac:dyDescent="0.3">
      <c r="A25" s="20">
        <v>128</v>
      </c>
      <c r="B25" s="20" t="s">
        <v>102</v>
      </c>
      <c r="C25" s="20">
        <v>2016</v>
      </c>
      <c r="D25" s="20" t="s">
        <v>0</v>
      </c>
      <c r="E25" s="10">
        <v>8</v>
      </c>
      <c r="F25" s="20" t="s">
        <v>103</v>
      </c>
      <c r="G25" s="20">
        <v>1</v>
      </c>
      <c r="H25" s="20">
        <v>2</v>
      </c>
      <c r="I25" s="21">
        <v>4</v>
      </c>
      <c r="J25" s="20">
        <v>2</v>
      </c>
      <c r="K25" s="1">
        <v>1</v>
      </c>
      <c r="L25" s="1">
        <v>1</v>
      </c>
      <c r="M25" s="1">
        <v>0</v>
      </c>
      <c r="N25" s="1">
        <v>0</v>
      </c>
      <c r="O25" s="1">
        <v>1</v>
      </c>
      <c r="P25" s="8"/>
      <c r="Q25" s="9"/>
      <c r="R25" s="9"/>
      <c r="S25" s="1"/>
      <c r="T25" t="s">
        <v>95</v>
      </c>
      <c r="Y25" s="1"/>
    </row>
    <row r="26" spans="1:25" ht="15.75" thickBot="1" x14ac:dyDescent="0.3">
      <c r="A26" s="20">
        <v>128</v>
      </c>
      <c r="B26" s="20" t="s">
        <v>102</v>
      </c>
      <c r="C26" s="20">
        <v>2016</v>
      </c>
      <c r="D26" s="20" t="s">
        <v>1</v>
      </c>
      <c r="E26" s="10">
        <v>4</v>
      </c>
      <c r="F26" s="20" t="s">
        <v>104</v>
      </c>
      <c r="G26" s="20">
        <v>1</v>
      </c>
      <c r="H26" s="20">
        <v>1</v>
      </c>
      <c r="I26" s="20">
        <v>1</v>
      </c>
      <c r="J26" s="20">
        <v>2</v>
      </c>
      <c r="K26" s="1">
        <v>0</v>
      </c>
      <c r="L26" s="1">
        <v>0</v>
      </c>
      <c r="M26" s="1">
        <v>0</v>
      </c>
      <c r="N26" s="1">
        <v>0</v>
      </c>
      <c r="O26" s="1">
        <v>0</v>
      </c>
      <c r="P26" s="8"/>
      <c r="Q26" s="8"/>
      <c r="R26" s="8"/>
      <c r="S26" s="1"/>
      <c r="T26" s="15">
        <f>(T8+T9)/$T$10</f>
        <v>0.64150943396226412</v>
      </c>
      <c r="U26" s="15">
        <f>(U8+U9)/SUM($T$8:$T$9)</f>
        <v>0.19117647058823528</v>
      </c>
      <c r="V26" s="15">
        <f t="shared" ref="V26" si="11">(V8+V9)/SUM($T$8:$T$9)</f>
        <v>0.39705882352941174</v>
      </c>
      <c r="W26" s="15">
        <f>(W8+W9)/SUM($T$8:$T$9)</f>
        <v>8.8235294117647065E-2</v>
      </c>
      <c r="X26" s="15">
        <f>(X8+X9)/SUM($T$8:$T$9)</f>
        <v>0.19117647058823528</v>
      </c>
      <c r="Y26" s="1"/>
    </row>
    <row r="27" spans="1:25" ht="15.75" thickBot="1" x14ac:dyDescent="0.3">
      <c r="A27" s="20">
        <v>128</v>
      </c>
      <c r="B27" s="20" t="s">
        <v>102</v>
      </c>
      <c r="C27" s="20">
        <v>2016</v>
      </c>
      <c r="D27" s="20" t="s">
        <v>1</v>
      </c>
      <c r="E27" s="10">
        <v>4</v>
      </c>
      <c r="F27" s="20" t="s">
        <v>104</v>
      </c>
      <c r="G27" s="20">
        <v>1</v>
      </c>
      <c r="H27" s="20">
        <v>1</v>
      </c>
      <c r="I27" s="20">
        <v>2</v>
      </c>
      <c r="J27" s="20">
        <v>2</v>
      </c>
      <c r="K27" s="1">
        <v>0</v>
      </c>
      <c r="L27" s="1">
        <v>0</v>
      </c>
      <c r="M27" s="1">
        <v>0</v>
      </c>
      <c r="N27" s="1">
        <v>0</v>
      </c>
      <c r="O27" s="1">
        <v>0</v>
      </c>
      <c r="P27" s="8"/>
      <c r="Q27" s="9"/>
      <c r="R27" s="9"/>
      <c r="S27" s="1"/>
      <c r="Y27" s="1"/>
    </row>
    <row r="28" spans="1:25" ht="15.75" thickBot="1" x14ac:dyDescent="0.3">
      <c r="A28" s="20">
        <v>128</v>
      </c>
      <c r="B28" s="20" t="s">
        <v>102</v>
      </c>
      <c r="C28" s="20">
        <v>2016</v>
      </c>
      <c r="D28" s="21" t="s">
        <v>1</v>
      </c>
      <c r="E28" s="10">
        <v>4</v>
      </c>
      <c r="F28" s="20" t="s">
        <v>104</v>
      </c>
      <c r="G28" s="20">
        <v>1</v>
      </c>
      <c r="H28" s="20">
        <v>1</v>
      </c>
      <c r="I28" s="21">
        <v>3</v>
      </c>
      <c r="J28" s="20">
        <v>2</v>
      </c>
      <c r="K28" s="1">
        <v>7</v>
      </c>
      <c r="L28" s="1">
        <v>2</v>
      </c>
      <c r="M28" s="1">
        <v>3</v>
      </c>
      <c r="N28" s="1">
        <v>1</v>
      </c>
      <c r="O28" s="1">
        <v>1</v>
      </c>
      <c r="P28" s="8"/>
      <c r="Q28" s="8"/>
      <c r="R28" s="8"/>
      <c r="S28" s="1"/>
      <c r="Y28" s="1"/>
    </row>
    <row r="29" spans="1:25" ht="15.75" thickBot="1" x14ac:dyDescent="0.3">
      <c r="A29" s="20">
        <v>128</v>
      </c>
      <c r="B29" s="20" t="s">
        <v>102</v>
      </c>
      <c r="C29" s="20">
        <v>2016</v>
      </c>
      <c r="D29" s="21" t="s">
        <v>1</v>
      </c>
      <c r="E29" s="10">
        <v>4</v>
      </c>
      <c r="F29" s="20" t="s">
        <v>104</v>
      </c>
      <c r="G29" s="20">
        <v>1</v>
      </c>
      <c r="H29" s="20">
        <v>1</v>
      </c>
      <c r="I29" s="21">
        <v>4</v>
      </c>
      <c r="J29" s="20">
        <v>2</v>
      </c>
      <c r="K29" s="1">
        <v>1</v>
      </c>
      <c r="L29" s="1">
        <v>0</v>
      </c>
      <c r="M29" s="1">
        <v>1</v>
      </c>
      <c r="N29" s="1">
        <v>0</v>
      </c>
      <c r="O29" s="1">
        <v>0</v>
      </c>
      <c r="P29" s="9"/>
      <c r="Q29" s="9"/>
      <c r="R29" s="9"/>
      <c r="S29" s="1"/>
      <c r="T29" s="1"/>
      <c r="U29" s="1"/>
      <c r="V29" s="1"/>
      <c r="W29" s="1"/>
      <c r="X29" s="1"/>
      <c r="Y29" s="1"/>
    </row>
    <row r="30" spans="1:25" ht="15.75" thickBot="1" x14ac:dyDescent="0.3">
      <c r="A30" s="20">
        <v>128</v>
      </c>
      <c r="B30" s="20" t="s">
        <v>102</v>
      </c>
      <c r="C30" s="20">
        <v>2016</v>
      </c>
      <c r="D30" s="20" t="s">
        <v>1</v>
      </c>
      <c r="E30" s="10">
        <v>5</v>
      </c>
      <c r="F30" s="20" t="s">
        <v>104</v>
      </c>
      <c r="G30" s="20">
        <v>1</v>
      </c>
      <c r="H30" s="20">
        <v>2</v>
      </c>
      <c r="I30" s="20">
        <v>1</v>
      </c>
      <c r="J30" s="20">
        <v>2</v>
      </c>
      <c r="K30" s="1">
        <v>3</v>
      </c>
      <c r="L30" s="1">
        <v>0</v>
      </c>
      <c r="M30" s="1">
        <v>2</v>
      </c>
      <c r="N30" s="1">
        <v>0</v>
      </c>
      <c r="O30" s="1">
        <v>1</v>
      </c>
      <c r="P30" s="8"/>
      <c r="Q30" s="8"/>
      <c r="R30" s="8"/>
      <c r="S30" s="1"/>
      <c r="T30" s="1"/>
      <c r="U30" s="1"/>
      <c r="V30" s="1"/>
      <c r="W30" s="1"/>
      <c r="X30" s="1"/>
      <c r="Y30" s="1"/>
    </row>
    <row r="31" spans="1:25" ht="15.75" thickBot="1" x14ac:dyDescent="0.3">
      <c r="A31" s="20">
        <v>128</v>
      </c>
      <c r="B31" s="20" t="s">
        <v>102</v>
      </c>
      <c r="C31" s="20">
        <v>2016</v>
      </c>
      <c r="D31" s="20" t="s">
        <v>1</v>
      </c>
      <c r="E31" s="10">
        <v>5</v>
      </c>
      <c r="F31" s="20" t="s">
        <v>104</v>
      </c>
      <c r="G31" s="20">
        <v>1</v>
      </c>
      <c r="H31" s="20">
        <v>2</v>
      </c>
      <c r="I31" s="20">
        <v>2</v>
      </c>
      <c r="J31" s="20">
        <v>2</v>
      </c>
      <c r="K31" s="1">
        <v>6</v>
      </c>
      <c r="L31" s="1">
        <v>0</v>
      </c>
      <c r="M31" s="1">
        <v>1</v>
      </c>
      <c r="N31" s="1">
        <v>0</v>
      </c>
      <c r="O31" s="1">
        <v>2</v>
      </c>
      <c r="P31" s="8"/>
      <c r="Q31" s="9"/>
      <c r="R31" s="9"/>
      <c r="S31" s="1"/>
      <c r="T31" s="1"/>
      <c r="U31" s="1"/>
      <c r="V31" s="1"/>
      <c r="W31" s="1"/>
      <c r="X31" s="1"/>
      <c r="Y31" s="1"/>
    </row>
    <row r="32" spans="1:25" ht="15.75" thickBot="1" x14ac:dyDescent="0.3">
      <c r="A32" s="20">
        <v>128</v>
      </c>
      <c r="B32" s="20" t="s">
        <v>102</v>
      </c>
      <c r="C32" s="20">
        <v>2016</v>
      </c>
      <c r="D32" s="21" t="s">
        <v>1</v>
      </c>
      <c r="E32" s="10">
        <v>5</v>
      </c>
      <c r="F32" s="20" t="s">
        <v>104</v>
      </c>
      <c r="G32" s="20">
        <v>1</v>
      </c>
      <c r="H32" s="20">
        <v>2</v>
      </c>
      <c r="I32" s="21">
        <v>3</v>
      </c>
      <c r="J32" s="20">
        <v>2</v>
      </c>
      <c r="K32" s="1">
        <v>5</v>
      </c>
      <c r="L32" s="1">
        <v>0</v>
      </c>
      <c r="M32" s="1">
        <v>1</v>
      </c>
      <c r="N32" s="1">
        <v>0</v>
      </c>
      <c r="O32" s="1">
        <v>1</v>
      </c>
      <c r="P32" s="8"/>
      <c r="Q32" s="8"/>
      <c r="R32" s="8"/>
      <c r="S32" s="1"/>
      <c r="T32" s="1"/>
      <c r="U32" s="1"/>
      <c r="V32" s="1"/>
      <c r="W32" s="1"/>
      <c r="X32" s="1"/>
      <c r="Y32" s="1"/>
    </row>
    <row r="33" spans="1:25" ht="15.75" thickBot="1" x14ac:dyDescent="0.3">
      <c r="A33" s="20">
        <v>128</v>
      </c>
      <c r="B33" s="20" t="s">
        <v>102</v>
      </c>
      <c r="C33" s="20">
        <v>2016</v>
      </c>
      <c r="D33" s="21" t="s">
        <v>1</v>
      </c>
      <c r="E33" s="10">
        <v>5</v>
      </c>
      <c r="F33" s="20" t="s">
        <v>104</v>
      </c>
      <c r="G33" s="20">
        <v>1</v>
      </c>
      <c r="H33" s="20">
        <v>2</v>
      </c>
      <c r="I33" s="21">
        <v>4</v>
      </c>
      <c r="J33" s="20">
        <v>2</v>
      </c>
      <c r="K33" s="1">
        <v>2</v>
      </c>
      <c r="L33" s="1">
        <v>1</v>
      </c>
      <c r="M33" s="1">
        <v>1</v>
      </c>
      <c r="N33" s="1">
        <v>0</v>
      </c>
      <c r="O33" s="1">
        <v>0</v>
      </c>
      <c r="P33" s="9"/>
      <c r="Q33" s="9"/>
      <c r="R33" s="9"/>
      <c r="S33" s="1"/>
      <c r="T33" s="1"/>
      <c r="U33" s="1"/>
      <c r="V33" s="1"/>
      <c r="W33" s="1"/>
      <c r="X33" s="1"/>
      <c r="Y33" s="1"/>
    </row>
    <row r="34" spans="1:25" ht="15.75" thickBot="1" x14ac:dyDescent="0.3">
      <c r="A34" s="20">
        <v>128</v>
      </c>
      <c r="B34" s="20" t="s">
        <v>102</v>
      </c>
      <c r="C34" s="20">
        <v>2016</v>
      </c>
      <c r="D34" s="21" t="s">
        <v>0</v>
      </c>
      <c r="E34" s="10">
        <v>7</v>
      </c>
      <c r="F34" s="20" t="s">
        <v>103</v>
      </c>
      <c r="G34" s="20">
        <v>1</v>
      </c>
      <c r="H34" s="20">
        <v>1</v>
      </c>
      <c r="I34" s="20">
        <v>1</v>
      </c>
      <c r="J34" s="20">
        <v>3</v>
      </c>
      <c r="K34" s="1">
        <v>4</v>
      </c>
      <c r="L34" s="1">
        <v>1</v>
      </c>
      <c r="M34" s="1">
        <v>1</v>
      </c>
      <c r="N34" s="1">
        <v>0</v>
      </c>
      <c r="O34" s="1">
        <v>0</v>
      </c>
      <c r="P34" s="8"/>
      <c r="Q34" s="8"/>
      <c r="R34" s="8"/>
      <c r="S34" s="1"/>
      <c r="T34" s="1"/>
      <c r="U34" s="1"/>
      <c r="V34" s="1"/>
      <c r="W34" s="1"/>
      <c r="X34" s="1"/>
      <c r="Y34" s="1"/>
    </row>
    <row r="35" spans="1:25" ht="15.75" thickBot="1" x14ac:dyDescent="0.3">
      <c r="A35" s="20">
        <v>128</v>
      </c>
      <c r="B35" s="20" t="s">
        <v>102</v>
      </c>
      <c r="C35" s="20">
        <v>2016</v>
      </c>
      <c r="D35" s="21" t="s">
        <v>0</v>
      </c>
      <c r="E35" s="10">
        <v>7</v>
      </c>
      <c r="F35" s="20" t="s">
        <v>103</v>
      </c>
      <c r="G35" s="20">
        <v>1</v>
      </c>
      <c r="H35" s="20">
        <v>1</v>
      </c>
      <c r="I35" s="20">
        <v>2</v>
      </c>
      <c r="J35" s="20">
        <v>3</v>
      </c>
      <c r="K35" s="1">
        <v>0</v>
      </c>
      <c r="L35" s="1">
        <v>0</v>
      </c>
      <c r="M35" s="1">
        <v>0</v>
      </c>
      <c r="N35" s="1">
        <v>0</v>
      </c>
      <c r="O35" s="1">
        <v>0</v>
      </c>
      <c r="P35" s="8"/>
      <c r="Q35" s="9"/>
      <c r="R35" s="9"/>
      <c r="S35" s="1"/>
      <c r="T35" s="1"/>
      <c r="U35" s="1"/>
      <c r="V35" s="1"/>
      <c r="W35" s="1"/>
      <c r="X35" s="1"/>
      <c r="Y35" s="1"/>
    </row>
    <row r="36" spans="1:25" ht="15.75" thickBot="1" x14ac:dyDescent="0.3">
      <c r="A36" s="20">
        <v>128</v>
      </c>
      <c r="B36" s="20" t="s">
        <v>102</v>
      </c>
      <c r="C36" s="20">
        <v>2016</v>
      </c>
      <c r="D36" s="21" t="s">
        <v>0</v>
      </c>
      <c r="E36" s="10">
        <v>7</v>
      </c>
      <c r="F36" s="20" t="s">
        <v>103</v>
      </c>
      <c r="G36" s="20">
        <v>1</v>
      </c>
      <c r="H36" s="20">
        <v>1</v>
      </c>
      <c r="I36" s="21">
        <v>3</v>
      </c>
      <c r="J36" s="20">
        <v>3</v>
      </c>
      <c r="K36" s="1">
        <v>0</v>
      </c>
      <c r="L36" s="1">
        <v>0</v>
      </c>
      <c r="M36" s="1">
        <v>0</v>
      </c>
      <c r="N36" s="1">
        <v>0</v>
      </c>
      <c r="O36" s="1">
        <v>0</v>
      </c>
      <c r="P36" s="8"/>
      <c r="Q36" s="8"/>
      <c r="R36" s="8"/>
      <c r="S36" s="1"/>
      <c r="T36" s="1"/>
      <c r="U36" s="1"/>
      <c r="V36" s="1"/>
      <c r="W36" s="1"/>
      <c r="X36" s="1"/>
      <c r="Y36" s="1"/>
    </row>
    <row r="37" spans="1:25" ht="15.75" thickBot="1" x14ac:dyDescent="0.3">
      <c r="A37" s="20">
        <v>128</v>
      </c>
      <c r="B37" s="20" t="s">
        <v>102</v>
      </c>
      <c r="C37" s="20">
        <v>2016</v>
      </c>
      <c r="D37" s="21" t="s">
        <v>0</v>
      </c>
      <c r="E37" s="10">
        <v>7</v>
      </c>
      <c r="F37" s="20" t="s">
        <v>103</v>
      </c>
      <c r="G37" s="20">
        <v>1</v>
      </c>
      <c r="H37" s="20">
        <v>1</v>
      </c>
      <c r="I37" s="21">
        <v>4</v>
      </c>
      <c r="J37" s="20">
        <v>3</v>
      </c>
      <c r="K37" s="1">
        <v>1</v>
      </c>
      <c r="L37" s="1">
        <v>1</v>
      </c>
      <c r="M37" s="1">
        <v>0</v>
      </c>
      <c r="N37" s="1">
        <v>0</v>
      </c>
      <c r="O37" s="1">
        <v>0</v>
      </c>
      <c r="P37" s="8"/>
      <c r="Q37" s="9"/>
      <c r="R37" s="9"/>
      <c r="S37" s="1"/>
      <c r="T37" s="1"/>
      <c r="U37" s="1"/>
      <c r="V37" s="1"/>
      <c r="W37" s="1"/>
      <c r="X37" s="1"/>
      <c r="Y37" s="1"/>
    </row>
    <row r="38" spans="1:25" ht="15.75" thickBot="1" x14ac:dyDescent="0.3">
      <c r="A38" s="20">
        <v>128</v>
      </c>
      <c r="B38" s="20" t="s">
        <v>102</v>
      </c>
      <c r="C38" s="20">
        <v>2016</v>
      </c>
      <c r="D38" s="20" t="s">
        <v>0</v>
      </c>
      <c r="E38" s="10">
        <v>8</v>
      </c>
      <c r="F38" s="20" t="s">
        <v>103</v>
      </c>
      <c r="G38" s="20">
        <v>1</v>
      </c>
      <c r="H38" s="20">
        <v>2</v>
      </c>
      <c r="I38" s="20">
        <v>1</v>
      </c>
      <c r="J38" s="20">
        <v>3</v>
      </c>
      <c r="K38" s="1">
        <v>2</v>
      </c>
      <c r="L38" s="1">
        <v>0</v>
      </c>
      <c r="M38" s="1">
        <v>1</v>
      </c>
      <c r="N38" s="1">
        <v>0</v>
      </c>
      <c r="O38" s="1">
        <v>1</v>
      </c>
      <c r="P38" s="8"/>
      <c r="Q38" s="8"/>
      <c r="R38" s="8"/>
      <c r="S38" s="1"/>
      <c r="T38" s="1"/>
      <c r="U38" s="1"/>
      <c r="V38" s="1"/>
      <c r="W38" s="1"/>
      <c r="X38" s="1"/>
      <c r="Y38" s="1"/>
    </row>
    <row r="39" spans="1:25" ht="15.75" thickBot="1" x14ac:dyDescent="0.3">
      <c r="A39" s="20">
        <v>128</v>
      </c>
      <c r="B39" s="20" t="s">
        <v>102</v>
      </c>
      <c r="C39" s="20">
        <v>2016</v>
      </c>
      <c r="D39" s="20" t="s">
        <v>0</v>
      </c>
      <c r="E39" s="10">
        <v>8</v>
      </c>
      <c r="F39" s="20" t="s">
        <v>103</v>
      </c>
      <c r="G39" s="20">
        <v>1</v>
      </c>
      <c r="H39" s="20">
        <v>2</v>
      </c>
      <c r="I39" s="20">
        <v>2</v>
      </c>
      <c r="J39" s="20">
        <v>3</v>
      </c>
      <c r="K39" s="1">
        <v>0</v>
      </c>
      <c r="L39" s="1">
        <v>0</v>
      </c>
      <c r="M39" s="1">
        <v>0</v>
      </c>
      <c r="N39" s="1">
        <v>0</v>
      </c>
      <c r="O39" s="1">
        <v>0</v>
      </c>
      <c r="P39" s="9"/>
      <c r="Q39" s="9"/>
      <c r="R39" s="9"/>
      <c r="S39" s="1"/>
      <c r="T39" s="1"/>
      <c r="U39" s="1"/>
      <c r="V39" s="1"/>
      <c r="W39" s="1"/>
      <c r="X39" s="1"/>
      <c r="Y39" s="1"/>
    </row>
    <row r="40" spans="1:25" ht="15.75" thickBot="1" x14ac:dyDescent="0.3">
      <c r="A40" s="20">
        <v>128</v>
      </c>
      <c r="B40" s="20" t="s">
        <v>102</v>
      </c>
      <c r="C40" s="20">
        <v>2016</v>
      </c>
      <c r="D40" s="20" t="s">
        <v>0</v>
      </c>
      <c r="E40" s="10">
        <v>8</v>
      </c>
      <c r="F40" s="20" t="s">
        <v>103</v>
      </c>
      <c r="G40" s="20">
        <v>1</v>
      </c>
      <c r="H40" s="20">
        <v>2</v>
      </c>
      <c r="I40" s="21">
        <v>3</v>
      </c>
      <c r="J40" s="20">
        <v>3</v>
      </c>
      <c r="K40" s="1">
        <v>0</v>
      </c>
      <c r="L40" s="1">
        <v>0</v>
      </c>
      <c r="M40" s="1">
        <v>0</v>
      </c>
      <c r="N40" s="1">
        <v>0</v>
      </c>
      <c r="O40" s="1">
        <v>0</v>
      </c>
      <c r="P40" s="8"/>
      <c r="Q40" s="8"/>
      <c r="R40" s="8"/>
      <c r="S40" s="1"/>
      <c r="T40" s="1"/>
      <c r="U40" s="1"/>
      <c r="V40" s="1"/>
      <c r="W40" s="1"/>
      <c r="X40" s="1"/>
      <c r="Y40" s="1"/>
    </row>
    <row r="41" spans="1:25" ht="15.75" thickBot="1" x14ac:dyDescent="0.3">
      <c r="A41" s="20">
        <v>128</v>
      </c>
      <c r="B41" s="20" t="s">
        <v>102</v>
      </c>
      <c r="C41" s="20">
        <v>2016</v>
      </c>
      <c r="D41" s="20" t="s">
        <v>0</v>
      </c>
      <c r="E41" s="10">
        <v>8</v>
      </c>
      <c r="F41" s="20" t="s">
        <v>103</v>
      </c>
      <c r="G41" s="20">
        <v>1</v>
      </c>
      <c r="H41" s="20">
        <v>2</v>
      </c>
      <c r="I41" s="21">
        <v>4</v>
      </c>
      <c r="J41" s="20">
        <v>3</v>
      </c>
      <c r="K41" s="1">
        <v>0</v>
      </c>
      <c r="L41" s="1">
        <v>0</v>
      </c>
      <c r="M41" s="1">
        <v>0</v>
      </c>
      <c r="N41" s="1">
        <v>0</v>
      </c>
      <c r="O41" s="1">
        <v>0</v>
      </c>
      <c r="P41" s="8"/>
      <c r="Q41" s="9"/>
      <c r="R41" s="9"/>
      <c r="S41" s="1"/>
      <c r="T41" s="1"/>
      <c r="U41" s="1"/>
      <c r="V41" s="1"/>
      <c r="W41" s="1"/>
      <c r="X41" s="1"/>
      <c r="Y41" s="1"/>
    </row>
    <row r="42" spans="1:25" ht="15.75" thickBot="1" x14ac:dyDescent="0.3">
      <c r="A42" s="20">
        <v>128</v>
      </c>
      <c r="B42" s="20" t="s">
        <v>102</v>
      </c>
      <c r="C42" s="20">
        <v>2016</v>
      </c>
      <c r="D42" s="20" t="s">
        <v>1</v>
      </c>
      <c r="E42" s="10">
        <v>4</v>
      </c>
      <c r="F42" s="20" t="s">
        <v>104</v>
      </c>
      <c r="G42" s="20">
        <v>1</v>
      </c>
      <c r="H42" s="20">
        <v>1</v>
      </c>
      <c r="I42" s="20">
        <v>1</v>
      </c>
      <c r="J42" s="20">
        <v>3</v>
      </c>
      <c r="K42" s="1">
        <v>0</v>
      </c>
      <c r="L42" s="1">
        <v>0</v>
      </c>
      <c r="M42" s="1">
        <v>0</v>
      </c>
      <c r="N42" s="1">
        <v>0</v>
      </c>
      <c r="O42" s="1">
        <v>0</v>
      </c>
      <c r="P42" s="8"/>
      <c r="Q42" s="8"/>
      <c r="R42" s="8"/>
      <c r="S42" s="1"/>
      <c r="T42" s="1"/>
      <c r="U42" s="1"/>
      <c r="V42" s="1"/>
      <c r="W42" s="1"/>
      <c r="X42" s="1"/>
      <c r="Y42" s="1"/>
    </row>
    <row r="43" spans="1:25" ht="15.75" thickBot="1" x14ac:dyDescent="0.3">
      <c r="A43" s="20">
        <v>128</v>
      </c>
      <c r="B43" s="20" t="s">
        <v>102</v>
      </c>
      <c r="C43" s="20">
        <v>2016</v>
      </c>
      <c r="D43" s="20" t="s">
        <v>1</v>
      </c>
      <c r="E43" s="10">
        <v>4</v>
      </c>
      <c r="F43" s="20" t="s">
        <v>104</v>
      </c>
      <c r="G43" s="20">
        <v>1</v>
      </c>
      <c r="H43" s="20">
        <v>1</v>
      </c>
      <c r="I43" s="20">
        <v>2</v>
      </c>
      <c r="J43" s="20">
        <v>3</v>
      </c>
      <c r="K43" s="1">
        <v>2</v>
      </c>
      <c r="L43" s="1">
        <v>1</v>
      </c>
      <c r="M43" s="1">
        <v>2</v>
      </c>
      <c r="N43" s="1">
        <v>0</v>
      </c>
      <c r="O43" s="1">
        <v>0</v>
      </c>
      <c r="P43" s="8"/>
      <c r="Q43" s="9"/>
      <c r="R43" s="9"/>
      <c r="S43" s="1"/>
      <c r="T43" s="1"/>
      <c r="U43" s="1"/>
      <c r="V43" s="1"/>
      <c r="W43" s="1"/>
      <c r="X43" s="1"/>
      <c r="Y43" s="1"/>
    </row>
    <row r="44" spans="1:25" ht="15.75" thickBot="1" x14ac:dyDescent="0.3">
      <c r="A44" s="20">
        <v>128</v>
      </c>
      <c r="B44" s="20" t="s">
        <v>102</v>
      </c>
      <c r="C44" s="20">
        <v>2016</v>
      </c>
      <c r="D44" s="21" t="s">
        <v>1</v>
      </c>
      <c r="E44" s="10">
        <v>4</v>
      </c>
      <c r="F44" s="20" t="s">
        <v>104</v>
      </c>
      <c r="G44" s="20">
        <v>1</v>
      </c>
      <c r="H44" s="20">
        <v>1</v>
      </c>
      <c r="I44" s="21">
        <v>3</v>
      </c>
      <c r="J44" s="20">
        <v>3</v>
      </c>
      <c r="K44" s="1">
        <v>4</v>
      </c>
      <c r="L44" s="1">
        <v>2</v>
      </c>
      <c r="M44" s="1">
        <v>1</v>
      </c>
      <c r="N44" s="1">
        <v>0</v>
      </c>
      <c r="O44" s="1">
        <v>0</v>
      </c>
      <c r="P44" s="8"/>
      <c r="Q44" s="8"/>
      <c r="R44" s="8"/>
      <c r="S44" s="1"/>
      <c r="T44" s="1"/>
      <c r="U44" s="1"/>
      <c r="V44" s="1"/>
      <c r="W44" s="1"/>
      <c r="X44" s="1"/>
      <c r="Y44" s="1"/>
    </row>
    <row r="45" spans="1:25" ht="15.75" thickBot="1" x14ac:dyDescent="0.3">
      <c r="A45" s="20">
        <v>128</v>
      </c>
      <c r="B45" s="20" t="s">
        <v>102</v>
      </c>
      <c r="C45" s="20">
        <v>2016</v>
      </c>
      <c r="D45" s="21" t="s">
        <v>1</v>
      </c>
      <c r="E45" s="10">
        <v>4</v>
      </c>
      <c r="F45" s="20" t="s">
        <v>104</v>
      </c>
      <c r="G45" s="20">
        <v>1</v>
      </c>
      <c r="H45" s="20">
        <v>1</v>
      </c>
      <c r="I45" s="21">
        <v>4</v>
      </c>
      <c r="J45" s="20">
        <v>3</v>
      </c>
      <c r="K45" s="1">
        <v>2</v>
      </c>
      <c r="L45" s="1">
        <v>0</v>
      </c>
      <c r="M45" s="1">
        <v>2</v>
      </c>
      <c r="N45" s="1">
        <v>0</v>
      </c>
      <c r="O45" s="1">
        <v>0</v>
      </c>
      <c r="P45" s="8"/>
      <c r="Q45" s="9"/>
      <c r="R45" s="9"/>
      <c r="S45" s="1"/>
      <c r="T45" s="1"/>
      <c r="U45" s="1"/>
      <c r="V45" s="1"/>
      <c r="W45" s="1"/>
      <c r="X45" s="1"/>
      <c r="Y45" s="1"/>
    </row>
    <row r="46" spans="1:25" ht="15.75" thickBot="1" x14ac:dyDescent="0.3">
      <c r="A46" s="20">
        <v>128</v>
      </c>
      <c r="B46" s="20" t="s">
        <v>102</v>
      </c>
      <c r="C46" s="20">
        <v>2016</v>
      </c>
      <c r="D46" s="20" t="s">
        <v>1</v>
      </c>
      <c r="E46" s="10">
        <v>5</v>
      </c>
      <c r="F46" s="20" t="s">
        <v>104</v>
      </c>
      <c r="G46" s="20">
        <v>1</v>
      </c>
      <c r="H46" s="20">
        <v>2</v>
      </c>
      <c r="I46" s="20">
        <v>1</v>
      </c>
      <c r="J46" s="20">
        <v>3</v>
      </c>
      <c r="K46" s="1">
        <v>2</v>
      </c>
      <c r="L46" s="1">
        <v>2</v>
      </c>
      <c r="M46" s="1">
        <v>0</v>
      </c>
      <c r="N46" s="1">
        <v>0</v>
      </c>
      <c r="O46" s="1">
        <v>0</v>
      </c>
      <c r="P46" s="8"/>
      <c r="Q46" s="8"/>
      <c r="R46" s="8"/>
      <c r="S46" s="1"/>
      <c r="T46" s="1"/>
      <c r="U46" s="1"/>
      <c r="V46" s="1"/>
      <c r="W46" s="1"/>
      <c r="X46" s="1"/>
      <c r="Y46" s="1"/>
    </row>
    <row r="47" spans="1:25" ht="15.75" thickBot="1" x14ac:dyDescent="0.3">
      <c r="A47" s="20">
        <v>128</v>
      </c>
      <c r="B47" s="20" t="s">
        <v>102</v>
      </c>
      <c r="C47" s="20">
        <v>2016</v>
      </c>
      <c r="D47" s="20" t="s">
        <v>1</v>
      </c>
      <c r="E47" s="10">
        <v>5</v>
      </c>
      <c r="F47" s="20" t="s">
        <v>104</v>
      </c>
      <c r="G47" s="20">
        <v>1</v>
      </c>
      <c r="H47" s="20">
        <v>2</v>
      </c>
      <c r="I47" s="20">
        <v>2</v>
      </c>
      <c r="J47" s="20">
        <v>3</v>
      </c>
      <c r="K47" s="1">
        <v>2</v>
      </c>
      <c r="L47" s="1">
        <v>0</v>
      </c>
      <c r="M47" s="1">
        <v>2</v>
      </c>
      <c r="N47" s="1">
        <v>0</v>
      </c>
      <c r="O47" s="1">
        <v>0</v>
      </c>
      <c r="P47" s="8"/>
      <c r="Q47" s="9"/>
      <c r="R47" s="9"/>
      <c r="S47" s="1"/>
      <c r="T47" s="1"/>
      <c r="U47" s="1"/>
      <c r="V47" s="1"/>
      <c r="W47" s="1"/>
      <c r="X47" s="1"/>
      <c r="Y47" s="1"/>
    </row>
    <row r="48" spans="1:25" ht="15.75" thickBot="1" x14ac:dyDescent="0.3">
      <c r="A48" s="20">
        <v>128</v>
      </c>
      <c r="B48" s="20" t="s">
        <v>102</v>
      </c>
      <c r="C48" s="20">
        <v>2016</v>
      </c>
      <c r="D48" s="21" t="s">
        <v>1</v>
      </c>
      <c r="E48" s="10">
        <v>5</v>
      </c>
      <c r="F48" s="20" t="s">
        <v>104</v>
      </c>
      <c r="G48" s="20">
        <v>1</v>
      </c>
      <c r="H48" s="20">
        <v>2</v>
      </c>
      <c r="I48" s="21">
        <v>3</v>
      </c>
      <c r="J48" s="20">
        <v>3</v>
      </c>
      <c r="K48" s="1">
        <v>2</v>
      </c>
      <c r="L48" s="1">
        <v>0</v>
      </c>
      <c r="M48" s="1">
        <v>0</v>
      </c>
      <c r="N48" s="1">
        <v>1</v>
      </c>
      <c r="O48" s="1">
        <v>1</v>
      </c>
      <c r="P48" s="8"/>
      <c r="Q48" s="8"/>
      <c r="R48" s="8"/>
      <c r="S48" s="1"/>
      <c r="T48" s="1"/>
      <c r="U48" s="1"/>
      <c r="V48" s="1"/>
      <c r="W48" s="1"/>
      <c r="X48" s="1"/>
      <c r="Y48" s="1"/>
    </row>
    <row r="49" spans="1:25" ht="15.75" thickBot="1" x14ac:dyDescent="0.3">
      <c r="A49" s="20">
        <v>128</v>
      </c>
      <c r="B49" s="20" t="s">
        <v>102</v>
      </c>
      <c r="C49" s="20">
        <v>2016</v>
      </c>
      <c r="D49" s="21" t="s">
        <v>1</v>
      </c>
      <c r="E49" s="10">
        <v>5</v>
      </c>
      <c r="F49" s="20" t="s">
        <v>104</v>
      </c>
      <c r="G49" s="20">
        <v>1</v>
      </c>
      <c r="H49" s="20">
        <v>2</v>
      </c>
      <c r="I49" s="21">
        <v>4</v>
      </c>
      <c r="J49" s="20">
        <v>3</v>
      </c>
      <c r="K49" s="1">
        <v>3</v>
      </c>
      <c r="L49" s="1">
        <v>2</v>
      </c>
      <c r="M49" s="1">
        <v>2</v>
      </c>
      <c r="N49" s="1">
        <v>0</v>
      </c>
      <c r="O49" s="1">
        <v>0</v>
      </c>
      <c r="P49" s="9"/>
      <c r="Q49" s="9"/>
      <c r="R49" s="9"/>
      <c r="S49" s="1"/>
      <c r="T49" s="1"/>
      <c r="U49" s="1"/>
      <c r="V49" s="1"/>
      <c r="W49" s="1"/>
      <c r="X49" s="1"/>
      <c r="Y49" s="1"/>
    </row>
    <row r="50" spans="1:25" ht="15.75" thickBot="1" x14ac:dyDescent="0.3">
      <c r="A50" s="20">
        <v>128</v>
      </c>
      <c r="B50" s="20" t="s">
        <v>102</v>
      </c>
      <c r="C50" s="20">
        <v>2016</v>
      </c>
      <c r="D50" s="21" t="s">
        <v>0</v>
      </c>
      <c r="E50" s="10">
        <v>7</v>
      </c>
      <c r="F50" s="20" t="s">
        <v>103</v>
      </c>
      <c r="G50" s="20">
        <v>1</v>
      </c>
      <c r="H50" s="20">
        <v>1</v>
      </c>
      <c r="I50" s="20">
        <v>1</v>
      </c>
      <c r="J50" s="20">
        <v>4</v>
      </c>
      <c r="K50" s="1">
        <v>2</v>
      </c>
      <c r="L50" s="1">
        <v>1</v>
      </c>
      <c r="M50" s="1">
        <v>2</v>
      </c>
      <c r="N50" s="1">
        <v>0</v>
      </c>
      <c r="O50" s="1">
        <v>0</v>
      </c>
      <c r="P50" s="8"/>
      <c r="Q50" s="8"/>
      <c r="R50" s="8"/>
      <c r="S50" s="1"/>
      <c r="T50" s="1"/>
      <c r="U50" s="1"/>
      <c r="V50" s="1"/>
      <c r="W50" s="1"/>
      <c r="X50" s="1"/>
      <c r="Y50" s="1"/>
    </row>
    <row r="51" spans="1:25" ht="15.75" thickBot="1" x14ac:dyDescent="0.3">
      <c r="A51" s="20">
        <v>128</v>
      </c>
      <c r="B51" s="20" t="s">
        <v>102</v>
      </c>
      <c r="C51" s="20">
        <v>2016</v>
      </c>
      <c r="D51" s="21" t="s">
        <v>0</v>
      </c>
      <c r="E51" s="10">
        <v>7</v>
      </c>
      <c r="F51" s="20" t="s">
        <v>103</v>
      </c>
      <c r="G51" s="20">
        <v>1</v>
      </c>
      <c r="H51" s="20">
        <v>1</v>
      </c>
      <c r="I51" s="20">
        <v>2</v>
      </c>
      <c r="J51" s="20">
        <v>4</v>
      </c>
      <c r="K51" s="1">
        <v>2</v>
      </c>
      <c r="L51" s="1">
        <v>1</v>
      </c>
      <c r="M51" s="1">
        <v>2</v>
      </c>
      <c r="N51" s="1">
        <v>0</v>
      </c>
      <c r="O51" s="1">
        <v>0</v>
      </c>
      <c r="P51" s="8"/>
      <c r="Q51" s="9"/>
      <c r="R51" s="9"/>
      <c r="S51" s="1"/>
      <c r="T51" s="1"/>
      <c r="U51" s="1"/>
      <c r="V51" s="1"/>
      <c r="W51" s="1"/>
      <c r="X51" s="1"/>
      <c r="Y51" s="1"/>
    </row>
    <row r="52" spans="1:25" ht="15.75" thickBot="1" x14ac:dyDescent="0.3">
      <c r="A52" s="20">
        <v>128</v>
      </c>
      <c r="B52" s="20" t="s">
        <v>102</v>
      </c>
      <c r="C52" s="20">
        <v>2016</v>
      </c>
      <c r="D52" s="21" t="s">
        <v>0</v>
      </c>
      <c r="E52" s="10">
        <v>7</v>
      </c>
      <c r="F52" s="20" t="s">
        <v>103</v>
      </c>
      <c r="G52" s="20">
        <v>1</v>
      </c>
      <c r="H52" s="20">
        <v>1</v>
      </c>
      <c r="I52" s="21">
        <v>3</v>
      </c>
      <c r="J52" s="20">
        <v>4</v>
      </c>
      <c r="K52" s="1">
        <v>0</v>
      </c>
      <c r="L52" s="1">
        <v>0</v>
      </c>
      <c r="M52" s="1">
        <v>0</v>
      </c>
      <c r="N52" s="1">
        <v>0</v>
      </c>
      <c r="O52" s="1">
        <v>0</v>
      </c>
      <c r="P52" s="8"/>
      <c r="Q52" s="8"/>
      <c r="R52" s="8"/>
      <c r="S52" s="1"/>
      <c r="T52" s="1"/>
      <c r="U52" s="1"/>
      <c r="V52" s="1"/>
      <c r="W52" s="1"/>
      <c r="X52" s="1"/>
      <c r="Y52" s="1"/>
    </row>
    <row r="53" spans="1:25" ht="15.75" thickBot="1" x14ac:dyDescent="0.3">
      <c r="A53" s="20">
        <v>128</v>
      </c>
      <c r="B53" s="20" t="s">
        <v>102</v>
      </c>
      <c r="C53" s="20">
        <v>2016</v>
      </c>
      <c r="D53" s="21" t="s">
        <v>0</v>
      </c>
      <c r="E53" s="10">
        <v>7</v>
      </c>
      <c r="F53" s="20" t="s">
        <v>103</v>
      </c>
      <c r="G53" s="20">
        <v>1</v>
      </c>
      <c r="H53" s="20">
        <v>1</v>
      </c>
      <c r="I53" s="21">
        <v>4</v>
      </c>
      <c r="J53" s="20">
        <v>4</v>
      </c>
      <c r="K53" s="1">
        <v>3</v>
      </c>
      <c r="L53" s="1">
        <v>2</v>
      </c>
      <c r="M53" s="1">
        <v>1</v>
      </c>
      <c r="N53" s="1">
        <v>1</v>
      </c>
      <c r="O53" s="1">
        <v>1</v>
      </c>
      <c r="P53" s="8"/>
      <c r="Q53" s="9"/>
      <c r="R53" s="9"/>
      <c r="S53" s="1"/>
      <c r="T53" s="1"/>
      <c r="U53" s="1"/>
      <c r="V53" s="1"/>
      <c r="W53" s="1"/>
      <c r="X53" s="1"/>
      <c r="Y53" s="1"/>
    </row>
    <row r="54" spans="1:25" ht="15.75" thickBot="1" x14ac:dyDescent="0.3">
      <c r="A54" s="20">
        <v>128</v>
      </c>
      <c r="B54" s="20" t="s">
        <v>102</v>
      </c>
      <c r="C54" s="20">
        <v>2016</v>
      </c>
      <c r="D54" s="20" t="s">
        <v>0</v>
      </c>
      <c r="E54" s="10">
        <v>8</v>
      </c>
      <c r="F54" s="20" t="s">
        <v>103</v>
      </c>
      <c r="G54" s="20">
        <v>1</v>
      </c>
      <c r="H54" s="20">
        <v>2</v>
      </c>
      <c r="I54" s="20">
        <v>1</v>
      </c>
      <c r="J54" s="20">
        <v>4</v>
      </c>
      <c r="K54" s="1">
        <v>1</v>
      </c>
      <c r="L54" s="1">
        <v>0</v>
      </c>
      <c r="M54" s="1">
        <v>1</v>
      </c>
      <c r="N54" s="1">
        <v>0</v>
      </c>
      <c r="O54" s="1">
        <v>0</v>
      </c>
      <c r="P54" s="8"/>
      <c r="Q54" s="8"/>
      <c r="R54" s="8"/>
      <c r="S54" s="1"/>
      <c r="T54" s="1"/>
      <c r="U54" s="1"/>
      <c r="V54" s="1"/>
      <c r="W54" s="1"/>
      <c r="X54" s="1"/>
      <c r="Y54" s="1"/>
    </row>
    <row r="55" spans="1:25" ht="15.75" thickBot="1" x14ac:dyDescent="0.3">
      <c r="A55" s="20">
        <v>128</v>
      </c>
      <c r="B55" s="20" t="s">
        <v>102</v>
      </c>
      <c r="C55" s="20">
        <v>2016</v>
      </c>
      <c r="D55" s="20" t="s">
        <v>0</v>
      </c>
      <c r="E55" s="10">
        <v>8</v>
      </c>
      <c r="F55" s="20" t="s">
        <v>103</v>
      </c>
      <c r="G55" s="20">
        <v>1</v>
      </c>
      <c r="H55" s="20">
        <v>2</v>
      </c>
      <c r="I55" s="20">
        <v>2</v>
      </c>
      <c r="J55" s="20">
        <v>4</v>
      </c>
      <c r="K55" s="1">
        <v>2</v>
      </c>
      <c r="L55" s="1">
        <v>0</v>
      </c>
      <c r="M55" s="1">
        <v>1</v>
      </c>
      <c r="N55" s="1">
        <v>1</v>
      </c>
      <c r="O55" s="1">
        <v>1</v>
      </c>
      <c r="P55" s="9"/>
      <c r="Q55" s="9"/>
      <c r="R55" s="9"/>
      <c r="S55" s="1"/>
      <c r="T55" s="1"/>
      <c r="U55" s="1"/>
      <c r="V55" s="1"/>
      <c r="W55" s="1"/>
      <c r="X55" s="1"/>
      <c r="Y55" s="1"/>
    </row>
    <row r="56" spans="1:25" ht="15.75" thickBot="1" x14ac:dyDescent="0.3">
      <c r="A56" s="20">
        <v>128</v>
      </c>
      <c r="B56" s="20" t="s">
        <v>102</v>
      </c>
      <c r="C56" s="20">
        <v>2016</v>
      </c>
      <c r="D56" s="20" t="s">
        <v>0</v>
      </c>
      <c r="E56" s="10">
        <v>8</v>
      </c>
      <c r="F56" s="20" t="s">
        <v>103</v>
      </c>
      <c r="G56" s="20">
        <v>1</v>
      </c>
      <c r="H56" s="20">
        <v>2</v>
      </c>
      <c r="I56" s="21">
        <v>3</v>
      </c>
      <c r="J56" s="20">
        <v>4</v>
      </c>
      <c r="K56" s="1">
        <v>0</v>
      </c>
      <c r="L56" s="1">
        <v>0</v>
      </c>
      <c r="M56" s="1">
        <v>0</v>
      </c>
      <c r="N56" s="1">
        <v>0</v>
      </c>
      <c r="O56" s="1">
        <v>0</v>
      </c>
      <c r="P56" s="9"/>
      <c r="Q56" s="8"/>
      <c r="R56" s="8"/>
      <c r="S56" s="1"/>
      <c r="T56" s="1"/>
      <c r="U56" s="1"/>
      <c r="V56" s="1"/>
      <c r="W56" s="1"/>
      <c r="X56" s="1"/>
      <c r="Y56" s="1"/>
    </row>
    <row r="57" spans="1:25" ht="15.75" thickBot="1" x14ac:dyDescent="0.3">
      <c r="A57" s="20">
        <v>128</v>
      </c>
      <c r="B57" s="20" t="s">
        <v>102</v>
      </c>
      <c r="C57" s="20">
        <v>2016</v>
      </c>
      <c r="D57" s="20" t="s">
        <v>0</v>
      </c>
      <c r="E57" s="10">
        <v>8</v>
      </c>
      <c r="F57" s="20" t="s">
        <v>103</v>
      </c>
      <c r="G57" s="20">
        <v>1</v>
      </c>
      <c r="H57" s="20">
        <v>2</v>
      </c>
      <c r="I57" s="21">
        <v>4</v>
      </c>
      <c r="J57" s="20">
        <v>4</v>
      </c>
      <c r="K57" s="1">
        <v>4</v>
      </c>
      <c r="L57" s="1">
        <v>1</v>
      </c>
      <c r="M57" s="1">
        <v>2</v>
      </c>
      <c r="N57" s="1">
        <v>0</v>
      </c>
      <c r="O57" s="1">
        <v>0</v>
      </c>
      <c r="P57" s="9"/>
      <c r="Q57" s="9"/>
      <c r="R57" s="9"/>
      <c r="S57" s="1"/>
      <c r="T57" s="1"/>
      <c r="U57" s="1"/>
      <c r="V57" s="1"/>
      <c r="W57" s="1"/>
      <c r="X57" s="1"/>
      <c r="Y57" s="1"/>
    </row>
    <row r="58" spans="1:25" ht="15.75" thickBot="1" x14ac:dyDescent="0.3">
      <c r="A58" s="20">
        <v>128</v>
      </c>
      <c r="B58" s="20" t="s">
        <v>102</v>
      </c>
      <c r="C58" s="20">
        <v>2016</v>
      </c>
      <c r="D58" s="20" t="s">
        <v>1</v>
      </c>
      <c r="E58" s="10">
        <v>4</v>
      </c>
      <c r="F58" s="20" t="s">
        <v>104</v>
      </c>
      <c r="G58" s="20">
        <v>1</v>
      </c>
      <c r="H58" s="20">
        <v>1</v>
      </c>
      <c r="I58" s="20">
        <v>1</v>
      </c>
      <c r="J58" s="20">
        <v>4</v>
      </c>
      <c r="K58" s="1">
        <v>0</v>
      </c>
      <c r="L58" s="1">
        <v>0</v>
      </c>
      <c r="M58" s="1">
        <v>0</v>
      </c>
      <c r="N58" s="1">
        <v>0</v>
      </c>
      <c r="O58" s="1">
        <v>0</v>
      </c>
      <c r="P58" s="8"/>
      <c r="Q58" s="8"/>
      <c r="R58" s="8"/>
      <c r="S58" s="1"/>
      <c r="T58" s="1"/>
      <c r="U58" s="1"/>
      <c r="V58" s="1"/>
      <c r="W58" s="1"/>
      <c r="X58" s="1"/>
      <c r="Y58" s="1"/>
    </row>
    <row r="59" spans="1:25" ht="15.75" thickBot="1" x14ac:dyDescent="0.3">
      <c r="A59" s="20">
        <v>128</v>
      </c>
      <c r="B59" s="20" t="s">
        <v>102</v>
      </c>
      <c r="C59" s="20">
        <v>2016</v>
      </c>
      <c r="D59" s="20" t="s">
        <v>1</v>
      </c>
      <c r="E59" s="10">
        <v>4</v>
      </c>
      <c r="F59" s="20" t="s">
        <v>104</v>
      </c>
      <c r="G59" s="20">
        <v>1</v>
      </c>
      <c r="H59" s="20">
        <v>1</v>
      </c>
      <c r="I59" s="20">
        <v>2</v>
      </c>
      <c r="J59" s="20">
        <v>4</v>
      </c>
      <c r="K59" s="1">
        <v>0</v>
      </c>
      <c r="L59" s="1">
        <v>0</v>
      </c>
      <c r="M59" s="1">
        <v>0</v>
      </c>
      <c r="N59" s="1">
        <v>0</v>
      </c>
      <c r="O59" s="1">
        <v>0</v>
      </c>
      <c r="P59" s="8"/>
      <c r="Q59" s="9"/>
      <c r="R59" s="9"/>
      <c r="S59" s="1"/>
      <c r="T59" s="1"/>
      <c r="U59" s="1"/>
      <c r="V59" s="1"/>
      <c r="W59" s="1"/>
      <c r="X59" s="1"/>
      <c r="Y59" s="1"/>
    </row>
    <row r="60" spans="1:25" ht="15.75" thickBot="1" x14ac:dyDescent="0.3">
      <c r="A60" s="20">
        <v>128</v>
      </c>
      <c r="B60" s="20" t="s">
        <v>102</v>
      </c>
      <c r="C60" s="20">
        <v>2016</v>
      </c>
      <c r="D60" s="21" t="s">
        <v>1</v>
      </c>
      <c r="E60" s="10">
        <v>4</v>
      </c>
      <c r="F60" s="20" t="s">
        <v>104</v>
      </c>
      <c r="G60" s="20">
        <v>1</v>
      </c>
      <c r="H60" s="20">
        <v>1</v>
      </c>
      <c r="I60" s="21">
        <v>3</v>
      </c>
      <c r="J60" s="20">
        <v>4</v>
      </c>
      <c r="K60" s="1">
        <v>0</v>
      </c>
      <c r="L60" s="1">
        <v>0</v>
      </c>
      <c r="M60" s="1">
        <v>0</v>
      </c>
      <c r="N60" s="1">
        <v>0</v>
      </c>
      <c r="O60" s="1">
        <v>0</v>
      </c>
      <c r="P60" s="8"/>
      <c r="Q60" s="8"/>
      <c r="R60" s="8"/>
      <c r="S60" s="1"/>
      <c r="T60" s="1"/>
      <c r="U60" s="1"/>
      <c r="V60" s="1"/>
      <c r="W60" s="1"/>
      <c r="X60" s="1"/>
      <c r="Y60" s="1"/>
    </row>
    <row r="61" spans="1:25" ht="15.75" thickBot="1" x14ac:dyDescent="0.3">
      <c r="A61" s="20">
        <v>128</v>
      </c>
      <c r="B61" s="20" t="s">
        <v>102</v>
      </c>
      <c r="C61" s="20">
        <v>2016</v>
      </c>
      <c r="D61" s="21" t="s">
        <v>1</v>
      </c>
      <c r="E61" s="10">
        <v>4</v>
      </c>
      <c r="F61" s="20" t="s">
        <v>104</v>
      </c>
      <c r="G61" s="21">
        <v>1</v>
      </c>
      <c r="H61" s="20">
        <v>1</v>
      </c>
      <c r="I61" s="21">
        <v>4</v>
      </c>
      <c r="J61" s="20">
        <v>4</v>
      </c>
      <c r="K61" s="1">
        <v>0</v>
      </c>
      <c r="L61" s="1">
        <v>0</v>
      </c>
      <c r="M61" s="1">
        <v>0</v>
      </c>
      <c r="N61" s="1">
        <v>0</v>
      </c>
      <c r="O61" s="1">
        <v>0</v>
      </c>
      <c r="P61" s="8"/>
      <c r="Q61" s="9"/>
      <c r="R61" s="9"/>
      <c r="S61" s="1"/>
      <c r="T61" s="1"/>
      <c r="U61" s="1"/>
      <c r="V61" s="1"/>
      <c r="W61" s="1"/>
      <c r="X61" s="1"/>
      <c r="Y61" s="1"/>
    </row>
    <row r="62" spans="1:25" ht="15.75" thickBot="1" x14ac:dyDescent="0.3">
      <c r="A62" s="20">
        <v>128</v>
      </c>
      <c r="B62" s="20" t="s">
        <v>102</v>
      </c>
      <c r="C62" s="20">
        <v>2016</v>
      </c>
      <c r="D62" s="20" t="s">
        <v>1</v>
      </c>
      <c r="E62" s="10">
        <v>5</v>
      </c>
      <c r="F62" s="20" t="s">
        <v>104</v>
      </c>
      <c r="G62" s="20">
        <v>1</v>
      </c>
      <c r="H62" s="20">
        <v>2</v>
      </c>
      <c r="I62" s="20">
        <v>1</v>
      </c>
      <c r="J62" s="20">
        <v>4</v>
      </c>
      <c r="K62" s="1">
        <v>0</v>
      </c>
      <c r="L62" s="1">
        <v>0</v>
      </c>
      <c r="M62" s="1">
        <v>0</v>
      </c>
      <c r="N62" s="1">
        <v>0</v>
      </c>
      <c r="O62" s="1">
        <v>0</v>
      </c>
      <c r="P62" s="8"/>
      <c r="Q62" s="8"/>
      <c r="R62" s="8"/>
      <c r="S62" s="1"/>
      <c r="T62" s="1"/>
      <c r="U62" s="1"/>
      <c r="V62" s="1"/>
      <c r="W62" s="1"/>
      <c r="X62" s="1"/>
      <c r="Y62" s="1"/>
    </row>
    <row r="63" spans="1:25" ht="15.75" thickBot="1" x14ac:dyDescent="0.3">
      <c r="A63" s="20">
        <v>128</v>
      </c>
      <c r="B63" s="20" t="s">
        <v>102</v>
      </c>
      <c r="C63" s="20">
        <v>2016</v>
      </c>
      <c r="D63" s="20" t="s">
        <v>1</v>
      </c>
      <c r="E63" s="10">
        <v>5</v>
      </c>
      <c r="F63" s="20" t="s">
        <v>104</v>
      </c>
      <c r="G63" s="20">
        <v>1</v>
      </c>
      <c r="H63" s="20">
        <v>2</v>
      </c>
      <c r="I63" s="20">
        <v>2</v>
      </c>
      <c r="J63" s="20">
        <v>4</v>
      </c>
      <c r="K63" s="1">
        <v>0</v>
      </c>
      <c r="L63" s="1">
        <v>0</v>
      </c>
      <c r="M63" s="1">
        <v>0</v>
      </c>
      <c r="N63" s="1">
        <v>0</v>
      </c>
      <c r="O63" s="1">
        <v>0</v>
      </c>
      <c r="P63" s="8"/>
      <c r="Q63" s="9"/>
      <c r="R63" s="9"/>
      <c r="S63" s="1"/>
      <c r="T63" s="1"/>
      <c r="U63" s="1"/>
      <c r="V63" s="1"/>
      <c r="W63" s="1"/>
      <c r="X63" s="1"/>
      <c r="Y63" s="1"/>
    </row>
    <row r="64" spans="1:25" ht="15.75" thickBot="1" x14ac:dyDescent="0.3">
      <c r="A64" s="20">
        <v>128</v>
      </c>
      <c r="B64" s="20" t="s">
        <v>102</v>
      </c>
      <c r="C64" s="20">
        <v>2016</v>
      </c>
      <c r="D64" s="21" t="s">
        <v>1</v>
      </c>
      <c r="E64" s="10">
        <v>5</v>
      </c>
      <c r="F64" s="20" t="s">
        <v>104</v>
      </c>
      <c r="G64" s="20">
        <v>1</v>
      </c>
      <c r="H64" s="20">
        <v>2</v>
      </c>
      <c r="I64" s="21">
        <v>3</v>
      </c>
      <c r="J64" s="20">
        <v>4</v>
      </c>
      <c r="K64" s="1">
        <v>0</v>
      </c>
      <c r="L64" s="1">
        <v>0</v>
      </c>
      <c r="M64" s="1">
        <v>0</v>
      </c>
      <c r="N64" s="1">
        <v>0</v>
      </c>
      <c r="O64" s="1">
        <v>0</v>
      </c>
      <c r="P64" s="8"/>
      <c r="Q64" s="8"/>
      <c r="R64" s="8"/>
      <c r="S64" s="1"/>
      <c r="T64" s="1"/>
      <c r="U64" s="1"/>
      <c r="V64" s="1"/>
      <c r="W64" s="1"/>
      <c r="X64" s="1"/>
      <c r="Y64" s="1"/>
    </row>
    <row r="65" spans="1:25" ht="15.75" thickBot="1" x14ac:dyDescent="0.3">
      <c r="A65" s="20">
        <v>128</v>
      </c>
      <c r="B65" s="20" t="s">
        <v>102</v>
      </c>
      <c r="C65" s="20">
        <v>2016</v>
      </c>
      <c r="D65" s="21" t="s">
        <v>1</v>
      </c>
      <c r="E65" s="10">
        <v>5</v>
      </c>
      <c r="F65" s="20" t="s">
        <v>104</v>
      </c>
      <c r="G65" s="20">
        <v>1</v>
      </c>
      <c r="H65" s="20">
        <v>2</v>
      </c>
      <c r="I65" s="21">
        <v>4</v>
      </c>
      <c r="J65" s="20">
        <v>4</v>
      </c>
      <c r="K65" s="1">
        <v>0</v>
      </c>
      <c r="L65" s="1">
        <v>0</v>
      </c>
      <c r="M65" s="1">
        <v>0</v>
      </c>
      <c r="N65" s="1">
        <v>0</v>
      </c>
      <c r="O65" s="1">
        <v>0</v>
      </c>
      <c r="P65" s="9"/>
      <c r="Q65" s="9"/>
      <c r="R65" s="9"/>
      <c r="S65" s="1"/>
      <c r="T65" s="1"/>
      <c r="U65" s="1"/>
      <c r="V65" s="1"/>
      <c r="W65" s="1"/>
      <c r="X65" s="1"/>
      <c r="Y65" s="1"/>
    </row>
    <row r="66" spans="1:25" ht="15.75" thickBot="1" x14ac:dyDescent="0.3">
      <c r="N66" s="9"/>
      <c r="O66" s="9"/>
    </row>
    <row r="67" spans="1:25" ht="15.75" thickBot="1" x14ac:dyDescent="0.3">
      <c r="N67" s="8"/>
      <c r="O67" s="8"/>
    </row>
    <row r="68" spans="1:25" ht="15.75" thickBot="1" x14ac:dyDescent="0.3">
      <c r="N68" s="9"/>
      <c r="O68" s="9"/>
    </row>
    <row r="69" spans="1:25" ht="15.75" thickBot="1" x14ac:dyDescent="0.3">
      <c r="N69" s="8"/>
      <c r="O69" s="8"/>
    </row>
    <row r="70" spans="1:25" ht="15.75" thickBot="1" x14ac:dyDescent="0.3">
      <c r="N70" s="9"/>
      <c r="O70" s="9"/>
    </row>
    <row r="71" spans="1:25" ht="15.75" thickBot="1" x14ac:dyDescent="0.3">
      <c r="N71" s="8"/>
      <c r="O71" s="8"/>
    </row>
    <row r="72" spans="1:25" ht="15.75" thickBot="1" x14ac:dyDescent="0.3">
      <c r="N72" s="9"/>
      <c r="O72" s="9"/>
    </row>
    <row r="73" spans="1:25" ht="15.75" thickBot="1" x14ac:dyDescent="0.3">
      <c r="N73" s="8"/>
      <c r="O73" s="8"/>
    </row>
    <row r="74" spans="1:25" ht="15.75" thickBot="1" x14ac:dyDescent="0.3">
      <c r="N74" s="9"/>
      <c r="O74" s="9"/>
    </row>
    <row r="75" spans="1:25" ht="15.75" thickBot="1" x14ac:dyDescent="0.3">
      <c r="N75" s="8"/>
      <c r="O75" s="8"/>
    </row>
    <row r="76" spans="1:25" ht="15.75" thickBot="1" x14ac:dyDescent="0.3">
      <c r="N76" s="9"/>
      <c r="O76" s="9"/>
    </row>
    <row r="77" spans="1:25" ht="15.75" thickBot="1" x14ac:dyDescent="0.3">
      <c r="N77" s="8"/>
      <c r="O77" s="8"/>
    </row>
    <row r="78" spans="1:25" ht="15.75" thickBot="1" x14ac:dyDescent="0.3">
      <c r="N78" s="9"/>
      <c r="O78" s="9"/>
    </row>
    <row r="79" spans="1:25" ht="15.75" thickBot="1" x14ac:dyDescent="0.3">
      <c r="N79" s="8"/>
      <c r="O79" s="8"/>
    </row>
    <row r="80" spans="1:25" ht="15.75" thickBot="1" x14ac:dyDescent="0.3">
      <c r="N80" s="9"/>
      <c r="O80" s="7"/>
    </row>
  </sheetData>
  <sortState ref="A2:O80">
    <sortCondition ref="J2:J80"/>
  </sortState>
  <mergeCells count="1">
    <mergeCell ref="Q4:X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5"/>
  <sheetViews>
    <sheetView workbookViewId="0">
      <selection activeCell="T6" sqref="T6:X9"/>
    </sheetView>
  </sheetViews>
  <sheetFormatPr defaultRowHeight="15" x14ac:dyDescent="0.25"/>
  <cols>
    <col min="1" max="1" width="10.7109375" bestFit="1" customWidth="1"/>
    <col min="2" max="2" width="5.85546875" bestFit="1" customWidth="1"/>
    <col min="3" max="3" width="4.85546875" bestFit="1" customWidth="1"/>
    <col min="4" max="4" width="5.42578125" bestFit="1" customWidth="1"/>
    <col min="5" max="5" width="5.28515625" bestFit="1" customWidth="1"/>
    <col min="6" max="6" width="10.42578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2"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2" ht="15.75" thickBot="1" x14ac:dyDescent="0.3">
      <c r="A2" s="20">
        <v>128</v>
      </c>
      <c r="B2" s="20" t="s">
        <v>102</v>
      </c>
      <c r="C2" s="20">
        <v>2015</v>
      </c>
      <c r="D2" s="21" t="s">
        <v>0</v>
      </c>
      <c r="E2" s="10">
        <v>7</v>
      </c>
      <c r="F2" s="8" t="s">
        <v>125</v>
      </c>
      <c r="G2" s="20">
        <v>1</v>
      </c>
      <c r="H2" s="20">
        <v>1</v>
      </c>
      <c r="I2" s="20">
        <v>1</v>
      </c>
      <c r="J2" s="20">
        <v>1</v>
      </c>
      <c r="K2" s="8">
        <v>0</v>
      </c>
      <c r="L2" s="8">
        <v>0</v>
      </c>
      <c r="M2" s="8">
        <v>0</v>
      </c>
      <c r="N2" s="8">
        <v>0</v>
      </c>
      <c r="O2" s="8">
        <v>0</v>
      </c>
      <c r="P2" s="12"/>
      <c r="Q2" s="11"/>
      <c r="R2" s="11"/>
      <c r="S2" s="11"/>
      <c r="T2" s="11"/>
      <c r="U2" s="11"/>
      <c r="V2" s="11"/>
      <c r="W2" s="11"/>
      <c r="X2" s="11"/>
      <c r="Y2" s="11"/>
      <c r="AC2" s="8">
        <v>128</v>
      </c>
      <c r="AD2" s="8" t="s">
        <v>0</v>
      </c>
      <c r="AF2" s="8"/>
      <c r="AG2" s="8">
        <v>1</v>
      </c>
      <c r="AH2" s="8">
        <v>1</v>
      </c>
      <c r="AI2" s="8">
        <v>1</v>
      </c>
      <c r="AO2" s="8"/>
      <c r="AP2" s="7"/>
    </row>
    <row r="3" spans="1:42" ht="15.75" thickBot="1" x14ac:dyDescent="0.3">
      <c r="A3" s="20">
        <v>128</v>
      </c>
      <c r="B3" s="20" t="s">
        <v>102</v>
      </c>
      <c r="C3" s="20">
        <v>2015</v>
      </c>
      <c r="D3" s="21" t="s">
        <v>0</v>
      </c>
      <c r="E3" s="10">
        <v>7</v>
      </c>
      <c r="F3" s="8" t="s">
        <v>125</v>
      </c>
      <c r="G3" s="20">
        <v>1</v>
      </c>
      <c r="H3" s="20">
        <v>1</v>
      </c>
      <c r="I3" s="20">
        <v>2</v>
      </c>
      <c r="J3" s="20">
        <v>1</v>
      </c>
      <c r="K3" s="8">
        <v>0</v>
      </c>
      <c r="L3" s="8">
        <v>0</v>
      </c>
      <c r="M3" s="8">
        <v>0</v>
      </c>
      <c r="N3" s="8">
        <v>0</v>
      </c>
      <c r="O3" s="8">
        <v>0</v>
      </c>
      <c r="P3" s="12"/>
      <c r="Q3" s="11"/>
      <c r="R3" s="11"/>
      <c r="S3" s="11"/>
      <c r="T3" s="11"/>
      <c r="U3" s="11"/>
      <c r="V3" s="11"/>
      <c r="W3" s="11"/>
      <c r="X3" s="11"/>
      <c r="Y3" s="11"/>
      <c r="AB3" s="25"/>
      <c r="AC3" s="9">
        <v>128</v>
      </c>
      <c r="AD3" s="9" t="s">
        <v>0</v>
      </c>
      <c r="AF3" s="9"/>
      <c r="AG3" s="9">
        <v>1</v>
      </c>
      <c r="AH3" s="9">
        <v>1</v>
      </c>
      <c r="AI3" s="9">
        <v>2</v>
      </c>
      <c r="AO3" s="9"/>
      <c r="AP3" s="9"/>
    </row>
    <row r="4" spans="1:42" ht="15.75" thickBot="1" x14ac:dyDescent="0.3">
      <c r="A4" s="20">
        <v>128</v>
      </c>
      <c r="B4" s="20" t="s">
        <v>102</v>
      </c>
      <c r="C4" s="20">
        <v>2015</v>
      </c>
      <c r="D4" s="21" t="s">
        <v>0</v>
      </c>
      <c r="E4" s="10">
        <v>7</v>
      </c>
      <c r="F4" s="8" t="s">
        <v>125</v>
      </c>
      <c r="G4" s="20">
        <v>1</v>
      </c>
      <c r="H4" s="20">
        <v>1</v>
      </c>
      <c r="I4" s="21">
        <v>3</v>
      </c>
      <c r="J4" s="20">
        <v>1</v>
      </c>
      <c r="K4" s="8">
        <v>0</v>
      </c>
      <c r="L4" s="8">
        <v>0</v>
      </c>
      <c r="M4" s="8">
        <v>0</v>
      </c>
      <c r="N4" s="8">
        <v>0</v>
      </c>
      <c r="O4" s="8">
        <v>0</v>
      </c>
      <c r="P4" s="12"/>
      <c r="Q4" s="24" t="s">
        <v>130</v>
      </c>
      <c r="R4" s="24"/>
      <c r="S4" s="24"/>
      <c r="T4" s="24"/>
      <c r="U4" s="24"/>
      <c r="V4" s="24"/>
      <c r="W4" s="24"/>
      <c r="X4" s="24"/>
      <c r="Y4" s="11"/>
      <c r="AB4" s="25"/>
      <c r="AC4" s="8">
        <v>128</v>
      </c>
      <c r="AD4" s="8" t="s">
        <v>0</v>
      </c>
      <c r="AF4" s="8"/>
      <c r="AG4" s="8">
        <v>1</v>
      </c>
      <c r="AH4" s="8">
        <v>1</v>
      </c>
      <c r="AI4" s="8">
        <v>3</v>
      </c>
      <c r="AO4" s="8"/>
      <c r="AP4" s="8"/>
    </row>
    <row r="5" spans="1:42" ht="15.75" thickBot="1" x14ac:dyDescent="0.3">
      <c r="A5" s="20">
        <v>128</v>
      </c>
      <c r="B5" s="20" t="s">
        <v>102</v>
      </c>
      <c r="C5" s="20">
        <v>2015</v>
      </c>
      <c r="D5" s="21" t="s">
        <v>0</v>
      </c>
      <c r="E5" s="10">
        <v>7</v>
      </c>
      <c r="F5" s="8" t="s">
        <v>125</v>
      </c>
      <c r="G5" s="20">
        <v>1</v>
      </c>
      <c r="H5" s="20">
        <v>1</v>
      </c>
      <c r="I5" s="21">
        <v>4</v>
      </c>
      <c r="J5" s="20">
        <v>1</v>
      </c>
      <c r="K5" s="8">
        <v>0</v>
      </c>
      <c r="L5" s="8">
        <v>0</v>
      </c>
      <c r="M5" s="8">
        <v>0</v>
      </c>
      <c r="N5" s="8">
        <v>0</v>
      </c>
      <c r="O5" s="8">
        <v>0</v>
      </c>
      <c r="P5" s="12"/>
      <c r="Q5" s="5" t="s">
        <v>65</v>
      </c>
      <c r="R5" s="5">
        <v>128</v>
      </c>
      <c r="S5" s="11" t="s">
        <v>75</v>
      </c>
      <c r="T5" s="11" t="s">
        <v>76</v>
      </c>
      <c r="U5" s="11" t="s">
        <v>77</v>
      </c>
      <c r="V5" s="11" t="s">
        <v>11</v>
      </c>
      <c r="W5" s="11" t="s">
        <v>78</v>
      </c>
      <c r="X5" s="11" t="s">
        <v>13</v>
      </c>
      <c r="Y5" s="11"/>
      <c r="AB5" s="25"/>
      <c r="AC5" s="9">
        <v>128</v>
      </c>
      <c r="AD5" s="9" t="s">
        <v>0</v>
      </c>
      <c r="AF5" s="9"/>
      <c r="AG5" s="9">
        <v>1</v>
      </c>
      <c r="AH5" s="9">
        <v>1</v>
      </c>
      <c r="AI5" s="9">
        <v>4</v>
      </c>
      <c r="AO5" s="9"/>
      <c r="AP5" s="9"/>
    </row>
    <row r="6" spans="1:42" ht="15.75" thickBot="1" x14ac:dyDescent="0.3">
      <c r="A6" s="20">
        <v>128</v>
      </c>
      <c r="B6" s="20" t="s">
        <v>102</v>
      </c>
      <c r="C6" s="20">
        <v>2015</v>
      </c>
      <c r="D6" s="20" t="s">
        <v>0</v>
      </c>
      <c r="E6" s="10">
        <v>8</v>
      </c>
      <c r="F6" s="8" t="s">
        <v>125</v>
      </c>
      <c r="G6" s="20">
        <v>1</v>
      </c>
      <c r="H6" s="20">
        <v>2</v>
      </c>
      <c r="I6" s="20">
        <v>1</v>
      </c>
      <c r="J6" s="20">
        <v>1</v>
      </c>
      <c r="K6" s="8">
        <v>0</v>
      </c>
      <c r="L6" s="8">
        <v>0</v>
      </c>
      <c r="M6" s="8">
        <v>0</v>
      </c>
      <c r="N6" s="8">
        <v>0</v>
      </c>
      <c r="O6" s="8">
        <v>0</v>
      </c>
      <c r="P6" s="13"/>
      <c r="Q6" s="11" t="s">
        <v>16</v>
      </c>
      <c r="R6" s="5">
        <v>3</v>
      </c>
      <c r="S6" s="5">
        <f>COUNT(J34:J49)/4</f>
        <v>4</v>
      </c>
      <c r="T6" s="5">
        <f>SUM(K34:K49)</f>
        <v>38</v>
      </c>
      <c r="U6" s="5">
        <f t="shared" ref="U6:X6" si="0">SUM(L34:L49)</f>
        <v>8</v>
      </c>
      <c r="V6" s="5">
        <f t="shared" si="0"/>
        <v>25</v>
      </c>
      <c r="W6" s="5">
        <f t="shared" si="0"/>
        <v>1</v>
      </c>
      <c r="X6" s="5">
        <f t="shared" si="0"/>
        <v>3</v>
      </c>
      <c r="Y6" s="11"/>
      <c r="AB6" s="25"/>
      <c r="AC6" s="8">
        <v>128</v>
      </c>
      <c r="AD6" s="8" t="s">
        <v>0</v>
      </c>
      <c r="AF6" s="8"/>
      <c r="AG6" s="8">
        <v>1</v>
      </c>
      <c r="AH6" s="8">
        <v>2</v>
      </c>
      <c r="AI6" s="8">
        <v>1</v>
      </c>
      <c r="AO6" s="8"/>
      <c r="AP6" s="8"/>
    </row>
    <row r="7" spans="1:42" ht="15.75" thickBot="1" x14ac:dyDescent="0.3">
      <c r="A7" s="20">
        <v>128</v>
      </c>
      <c r="B7" s="20" t="s">
        <v>102</v>
      </c>
      <c r="C7" s="20">
        <v>2015</v>
      </c>
      <c r="D7" s="20" t="s">
        <v>0</v>
      </c>
      <c r="E7" s="10">
        <v>8</v>
      </c>
      <c r="F7" s="8" t="s">
        <v>125</v>
      </c>
      <c r="G7" s="20">
        <v>1</v>
      </c>
      <c r="H7" s="20">
        <v>2</v>
      </c>
      <c r="I7" s="20">
        <v>2</v>
      </c>
      <c r="J7" s="20">
        <v>1</v>
      </c>
      <c r="K7" s="8">
        <v>0</v>
      </c>
      <c r="L7" s="8">
        <v>0</v>
      </c>
      <c r="M7" s="8">
        <v>0</v>
      </c>
      <c r="N7" s="8">
        <v>0</v>
      </c>
      <c r="O7" s="8">
        <v>0</v>
      </c>
      <c r="P7" s="13"/>
      <c r="Q7" s="11" t="s">
        <v>17</v>
      </c>
      <c r="R7" s="5">
        <v>4</v>
      </c>
      <c r="S7" s="5">
        <f>COUNT(J50:J65)/4</f>
        <v>4</v>
      </c>
      <c r="T7" s="5">
        <f>SUM(K50:K65)</f>
        <v>36</v>
      </c>
      <c r="U7" s="5">
        <f t="shared" ref="U7:X7" si="1">SUM(L50:L65)</f>
        <v>7</v>
      </c>
      <c r="V7" s="5">
        <f t="shared" si="1"/>
        <v>22</v>
      </c>
      <c r="W7" s="5">
        <f t="shared" si="1"/>
        <v>0</v>
      </c>
      <c r="X7" s="5">
        <f t="shared" si="1"/>
        <v>5</v>
      </c>
      <c r="Y7" s="11"/>
      <c r="AB7" s="25"/>
      <c r="AC7" s="9">
        <v>128</v>
      </c>
      <c r="AD7" s="9" t="s">
        <v>0</v>
      </c>
      <c r="AF7" s="9"/>
      <c r="AG7" s="9">
        <v>1</v>
      </c>
      <c r="AH7" s="9">
        <v>2</v>
      </c>
      <c r="AI7" s="9">
        <v>2</v>
      </c>
      <c r="AO7" s="9"/>
      <c r="AP7" s="9"/>
    </row>
    <row r="8" spans="1:42" ht="15.75" thickBot="1" x14ac:dyDescent="0.3">
      <c r="A8" s="20">
        <v>128</v>
      </c>
      <c r="B8" s="20" t="s">
        <v>102</v>
      </c>
      <c r="C8" s="20">
        <v>2015</v>
      </c>
      <c r="D8" s="20" t="s">
        <v>0</v>
      </c>
      <c r="E8" s="10">
        <v>8</v>
      </c>
      <c r="F8" s="8" t="s">
        <v>125</v>
      </c>
      <c r="G8" s="20">
        <v>1</v>
      </c>
      <c r="H8" s="20">
        <v>2</v>
      </c>
      <c r="I8" s="21">
        <v>3</v>
      </c>
      <c r="J8" s="20">
        <v>1</v>
      </c>
      <c r="K8" s="8">
        <v>0</v>
      </c>
      <c r="L8" s="8">
        <v>0</v>
      </c>
      <c r="M8" s="8">
        <v>0</v>
      </c>
      <c r="N8" s="8">
        <v>0</v>
      </c>
      <c r="O8" s="8">
        <v>0</v>
      </c>
      <c r="P8" s="12"/>
      <c r="Q8" s="11" t="s">
        <v>14</v>
      </c>
      <c r="R8" s="5">
        <v>1</v>
      </c>
      <c r="S8" s="5">
        <f>COUNT(J2:J17)/4</f>
        <v>4</v>
      </c>
      <c r="T8" s="5">
        <f>SUM(K2:K17)</f>
        <v>20</v>
      </c>
      <c r="U8" s="5">
        <f t="shared" ref="U8:X8" si="2">SUM(L2:L17)</f>
        <v>2</v>
      </c>
      <c r="V8" s="5">
        <f t="shared" si="2"/>
        <v>3</v>
      </c>
      <c r="W8" s="5">
        <f t="shared" si="2"/>
        <v>5</v>
      </c>
      <c r="X8" s="5">
        <f t="shared" si="2"/>
        <v>18</v>
      </c>
      <c r="Y8" s="11"/>
      <c r="AB8" s="25"/>
      <c r="AC8" s="8">
        <v>128</v>
      </c>
      <c r="AD8" s="8" t="s">
        <v>0</v>
      </c>
      <c r="AF8" s="8"/>
      <c r="AG8" s="8">
        <v>1</v>
      </c>
      <c r="AH8" s="8">
        <v>2</v>
      </c>
      <c r="AI8" s="8">
        <v>3</v>
      </c>
      <c r="AO8" s="8"/>
      <c r="AP8" s="8"/>
    </row>
    <row r="9" spans="1:42" ht="15.75" thickBot="1" x14ac:dyDescent="0.3">
      <c r="A9" s="20">
        <v>128</v>
      </c>
      <c r="B9" s="20" t="s">
        <v>102</v>
      </c>
      <c r="C9" s="20">
        <v>2015</v>
      </c>
      <c r="D9" s="20" t="s">
        <v>0</v>
      </c>
      <c r="E9" s="10">
        <v>8</v>
      </c>
      <c r="F9" s="8" t="s">
        <v>125</v>
      </c>
      <c r="G9" s="20">
        <v>1</v>
      </c>
      <c r="H9" s="20">
        <v>2</v>
      </c>
      <c r="I9" s="21">
        <v>4</v>
      </c>
      <c r="J9" s="20">
        <v>1</v>
      </c>
      <c r="K9" s="8">
        <v>0</v>
      </c>
      <c r="L9" s="8">
        <v>0</v>
      </c>
      <c r="M9" s="8">
        <v>0</v>
      </c>
      <c r="N9" s="8">
        <v>0</v>
      </c>
      <c r="O9" s="8">
        <v>0</v>
      </c>
      <c r="P9" s="12"/>
      <c r="Q9" s="11" t="s">
        <v>18</v>
      </c>
      <c r="R9" s="5">
        <v>2</v>
      </c>
      <c r="S9" s="5">
        <f>COUNT(J18:J33)/4</f>
        <v>4</v>
      </c>
      <c r="T9" s="5">
        <f>SUM(K18:K33)</f>
        <v>31</v>
      </c>
      <c r="U9" s="5">
        <f t="shared" ref="U9:X9" si="3">SUM(L18:L33)</f>
        <v>4</v>
      </c>
      <c r="V9" s="5">
        <f t="shared" si="3"/>
        <v>4</v>
      </c>
      <c r="W9" s="5">
        <f t="shared" si="3"/>
        <v>4</v>
      </c>
      <c r="X9" s="5">
        <f t="shared" si="3"/>
        <v>30</v>
      </c>
      <c r="Y9" s="11"/>
      <c r="AB9" s="25"/>
      <c r="AC9" s="9">
        <v>128</v>
      </c>
      <c r="AD9" s="9" t="s">
        <v>0</v>
      </c>
      <c r="AF9" s="9"/>
      <c r="AG9" s="9">
        <v>1</v>
      </c>
      <c r="AH9" s="9">
        <v>2</v>
      </c>
      <c r="AI9" s="9">
        <v>4</v>
      </c>
      <c r="AO9" s="9"/>
      <c r="AP9" s="9"/>
    </row>
    <row r="10" spans="1:42" ht="15.75" thickBot="1" x14ac:dyDescent="0.3">
      <c r="A10" s="20">
        <v>128</v>
      </c>
      <c r="B10" s="20" t="s">
        <v>102</v>
      </c>
      <c r="C10" s="20">
        <v>2015</v>
      </c>
      <c r="D10" s="20" t="s">
        <v>1</v>
      </c>
      <c r="E10" s="10">
        <v>4</v>
      </c>
      <c r="F10" s="8" t="s">
        <v>127</v>
      </c>
      <c r="G10" s="20">
        <v>1</v>
      </c>
      <c r="H10" s="20">
        <v>1</v>
      </c>
      <c r="I10" s="20">
        <v>1</v>
      </c>
      <c r="J10" s="20">
        <v>1</v>
      </c>
      <c r="K10" s="8">
        <v>2</v>
      </c>
      <c r="L10" s="8">
        <v>0</v>
      </c>
      <c r="M10" s="8">
        <v>0</v>
      </c>
      <c r="N10" s="8">
        <v>1</v>
      </c>
      <c r="O10" s="8">
        <v>1</v>
      </c>
      <c r="P10" s="12"/>
      <c r="Q10" s="11"/>
      <c r="R10" s="5" t="s">
        <v>66</v>
      </c>
      <c r="S10" s="5">
        <f>SUM(S6:S9)</f>
        <v>16</v>
      </c>
      <c r="T10" s="5">
        <f t="shared" ref="T10:X10" si="4">SUM(T6:T9)</f>
        <v>125</v>
      </c>
      <c r="U10" s="5">
        <f t="shared" si="4"/>
        <v>21</v>
      </c>
      <c r="V10" s="5">
        <f t="shared" si="4"/>
        <v>54</v>
      </c>
      <c r="W10" s="5">
        <f t="shared" si="4"/>
        <v>10</v>
      </c>
      <c r="X10" s="5">
        <f t="shared" si="4"/>
        <v>56</v>
      </c>
      <c r="Y10" s="11"/>
      <c r="AB10" s="25"/>
      <c r="AC10" s="8">
        <v>128</v>
      </c>
      <c r="AD10" s="8" t="s">
        <v>0</v>
      </c>
      <c r="AF10" s="8"/>
      <c r="AG10" s="8">
        <v>1</v>
      </c>
      <c r="AH10" s="8">
        <v>3</v>
      </c>
      <c r="AI10" s="8">
        <v>1</v>
      </c>
      <c r="AO10" s="8"/>
      <c r="AP10" s="8"/>
    </row>
    <row r="11" spans="1:42" ht="15.75" thickBot="1" x14ac:dyDescent="0.3">
      <c r="A11" s="20">
        <v>128</v>
      </c>
      <c r="B11" s="20" t="s">
        <v>102</v>
      </c>
      <c r="C11" s="20">
        <v>2015</v>
      </c>
      <c r="D11" s="20" t="s">
        <v>1</v>
      </c>
      <c r="E11" s="10">
        <v>4</v>
      </c>
      <c r="F11" s="8" t="s">
        <v>127</v>
      </c>
      <c r="G11" s="20">
        <v>1</v>
      </c>
      <c r="H11" s="20">
        <v>1</v>
      </c>
      <c r="I11" s="20">
        <v>2</v>
      </c>
      <c r="J11" s="20">
        <v>1</v>
      </c>
      <c r="K11" s="8">
        <v>2</v>
      </c>
      <c r="L11" s="8">
        <v>0</v>
      </c>
      <c r="M11" s="8">
        <v>0</v>
      </c>
      <c r="N11" s="8">
        <v>0</v>
      </c>
      <c r="O11" s="8">
        <v>2</v>
      </c>
      <c r="P11" s="12"/>
      <c r="Q11" s="11"/>
      <c r="R11" s="11"/>
      <c r="S11" s="11"/>
      <c r="T11" s="5" t="s">
        <v>19</v>
      </c>
      <c r="U11" s="5" t="s">
        <v>20</v>
      </c>
      <c r="V11" s="5" t="s">
        <v>21</v>
      </c>
      <c r="W11" s="5" t="s">
        <v>22</v>
      </c>
      <c r="X11" s="5" t="s">
        <v>23</v>
      </c>
      <c r="Y11" s="11"/>
      <c r="AB11" s="25"/>
      <c r="AC11" s="9">
        <v>128</v>
      </c>
      <c r="AD11" s="9" t="s">
        <v>0</v>
      </c>
      <c r="AF11" s="9"/>
      <c r="AG11" s="9">
        <v>1</v>
      </c>
      <c r="AH11" s="9">
        <v>3</v>
      </c>
      <c r="AI11" s="9">
        <v>2</v>
      </c>
      <c r="AO11" s="9"/>
      <c r="AP11" s="9"/>
    </row>
    <row r="12" spans="1:42" ht="15.75" thickBot="1" x14ac:dyDescent="0.3">
      <c r="A12" s="20">
        <v>128</v>
      </c>
      <c r="B12" s="20" t="s">
        <v>102</v>
      </c>
      <c r="C12" s="20">
        <v>2015</v>
      </c>
      <c r="D12" s="21" t="s">
        <v>1</v>
      </c>
      <c r="E12" s="10">
        <v>4</v>
      </c>
      <c r="F12" s="8" t="s">
        <v>127</v>
      </c>
      <c r="G12" s="20">
        <v>1</v>
      </c>
      <c r="H12" s="20">
        <v>1</v>
      </c>
      <c r="I12" s="21">
        <v>3</v>
      </c>
      <c r="J12" s="20">
        <v>1</v>
      </c>
      <c r="K12" s="8">
        <v>5</v>
      </c>
      <c r="L12" s="8">
        <v>1</v>
      </c>
      <c r="M12" s="8">
        <v>3</v>
      </c>
      <c r="N12" s="8">
        <v>0</v>
      </c>
      <c r="O12" s="8">
        <v>5</v>
      </c>
      <c r="P12" s="12"/>
      <c r="Q12" s="11"/>
      <c r="R12" s="11" t="s">
        <v>67</v>
      </c>
      <c r="S12" s="3">
        <f>T10/$S$10</f>
        <v>7.8125</v>
      </c>
      <c r="T12" s="11" t="s">
        <v>68</v>
      </c>
      <c r="U12" s="15">
        <f>U10/$T$10</f>
        <v>0.16800000000000001</v>
      </c>
      <c r="V12" s="15">
        <f t="shared" ref="V12:W12" si="5">V10/$T$10</f>
        <v>0.432</v>
      </c>
      <c r="W12" s="15">
        <f t="shared" si="5"/>
        <v>0.08</v>
      </c>
      <c r="X12" s="15">
        <f>X10/$T$10</f>
        <v>0.44800000000000001</v>
      </c>
      <c r="Y12" s="11" t="s">
        <v>74</v>
      </c>
      <c r="AB12" s="25"/>
      <c r="AC12" s="8">
        <v>128</v>
      </c>
      <c r="AD12" s="8" t="s">
        <v>0</v>
      </c>
      <c r="AF12" s="8"/>
      <c r="AG12" s="8">
        <v>1</v>
      </c>
      <c r="AH12" s="8">
        <v>3</v>
      </c>
      <c r="AI12" s="8">
        <v>3</v>
      </c>
      <c r="AO12" s="8"/>
      <c r="AP12" s="8"/>
    </row>
    <row r="13" spans="1:42" ht="15.75" thickBot="1" x14ac:dyDescent="0.3">
      <c r="A13" s="20">
        <v>128</v>
      </c>
      <c r="B13" s="20" t="s">
        <v>102</v>
      </c>
      <c r="C13" s="20">
        <v>2015</v>
      </c>
      <c r="D13" s="21" t="s">
        <v>1</v>
      </c>
      <c r="E13" s="10">
        <v>4</v>
      </c>
      <c r="F13" s="8" t="s">
        <v>127</v>
      </c>
      <c r="G13" s="20">
        <v>1</v>
      </c>
      <c r="H13" s="20">
        <v>1</v>
      </c>
      <c r="I13" s="21">
        <v>4</v>
      </c>
      <c r="J13" s="20">
        <v>1</v>
      </c>
      <c r="K13" s="8">
        <v>4</v>
      </c>
      <c r="L13" s="8">
        <v>0</v>
      </c>
      <c r="M13" s="8">
        <v>0</v>
      </c>
      <c r="N13" s="8">
        <v>0</v>
      </c>
      <c r="O13" s="8">
        <v>3</v>
      </c>
      <c r="P13" s="12"/>
      <c r="Q13" s="18" t="s">
        <v>16</v>
      </c>
      <c r="R13" s="17">
        <v>3</v>
      </c>
      <c r="S13" s="4" t="s">
        <v>15</v>
      </c>
      <c r="T13" s="6">
        <f>T6/$S$6</f>
        <v>9.5</v>
      </c>
      <c r="U13" s="6">
        <f>U6/$S$6</f>
        <v>2</v>
      </c>
      <c r="V13" s="6">
        <f>V6/$S$6</f>
        <v>6.25</v>
      </c>
      <c r="W13" s="6">
        <f>W6/$S$6</f>
        <v>0.25</v>
      </c>
      <c r="X13" s="6">
        <f>X6/$S$6</f>
        <v>0.75</v>
      </c>
      <c r="Y13" s="11"/>
      <c r="AB13" s="25"/>
      <c r="AC13" s="9">
        <v>128</v>
      </c>
      <c r="AD13" s="9" t="s">
        <v>0</v>
      </c>
      <c r="AF13" s="9"/>
      <c r="AG13" s="9">
        <v>1</v>
      </c>
      <c r="AH13" s="9">
        <v>3</v>
      </c>
      <c r="AI13" s="9">
        <v>4</v>
      </c>
      <c r="AO13" s="9"/>
      <c r="AP13" s="9"/>
    </row>
    <row r="14" spans="1:42" ht="15.75" thickBot="1" x14ac:dyDescent="0.3">
      <c r="A14" s="20">
        <v>128</v>
      </c>
      <c r="B14" s="20" t="s">
        <v>102</v>
      </c>
      <c r="C14" s="20">
        <v>2015</v>
      </c>
      <c r="D14" s="20" t="s">
        <v>1</v>
      </c>
      <c r="E14" s="10">
        <v>5</v>
      </c>
      <c r="F14" s="8" t="s">
        <v>127</v>
      </c>
      <c r="G14" s="20">
        <v>1</v>
      </c>
      <c r="H14" s="20">
        <v>2</v>
      </c>
      <c r="I14" s="20">
        <v>1</v>
      </c>
      <c r="J14" s="20">
        <v>1</v>
      </c>
      <c r="K14" s="8">
        <v>1</v>
      </c>
      <c r="L14" s="8">
        <v>0</v>
      </c>
      <c r="M14" s="8">
        <v>0</v>
      </c>
      <c r="N14" s="8">
        <v>1</v>
      </c>
      <c r="O14" s="8">
        <v>1</v>
      </c>
      <c r="P14" s="12"/>
      <c r="Q14" s="2" t="s">
        <v>85</v>
      </c>
      <c r="R14" s="4">
        <f>T6</f>
        <v>38</v>
      </c>
      <c r="S14" s="4" t="s">
        <v>69</v>
      </c>
      <c r="T14" s="14">
        <f>T6/$T$10</f>
        <v>0.30399999999999999</v>
      </c>
      <c r="U14" s="15">
        <f>U6/$T$6</f>
        <v>0.21052631578947367</v>
      </c>
      <c r="V14" s="15">
        <f t="shared" ref="V14:W14" si="6">V6/$T$6</f>
        <v>0.65789473684210531</v>
      </c>
      <c r="W14" s="15">
        <f t="shared" si="6"/>
        <v>2.6315789473684209E-2</v>
      </c>
      <c r="X14" s="15">
        <f>X6/$T$6</f>
        <v>7.8947368421052627E-2</v>
      </c>
      <c r="Y14" s="11" t="s">
        <v>70</v>
      </c>
      <c r="AB14" s="25"/>
      <c r="AC14" s="8">
        <v>128</v>
      </c>
      <c r="AD14" s="8" t="s">
        <v>0</v>
      </c>
      <c r="AF14" s="8"/>
      <c r="AG14" s="8">
        <v>1</v>
      </c>
      <c r="AH14" s="8">
        <v>4</v>
      </c>
      <c r="AI14" s="8">
        <v>1</v>
      </c>
      <c r="AO14" s="8"/>
      <c r="AP14" s="8"/>
    </row>
    <row r="15" spans="1:42" ht="15.75" thickBot="1" x14ac:dyDescent="0.3">
      <c r="A15" s="20">
        <v>128</v>
      </c>
      <c r="B15" s="20" t="s">
        <v>102</v>
      </c>
      <c r="C15" s="20">
        <v>2015</v>
      </c>
      <c r="D15" s="20" t="s">
        <v>1</v>
      </c>
      <c r="E15" s="10">
        <v>5</v>
      </c>
      <c r="F15" s="8" t="s">
        <v>127</v>
      </c>
      <c r="G15" s="20">
        <v>1</v>
      </c>
      <c r="H15" s="20">
        <v>2</v>
      </c>
      <c r="I15" s="20">
        <v>2</v>
      </c>
      <c r="J15" s="20">
        <v>1</v>
      </c>
      <c r="K15" s="8">
        <v>0</v>
      </c>
      <c r="L15" s="8">
        <v>0</v>
      </c>
      <c r="M15" s="8">
        <v>0</v>
      </c>
      <c r="N15" s="8">
        <v>0</v>
      </c>
      <c r="O15" s="8">
        <v>0</v>
      </c>
      <c r="P15" s="12"/>
      <c r="Q15" s="18" t="s">
        <v>17</v>
      </c>
      <c r="R15" s="17">
        <v>4</v>
      </c>
      <c r="S15" s="4" t="s">
        <v>15</v>
      </c>
      <c r="T15" s="6">
        <f>T7/$S$7</f>
        <v>9</v>
      </c>
      <c r="U15" s="6">
        <f>U7/$S$7</f>
        <v>1.75</v>
      </c>
      <c r="V15" s="6">
        <f>V7/$S$7</f>
        <v>5.5</v>
      </c>
      <c r="W15" s="6">
        <f>W7/$S$7</f>
        <v>0</v>
      </c>
      <c r="X15" s="6">
        <f>X7/$S$7</f>
        <v>1.25</v>
      </c>
      <c r="Y15" s="11"/>
      <c r="AB15" s="25"/>
      <c r="AC15" s="9">
        <v>128</v>
      </c>
      <c r="AD15" s="9" t="s">
        <v>0</v>
      </c>
      <c r="AF15" s="9"/>
      <c r="AG15" s="9">
        <v>1</v>
      </c>
      <c r="AH15" s="9">
        <v>4</v>
      </c>
      <c r="AI15" s="9">
        <v>2</v>
      </c>
      <c r="AO15" s="9"/>
      <c r="AP15" s="9"/>
    </row>
    <row r="16" spans="1:42" ht="15.75" thickBot="1" x14ac:dyDescent="0.3">
      <c r="A16" s="20">
        <v>128</v>
      </c>
      <c r="B16" s="20" t="s">
        <v>102</v>
      </c>
      <c r="C16" s="20">
        <v>2015</v>
      </c>
      <c r="D16" s="21" t="s">
        <v>1</v>
      </c>
      <c r="E16" s="10">
        <v>5</v>
      </c>
      <c r="F16" s="8" t="s">
        <v>127</v>
      </c>
      <c r="G16" s="20">
        <v>1</v>
      </c>
      <c r="H16" s="20">
        <v>2</v>
      </c>
      <c r="I16" s="21">
        <v>3</v>
      </c>
      <c r="J16" s="20">
        <v>1</v>
      </c>
      <c r="K16" s="8">
        <v>3</v>
      </c>
      <c r="L16" s="8">
        <v>0</v>
      </c>
      <c r="M16" s="8">
        <v>0</v>
      </c>
      <c r="N16" s="8">
        <v>1</v>
      </c>
      <c r="O16" s="8">
        <v>3</v>
      </c>
      <c r="P16" s="8"/>
      <c r="Q16" s="2" t="s">
        <v>84</v>
      </c>
      <c r="R16" s="4">
        <f>T7</f>
        <v>36</v>
      </c>
      <c r="S16" s="4" t="s">
        <v>69</v>
      </c>
      <c r="T16" s="14">
        <f>T7/$T$10</f>
        <v>0.28799999999999998</v>
      </c>
      <c r="U16" s="15">
        <f>U7/$T$7</f>
        <v>0.19444444444444445</v>
      </c>
      <c r="V16" s="15">
        <f t="shared" ref="V16:W16" si="7">V7/$T$7</f>
        <v>0.61111111111111116</v>
      </c>
      <c r="W16" s="15">
        <f t="shared" si="7"/>
        <v>0</v>
      </c>
      <c r="X16" s="15">
        <f>X7/$T$7</f>
        <v>0.1388888888888889</v>
      </c>
      <c r="Y16" s="11" t="s">
        <v>71</v>
      </c>
      <c r="AB16" s="25"/>
      <c r="AC16" s="8">
        <v>128</v>
      </c>
      <c r="AD16" s="8" t="s">
        <v>0</v>
      </c>
      <c r="AF16" s="8"/>
      <c r="AG16" s="8">
        <v>1</v>
      </c>
      <c r="AH16" s="8">
        <v>4</v>
      </c>
      <c r="AI16" s="8">
        <v>3</v>
      </c>
      <c r="AO16" s="8"/>
      <c r="AP16" s="8"/>
    </row>
    <row r="17" spans="1:42" ht="15.75" thickBot="1" x14ac:dyDescent="0.3">
      <c r="A17" s="20">
        <v>128</v>
      </c>
      <c r="B17" s="20" t="s">
        <v>102</v>
      </c>
      <c r="C17" s="20">
        <v>2015</v>
      </c>
      <c r="D17" s="21" t="s">
        <v>1</v>
      </c>
      <c r="E17" s="10">
        <v>5</v>
      </c>
      <c r="F17" s="8" t="s">
        <v>127</v>
      </c>
      <c r="G17" s="20">
        <v>1</v>
      </c>
      <c r="H17" s="20">
        <v>2</v>
      </c>
      <c r="I17" s="21">
        <v>4</v>
      </c>
      <c r="J17" s="20">
        <v>1</v>
      </c>
      <c r="K17" s="8">
        <v>3</v>
      </c>
      <c r="L17" s="8">
        <v>1</v>
      </c>
      <c r="M17" s="8">
        <v>0</v>
      </c>
      <c r="N17" s="8">
        <v>2</v>
      </c>
      <c r="O17" s="8">
        <v>3</v>
      </c>
      <c r="P17" s="9"/>
      <c r="Q17" s="18" t="s">
        <v>14</v>
      </c>
      <c r="R17" s="17">
        <v>1</v>
      </c>
      <c r="S17" s="4" t="s">
        <v>15</v>
      </c>
      <c r="T17" s="6">
        <f>T8/$S$8</f>
        <v>5</v>
      </c>
      <c r="U17" s="6">
        <f>U8/$S$8</f>
        <v>0.5</v>
      </c>
      <c r="V17" s="6">
        <f>V8/$S$8</f>
        <v>0.75</v>
      </c>
      <c r="W17" s="6">
        <f>W8/$S$8</f>
        <v>1.25</v>
      </c>
      <c r="X17" s="6">
        <f>X8/$S$8</f>
        <v>4.5</v>
      </c>
      <c r="Y17" s="11"/>
      <c r="AB17" s="25"/>
      <c r="AC17" s="9">
        <v>128</v>
      </c>
      <c r="AD17" s="9" t="s">
        <v>0</v>
      </c>
      <c r="AF17" s="9"/>
      <c r="AG17" s="9">
        <v>1</v>
      </c>
      <c r="AH17" s="9">
        <v>4</v>
      </c>
      <c r="AI17" s="9">
        <v>4</v>
      </c>
      <c r="AO17" s="9"/>
      <c r="AP17" s="9"/>
    </row>
    <row r="18" spans="1:42" ht="15.75" thickBot="1" x14ac:dyDescent="0.3">
      <c r="A18" s="20">
        <v>128</v>
      </c>
      <c r="B18" s="20" t="s">
        <v>102</v>
      </c>
      <c r="C18" s="20">
        <v>2015</v>
      </c>
      <c r="D18" s="21" t="s">
        <v>0</v>
      </c>
      <c r="E18" s="10">
        <v>7</v>
      </c>
      <c r="F18" s="9" t="s">
        <v>125</v>
      </c>
      <c r="G18" s="20">
        <v>1</v>
      </c>
      <c r="H18" s="20">
        <v>1</v>
      </c>
      <c r="I18" s="20">
        <v>1</v>
      </c>
      <c r="J18" s="20">
        <v>2</v>
      </c>
      <c r="K18" s="9">
        <v>1</v>
      </c>
      <c r="L18" s="9">
        <v>0</v>
      </c>
      <c r="M18" s="9">
        <v>0</v>
      </c>
      <c r="N18" s="9">
        <v>0</v>
      </c>
      <c r="O18" s="9">
        <v>1</v>
      </c>
      <c r="P18" s="8"/>
      <c r="Q18" s="2" t="s">
        <v>83</v>
      </c>
      <c r="R18" s="4">
        <f>T8</f>
        <v>20</v>
      </c>
      <c r="S18" s="4" t="s">
        <v>69</v>
      </c>
      <c r="T18" s="14">
        <f>T8/$T$10</f>
        <v>0.16</v>
      </c>
      <c r="U18" s="15">
        <f>U8/$T$8</f>
        <v>0.1</v>
      </c>
      <c r="V18" s="15">
        <f t="shared" ref="V18:X18" si="8">V8/$T$8</f>
        <v>0.15</v>
      </c>
      <c r="W18" s="15">
        <f t="shared" si="8"/>
        <v>0.25</v>
      </c>
      <c r="X18" s="15">
        <f t="shared" si="8"/>
        <v>0.9</v>
      </c>
      <c r="Y18" s="11" t="s">
        <v>72</v>
      </c>
      <c r="AB18" s="25"/>
      <c r="AC18" s="8">
        <v>128</v>
      </c>
      <c r="AD18" s="8" t="s">
        <v>0</v>
      </c>
      <c r="AF18" s="8"/>
      <c r="AG18" s="8">
        <v>2</v>
      </c>
      <c r="AH18" s="8">
        <v>1</v>
      </c>
      <c r="AI18" s="8">
        <v>1</v>
      </c>
      <c r="AO18" s="8" t="s">
        <v>126</v>
      </c>
      <c r="AP18" s="8"/>
    </row>
    <row r="19" spans="1:42" ht="15.75" thickBot="1" x14ac:dyDescent="0.3">
      <c r="A19" s="20">
        <v>128</v>
      </c>
      <c r="B19" s="20" t="s">
        <v>102</v>
      </c>
      <c r="C19" s="20">
        <v>2015</v>
      </c>
      <c r="D19" s="21" t="s">
        <v>0</v>
      </c>
      <c r="E19" s="10">
        <v>7</v>
      </c>
      <c r="F19" s="9" t="s">
        <v>125</v>
      </c>
      <c r="G19" s="20">
        <v>1</v>
      </c>
      <c r="H19" s="20">
        <v>1</v>
      </c>
      <c r="I19" s="20">
        <v>2</v>
      </c>
      <c r="J19" s="20">
        <v>2</v>
      </c>
      <c r="K19" s="9">
        <v>4</v>
      </c>
      <c r="L19" s="9">
        <v>0</v>
      </c>
      <c r="M19" s="9">
        <v>0</v>
      </c>
      <c r="N19" s="9">
        <v>2</v>
      </c>
      <c r="O19" s="9">
        <v>4</v>
      </c>
      <c r="P19" s="8"/>
      <c r="Q19" s="18" t="s">
        <v>18</v>
      </c>
      <c r="R19" s="17">
        <v>2</v>
      </c>
      <c r="S19" s="4" t="s">
        <v>15</v>
      </c>
      <c r="T19" s="6">
        <f>T9/$S$9</f>
        <v>7.75</v>
      </c>
      <c r="U19" s="6">
        <f>U9/$S$9</f>
        <v>1</v>
      </c>
      <c r="V19" s="6">
        <f>V9/$S$9</f>
        <v>1</v>
      </c>
      <c r="W19" s="6">
        <f>W9/$S$9</f>
        <v>1</v>
      </c>
      <c r="X19" s="6">
        <f>X9/$S$9</f>
        <v>7.5</v>
      </c>
      <c r="Y19" s="11"/>
      <c r="AB19" s="25"/>
      <c r="AC19" s="9">
        <v>128</v>
      </c>
      <c r="AD19" s="9" t="s">
        <v>0</v>
      </c>
      <c r="AF19" s="9"/>
      <c r="AG19" s="9">
        <v>2</v>
      </c>
      <c r="AH19" s="9">
        <v>1</v>
      </c>
      <c r="AI19" s="9">
        <v>2</v>
      </c>
      <c r="AO19" s="9" t="s">
        <v>126</v>
      </c>
      <c r="AP19" s="9"/>
    </row>
    <row r="20" spans="1:42" ht="15.75" thickBot="1" x14ac:dyDescent="0.3">
      <c r="A20" s="20">
        <v>128</v>
      </c>
      <c r="B20" s="20" t="s">
        <v>102</v>
      </c>
      <c r="C20" s="20">
        <v>2015</v>
      </c>
      <c r="D20" s="21" t="s">
        <v>0</v>
      </c>
      <c r="E20" s="10">
        <v>7</v>
      </c>
      <c r="F20" s="9" t="s">
        <v>125</v>
      </c>
      <c r="G20" s="20">
        <v>1</v>
      </c>
      <c r="H20" s="20">
        <v>1</v>
      </c>
      <c r="I20" s="21">
        <v>3</v>
      </c>
      <c r="J20" s="20">
        <v>2</v>
      </c>
      <c r="K20" s="9">
        <v>0</v>
      </c>
      <c r="L20" s="9">
        <v>0</v>
      </c>
      <c r="M20" s="9">
        <v>0</v>
      </c>
      <c r="N20" s="9">
        <v>0</v>
      </c>
      <c r="O20" s="9">
        <v>0</v>
      </c>
      <c r="P20" s="8"/>
      <c r="Q20" s="2" t="s">
        <v>82</v>
      </c>
      <c r="R20" s="4">
        <f>T9</f>
        <v>31</v>
      </c>
      <c r="S20" s="4" t="s">
        <v>69</v>
      </c>
      <c r="T20" s="14">
        <f>T9/$T$10</f>
        <v>0.248</v>
      </c>
      <c r="U20" s="15">
        <f>U9/$T$9</f>
        <v>0.12903225806451613</v>
      </c>
      <c r="V20" s="15">
        <f t="shared" ref="V20:X20" si="9">V9/$T$9</f>
        <v>0.12903225806451613</v>
      </c>
      <c r="W20" s="15">
        <f t="shared" si="9"/>
        <v>0.12903225806451613</v>
      </c>
      <c r="X20" s="15">
        <f t="shared" si="9"/>
        <v>0.967741935483871</v>
      </c>
      <c r="Y20" s="11" t="s">
        <v>73</v>
      </c>
      <c r="AB20" s="25"/>
      <c r="AC20" s="8">
        <v>128</v>
      </c>
      <c r="AD20" s="8" t="s">
        <v>0</v>
      </c>
      <c r="AF20" s="8"/>
      <c r="AG20" s="8">
        <v>2</v>
      </c>
      <c r="AH20" s="8">
        <v>1</v>
      </c>
      <c r="AI20" s="8">
        <v>3</v>
      </c>
      <c r="AO20" s="8" t="s">
        <v>126</v>
      </c>
      <c r="AP20" s="8"/>
    </row>
    <row r="21" spans="1:42" ht="15.75" thickBot="1" x14ac:dyDescent="0.3">
      <c r="A21" s="20">
        <v>128</v>
      </c>
      <c r="B21" s="20" t="s">
        <v>102</v>
      </c>
      <c r="C21" s="20">
        <v>2015</v>
      </c>
      <c r="D21" s="21" t="s">
        <v>0</v>
      </c>
      <c r="E21" s="10">
        <v>7</v>
      </c>
      <c r="F21" s="9" t="s">
        <v>125</v>
      </c>
      <c r="G21" s="20">
        <v>1</v>
      </c>
      <c r="H21" s="20">
        <v>1</v>
      </c>
      <c r="I21" s="21">
        <v>4</v>
      </c>
      <c r="J21" s="20">
        <v>2</v>
      </c>
      <c r="K21" s="9">
        <v>2</v>
      </c>
      <c r="L21" s="9">
        <v>0</v>
      </c>
      <c r="M21" s="9">
        <v>1</v>
      </c>
      <c r="N21" s="9">
        <v>0</v>
      </c>
      <c r="O21" s="9">
        <v>2</v>
      </c>
      <c r="P21" s="8"/>
      <c r="Q21" s="9"/>
      <c r="R21" s="9"/>
      <c r="S21" s="11"/>
      <c r="T21" s="11"/>
      <c r="U21" s="11"/>
      <c r="V21" s="11"/>
      <c r="W21" s="11"/>
      <c r="X21" s="11"/>
      <c r="Y21" s="11"/>
      <c r="AB21" s="25"/>
      <c r="AC21" s="9">
        <v>128</v>
      </c>
      <c r="AD21" s="9" t="s">
        <v>0</v>
      </c>
      <c r="AF21" s="9"/>
      <c r="AG21" s="9">
        <v>2</v>
      </c>
      <c r="AH21" s="9">
        <v>1</v>
      </c>
      <c r="AI21" s="9">
        <v>4</v>
      </c>
      <c r="AO21" s="9" t="s">
        <v>126</v>
      </c>
      <c r="AP21" s="9"/>
    </row>
    <row r="22" spans="1:42" ht="15.75" thickBot="1" x14ac:dyDescent="0.3">
      <c r="A22" s="20">
        <v>128</v>
      </c>
      <c r="B22" s="20" t="s">
        <v>102</v>
      </c>
      <c r="C22" s="20">
        <v>2015</v>
      </c>
      <c r="D22" s="20" t="s">
        <v>0</v>
      </c>
      <c r="E22" s="10">
        <v>8</v>
      </c>
      <c r="F22" s="9" t="s">
        <v>125</v>
      </c>
      <c r="G22" s="20">
        <v>1</v>
      </c>
      <c r="H22" s="20">
        <v>2</v>
      </c>
      <c r="I22" s="20">
        <v>1</v>
      </c>
      <c r="J22" s="20">
        <v>2</v>
      </c>
      <c r="K22" s="9">
        <v>0</v>
      </c>
      <c r="L22" s="9">
        <v>0</v>
      </c>
      <c r="M22" s="9">
        <v>0</v>
      </c>
      <c r="N22" s="9">
        <v>0</v>
      </c>
      <c r="O22" s="9">
        <v>0</v>
      </c>
      <c r="P22" s="8"/>
      <c r="Q22" s="8"/>
      <c r="R22" s="8"/>
      <c r="S22" s="11"/>
      <c r="T22" t="s">
        <v>94</v>
      </c>
      <c r="U22" s="5" t="s">
        <v>20</v>
      </c>
      <c r="V22" s="5" t="s">
        <v>21</v>
      </c>
      <c r="W22" s="5" t="s">
        <v>22</v>
      </c>
      <c r="X22" s="5" t="s">
        <v>23</v>
      </c>
      <c r="Y22" s="11"/>
      <c r="AB22" s="25"/>
      <c r="AC22" s="8">
        <v>128</v>
      </c>
      <c r="AD22" s="8" t="s">
        <v>0</v>
      </c>
      <c r="AF22" s="8"/>
      <c r="AG22" s="8">
        <v>2</v>
      </c>
      <c r="AH22" s="8">
        <v>2</v>
      </c>
      <c r="AI22" s="8">
        <v>1</v>
      </c>
      <c r="AO22" s="8" t="s">
        <v>126</v>
      </c>
      <c r="AP22" s="8"/>
    </row>
    <row r="23" spans="1:42" ht="15.75" thickBot="1" x14ac:dyDescent="0.3">
      <c r="A23" s="20">
        <v>128</v>
      </c>
      <c r="B23" s="20" t="s">
        <v>102</v>
      </c>
      <c r="C23" s="20">
        <v>2015</v>
      </c>
      <c r="D23" s="20" t="s">
        <v>0</v>
      </c>
      <c r="E23" s="10">
        <v>8</v>
      </c>
      <c r="F23" s="9" t="s">
        <v>125</v>
      </c>
      <c r="G23" s="20">
        <v>1</v>
      </c>
      <c r="H23" s="20">
        <v>2</v>
      </c>
      <c r="I23" s="20">
        <v>2</v>
      </c>
      <c r="J23" s="20">
        <v>2</v>
      </c>
      <c r="K23" s="9">
        <v>1</v>
      </c>
      <c r="L23" s="9">
        <v>0</v>
      </c>
      <c r="M23" s="9">
        <v>0</v>
      </c>
      <c r="N23" s="9">
        <v>0</v>
      </c>
      <c r="O23" s="9">
        <v>1</v>
      </c>
      <c r="P23" s="9"/>
      <c r="Q23" s="9"/>
      <c r="T23" s="15">
        <f>(T6+T7)/$T$10</f>
        <v>0.59199999999999997</v>
      </c>
      <c r="U23" s="15">
        <f>(U6+U7)/SUM($T$6:$T$7)</f>
        <v>0.20270270270270271</v>
      </c>
      <c r="V23" s="15">
        <f t="shared" ref="V23:X23" si="10">(V6+V7)/SUM($T$6:$T$7)</f>
        <v>0.63513513513513509</v>
      </c>
      <c r="W23" s="15">
        <f t="shared" si="10"/>
        <v>1.3513513513513514E-2</v>
      </c>
      <c r="X23" s="15">
        <f t="shared" si="10"/>
        <v>0.10810810810810811</v>
      </c>
      <c r="Y23" s="11"/>
      <c r="AB23" s="25"/>
      <c r="AC23" s="9">
        <v>128</v>
      </c>
      <c r="AD23" s="9" t="s">
        <v>0</v>
      </c>
      <c r="AF23" s="9"/>
      <c r="AG23" s="9">
        <v>2</v>
      </c>
      <c r="AH23" s="9">
        <v>2</v>
      </c>
      <c r="AI23" s="9">
        <v>2</v>
      </c>
      <c r="AO23" s="9" t="s">
        <v>126</v>
      </c>
      <c r="AP23" s="9"/>
    </row>
    <row r="24" spans="1:42" ht="15.75" thickBot="1" x14ac:dyDescent="0.3">
      <c r="A24" s="20">
        <v>128</v>
      </c>
      <c r="B24" s="20" t="s">
        <v>102</v>
      </c>
      <c r="C24" s="20">
        <v>2015</v>
      </c>
      <c r="D24" s="20" t="s">
        <v>0</v>
      </c>
      <c r="E24" s="10">
        <v>8</v>
      </c>
      <c r="F24" s="9" t="s">
        <v>125</v>
      </c>
      <c r="G24" s="20">
        <v>1</v>
      </c>
      <c r="H24" s="20">
        <v>2</v>
      </c>
      <c r="I24" s="21">
        <v>3</v>
      </c>
      <c r="J24" s="20">
        <v>2</v>
      </c>
      <c r="K24" s="9">
        <v>1</v>
      </c>
      <c r="L24" s="9">
        <v>0</v>
      </c>
      <c r="M24" s="9">
        <v>0</v>
      </c>
      <c r="N24" s="9">
        <v>0</v>
      </c>
      <c r="O24" s="9">
        <v>1</v>
      </c>
      <c r="P24" s="8"/>
      <c r="Q24" s="8"/>
      <c r="R24" s="8"/>
      <c r="S24" s="11"/>
      <c r="Y24" s="11"/>
      <c r="AB24" s="25"/>
      <c r="AC24" s="8">
        <v>128</v>
      </c>
      <c r="AD24" s="8" t="s">
        <v>0</v>
      </c>
      <c r="AF24" s="8"/>
      <c r="AG24" s="8">
        <v>2</v>
      </c>
      <c r="AH24" s="8">
        <v>2</v>
      </c>
      <c r="AI24" s="8">
        <v>3</v>
      </c>
      <c r="AO24" s="8" t="s">
        <v>126</v>
      </c>
      <c r="AP24" s="8"/>
    </row>
    <row r="25" spans="1:42" ht="15.75" thickBot="1" x14ac:dyDescent="0.3">
      <c r="A25" s="20">
        <v>128</v>
      </c>
      <c r="B25" s="20" t="s">
        <v>102</v>
      </c>
      <c r="C25" s="20">
        <v>2015</v>
      </c>
      <c r="D25" s="20" t="s">
        <v>0</v>
      </c>
      <c r="E25" s="10">
        <v>8</v>
      </c>
      <c r="F25" s="9" t="s">
        <v>125</v>
      </c>
      <c r="G25" s="20">
        <v>1</v>
      </c>
      <c r="H25" s="20">
        <v>2</v>
      </c>
      <c r="I25" s="21">
        <v>4</v>
      </c>
      <c r="J25" s="20">
        <v>2</v>
      </c>
      <c r="K25" s="9">
        <v>1</v>
      </c>
      <c r="L25" s="9">
        <v>0</v>
      </c>
      <c r="M25" s="9">
        <v>0</v>
      </c>
      <c r="N25" s="9">
        <v>0</v>
      </c>
      <c r="O25" s="9">
        <v>1</v>
      </c>
      <c r="P25" s="8"/>
      <c r="Q25" s="9"/>
      <c r="R25" s="9"/>
      <c r="S25" s="11"/>
      <c r="T25" t="s">
        <v>95</v>
      </c>
      <c r="Y25" s="11"/>
      <c r="AB25" s="25"/>
      <c r="AC25" s="9">
        <v>128</v>
      </c>
      <c r="AD25" s="9" t="s">
        <v>0</v>
      </c>
      <c r="AF25" s="9"/>
      <c r="AG25" s="9">
        <v>2</v>
      </c>
      <c r="AH25" s="9">
        <v>2</v>
      </c>
      <c r="AI25" s="9">
        <v>4</v>
      </c>
      <c r="AO25" s="9" t="s">
        <v>126</v>
      </c>
      <c r="AP25" s="9"/>
    </row>
    <row r="26" spans="1:42" ht="15.75" thickBot="1" x14ac:dyDescent="0.3">
      <c r="A26" s="20">
        <v>128</v>
      </c>
      <c r="B26" s="20" t="s">
        <v>102</v>
      </c>
      <c r="C26" s="20">
        <v>2015</v>
      </c>
      <c r="D26" s="20" t="s">
        <v>1</v>
      </c>
      <c r="E26" s="10">
        <v>4</v>
      </c>
      <c r="F26" s="9" t="s">
        <v>127</v>
      </c>
      <c r="G26" s="20">
        <v>1</v>
      </c>
      <c r="H26" s="20">
        <v>1</v>
      </c>
      <c r="I26" s="20">
        <v>1</v>
      </c>
      <c r="J26" s="20">
        <v>2</v>
      </c>
      <c r="K26" s="9">
        <v>4</v>
      </c>
      <c r="L26" s="9">
        <v>0</v>
      </c>
      <c r="M26" s="9">
        <v>1</v>
      </c>
      <c r="N26" s="9">
        <v>0</v>
      </c>
      <c r="O26" s="9">
        <v>4</v>
      </c>
      <c r="P26" s="8"/>
      <c r="Q26" s="8"/>
      <c r="R26" s="8"/>
      <c r="S26" s="11"/>
      <c r="T26" s="15">
        <f>(T8+T9)/$T$10</f>
        <v>0.40799999999999997</v>
      </c>
      <c r="U26" s="15">
        <f>(U8+U9)/SUM($T$8:$T$9)</f>
        <v>0.11764705882352941</v>
      </c>
      <c r="V26" s="15">
        <f t="shared" ref="V26" si="11">(V8+V9)/SUM($T$8:$T$9)</f>
        <v>0.13725490196078433</v>
      </c>
      <c r="W26" s="15">
        <f>(W8+W9)/SUM($T$8:$T$9)</f>
        <v>0.17647058823529413</v>
      </c>
      <c r="X26" s="15">
        <f>(X8+X9)/SUM($T$8:$T$9)</f>
        <v>0.94117647058823528</v>
      </c>
      <c r="Y26" s="11"/>
      <c r="AB26" s="25"/>
      <c r="AC26" s="8">
        <v>128</v>
      </c>
      <c r="AD26" s="8" t="s">
        <v>0</v>
      </c>
      <c r="AF26" s="8"/>
      <c r="AG26" s="8">
        <v>2</v>
      </c>
      <c r="AH26" s="8">
        <v>3</v>
      </c>
      <c r="AI26" s="8">
        <v>1</v>
      </c>
      <c r="AO26" s="8" t="s">
        <v>126</v>
      </c>
      <c r="AP26" s="8"/>
    </row>
    <row r="27" spans="1:42" ht="15.75" thickBot="1" x14ac:dyDescent="0.3">
      <c r="A27" s="20">
        <v>128</v>
      </c>
      <c r="B27" s="20" t="s">
        <v>102</v>
      </c>
      <c r="C27" s="20">
        <v>2015</v>
      </c>
      <c r="D27" s="20" t="s">
        <v>1</v>
      </c>
      <c r="E27" s="10">
        <v>4</v>
      </c>
      <c r="F27" s="9" t="s">
        <v>127</v>
      </c>
      <c r="G27" s="20">
        <v>1</v>
      </c>
      <c r="H27" s="20">
        <v>1</v>
      </c>
      <c r="I27" s="20">
        <v>2</v>
      </c>
      <c r="J27" s="20">
        <v>2</v>
      </c>
      <c r="K27" s="9">
        <v>2</v>
      </c>
      <c r="L27" s="9">
        <v>0</v>
      </c>
      <c r="M27" s="9">
        <v>0</v>
      </c>
      <c r="N27" s="9">
        <v>0</v>
      </c>
      <c r="O27" s="9">
        <v>2</v>
      </c>
      <c r="P27" s="8"/>
      <c r="Q27" s="9"/>
      <c r="R27" s="9"/>
      <c r="S27" s="11"/>
      <c r="Y27" s="11"/>
      <c r="AB27" s="25"/>
      <c r="AC27" s="9">
        <v>128</v>
      </c>
      <c r="AD27" s="9" t="s">
        <v>0</v>
      </c>
      <c r="AF27" s="9"/>
      <c r="AG27" s="9">
        <v>2</v>
      </c>
      <c r="AH27" s="9">
        <v>3</v>
      </c>
      <c r="AI27" s="9">
        <v>2</v>
      </c>
      <c r="AO27" s="9" t="s">
        <v>126</v>
      </c>
      <c r="AP27" s="9"/>
    </row>
    <row r="28" spans="1:42" ht="15.75" thickBot="1" x14ac:dyDescent="0.3">
      <c r="A28" s="20">
        <v>128</v>
      </c>
      <c r="B28" s="20" t="s">
        <v>102</v>
      </c>
      <c r="C28" s="20">
        <v>2015</v>
      </c>
      <c r="D28" s="21" t="s">
        <v>1</v>
      </c>
      <c r="E28" s="10">
        <v>4</v>
      </c>
      <c r="F28" s="9" t="s">
        <v>127</v>
      </c>
      <c r="G28" s="20">
        <v>1</v>
      </c>
      <c r="H28" s="20">
        <v>1</v>
      </c>
      <c r="I28" s="21">
        <v>3</v>
      </c>
      <c r="J28" s="20">
        <v>2</v>
      </c>
      <c r="K28" s="9">
        <v>4</v>
      </c>
      <c r="L28" s="9">
        <v>1</v>
      </c>
      <c r="M28" s="9">
        <v>1</v>
      </c>
      <c r="N28" s="9">
        <v>1</v>
      </c>
      <c r="O28" s="9">
        <v>3</v>
      </c>
      <c r="P28" s="8"/>
      <c r="Q28" s="8"/>
      <c r="R28" s="8"/>
      <c r="S28" s="11"/>
      <c r="Y28" s="11"/>
      <c r="AB28" s="25"/>
      <c r="AC28" s="8">
        <v>128</v>
      </c>
      <c r="AD28" s="8" t="s">
        <v>0</v>
      </c>
      <c r="AF28" s="8"/>
      <c r="AG28" s="8">
        <v>2</v>
      </c>
      <c r="AH28" s="8">
        <v>3</v>
      </c>
      <c r="AI28" s="8">
        <v>3</v>
      </c>
      <c r="AO28" s="8" t="s">
        <v>126</v>
      </c>
      <c r="AP28" s="8"/>
    </row>
    <row r="29" spans="1:42" ht="15.75" thickBot="1" x14ac:dyDescent="0.3">
      <c r="A29" s="20">
        <v>128</v>
      </c>
      <c r="B29" s="20" t="s">
        <v>102</v>
      </c>
      <c r="C29" s="20">
        <v>2015</v>
      </c>
      <c r="D29" s="21" t="s">
        <v>1</v>
      </c>
      <c r="E29" s="10">
        <v>4</v>
      </c>
      <c r="F29" s="9" t="s">
        <v>127</v>
      </c>
      <c r="G29" s="20">
        <v>1</v>
      </c>
      <c r="H29" s="20">
        <v>1</v>
      </c>
      <c r="I29" s="21">
        <v>4</v>
      </c>
      <c r="J29" s="20">
        <v>2</v>
      </c>
      <c r="K29" s="9">
        <v>4</v>
      </c>
      <c r="L29" s="9">
        <v>1</v>
      </c>
      <c r="M29" s="9">
        <v>1</v>
      </c>
      <c r="N29" s="9">
        <v>0</v>
      </c>
      <c r="O29" s="9">
        <v>4</v>
      </c>
      <c r="P29" s="9"/>
      <c r="Q29" s="9"/>
      <c r="R29" s="9"/>
      <c r="S29" s="11"/>
      <c r="T29" s="11"/>
      <c r="U29" s="11"/>
      <c r="V29" s="11"/>
      <c r="W29" s="11"/>
      <c r="X29" s="11"/>
      <c r="Y29" s="11"/>
      <c r="AB29" s="25"/>
      <c r="AC29" s="9">
        <v>128</v>
      </c>
      <c r="AD29" s="9" t="s">
        <v>0</v>
      </c>
      <c r="AF29" s="9"/>
      <c r="AG29" s="9">
        <v>2</v>
      </c>
      <c r="AH29" s="9">
        <v>3</v>
      </c>
      <c r="AI29" s="9">
        <v>4</v>
      </c>
      <c r="AO29" s="9" t="s">
        <v>126</v>
      </c>
      <c r="AP29" s="9"/>
    </row>
    <row r="30" spans="1:42" ht="15.75" thickBot="1" x14ac:dyDescent="0.3">
      <c r="A30" s="20">
        <v>128</v>
      </c>
      <c r="B30" s="20" t="s">
        <v>102</v>
      </c>
      <c r="C30" s="20">
        <v>2015</v>
      </c>
      <c r="D30" s="20" t="s">
        <v>1</v>
      </c>
      <c r="E30" s="10">
        <v>5</v>
      </c>
      <c r="F30" s="9" t="s">
        <v>127</v>
      </c>
      <c r="G30" s="20">
        <v>1</v>
      </c>
      <c r="H30" s="20">
        <v>2</v>
      </c>
      <c r="I30" s="20">
        <v>1</v>
      </c>
      <c r="J30" s="20">
        <v>2</v>
      </c>
      <c r="K30" s="9">
        <v>2</v>
      </c>
      <c r="L30" s="9">
        <v>1</v>
      </c>
      <c r="M30" s="9">
        <v>0</v>
      </c>
      <c r="N30" s="9">
        <v>0</v>
      </c>
      <c r="O30" s="9">
        <v>2</v>
      </c>
      <c r="P30" s="8"/>
      <c r="Q30" s="8"/>
      <c r="R30" s="8"/>
      <c r="S30" s="11"/>
      <c r="T30" s="11"/>
      <c r="U30" s="11"/>
      <c r="V30" s="11"/>
      <c r="W30" s="11"/>
      <c r="X30" s="11"/>
      <c r="Y30" s="11"/>
      <c r="AB30" s="25"/>
      <c r="AC30" s="8">
        <v>128</v>
      </c>
      <c r="AD30" s="8" t="s">
        <v>0</v>
      </c>
      <c r="AF30" s="8"/>
      <c r="AG30" s="8">
        <v>2</v>
      </c>
      <c r="AH30" s="8">
        <v>4</v>
      </c>
      <c r="AI30" s="8">
        <v>1</v>
      </c>
      <c r="AO30" s="8" t="s">
        <v>126</v>
      </c>
      <c r="AP30" s="8"/>
    </row>
    <row r="31" spans="1:42" ht="15.75" thickBot="1" x14ac:dyDescent="0.3">
      <c r="A31" s="20">
        <v>128</v>
      </c>
      <c r="B31" s="20" t="s">
        <v>102</v>
      </c>
      <c r="C31" s="20">
        <v>2015</v>
      </c>
      <c r="D31" s="20" t="s">
        <v>1</v>
      </c>
      <c r="E31" s="10">
        <v>5</v>
      </c>
      <c r="F31" s="9" t="s">
        <v>127</v>
      </c>
      <c r="G31" s="20">
        <v>1</v>
      </c>
      <c r="H31" s="20">
        <v>2</v>
      </c>
      <c r="I31" s="20">
        <v>2</v>
      </c>
      <c r="J31" s="20">
        <v>2</v>
      </c>
      <c r="K31" s="9">
        <v>2</v>
      </c>
      <c r="L31" s="9">
        <v>1</v>
      </c>
      <c r="M31" s="9">
        <v>0</v>
      </c>
      <c r="N31" s="9">
        <v>1</v>
      </c>
      <c r="O31" s="9">
        <v>2</v>
      </c>
      <c r="P31" s="8"/>
      <c r="Q31" s="9"/>
      <c r="R31" s="9"/>
      <c r="S31" s="11"/>
      <c r="T31" s="11"/>
      <c r="U31" s="11"/>
      <c r="V31" s="11"/>
      <c r="W31" s="11"/>
      <c r="X31" s="11"/>
      <c r="Y31" s="11"/>
      <c r="AB31" s="25"/>
      <c r="AC31" s="9">
        <v>128</v>
      </c>
      <c r="AD31" s="9" t="s">
        <v>0</v>
      </c>
      <c r="AF31" s="9"/>
      <c r="AG31" s="9">
        <v>2</v>
      </c>
      <c r="AH31" s="9">
        <v>4</v>
      </c>
      <c r="AI31" s="9">
        <v>2</v>
      </c>
      <c r="AO31" s="9" t="s">
        <v>126</v>
      </c>
      <c r="AP31" s="9"/>
    </row>
    <row r="32" spans="1:42" ht="15.75" thickBot="1" x14ac:dyDescent="0.3">
      <c r="A32" s="20">
        <v>128</v>
      </c>
      <c r="B32" s="20" t="s">
        <v>102</v>
      </c>
      <c r="C32" s="20">
        <v>2015</v>
      </c>
      <c r="D32" s="21" t="s">
        <v>1</v>
      </c>
      <c r="E32" s="10">
        <v>5</v>
      </c>
      <c r="F32" s="9" t="s">
        <v>127</v>
      </c>
      <c r="G32" s="20">
        <v>1</v>
      </c>
      <c r="H32" s="20">
        <v>2</v>
      </c>
      <c r="I32" s="21">
        <v>3</v>
      </c>
      <c r="J32" s="20">
        <v>2</v>
      </c>
      <c r="K32" s="9">
        <v>2</v>
      </c>
      <c r="L32" s="9">
        <v>0</v>
      </c>
      <c r="M32" s="9">
        <v>0</v>
      </c>
      <c r="N32" s="9">
        <v>0</v>
      </c>
      <c r="O32" s="9">
        <v>2</v>
      </c>
      <c r="P32" s="8"/>
      <c r="Q32" s="8"/>
      <c r="R32" s="8"/>
      <c r="S32" s="11"/>
      <c r="T32" s="11"/>
      <c r="U32" s="11"/>
      <c r="V32" s="11"/>
      <c r="W32" s="11"/>
      <c r="X32" s="11"/>
      <c r="Y32" s="11"/>
      <c r="AB32" s="25"/>
      <c r="AC32" s="8">
        <v>128</v>
      </c>
      <c r="AD32" s="8" t="s">
        <v>0</v>
      </c>
      <c r="AF32" s="8"/>
      <c r="AG32" s="8">
        <v>2</v>
      </c>
      <c r="AH32" s="8">
        <v>4</v>
      </c>
      <c r="AI32" s="8">
        <v>3</v>
      </c>
      <c r="AO32" s="8" t="s">
        <v>126</v>
      </c>
      <c r="AP32" s="8"/>
    </row>
    <row r="33" spans="1:42" ht="15.75" thickBot="1" x14ac:dyDescent="0.3">
      <c r="A33" s="20">
        <v>128</v>
      </c>
      <c r="B33" s="20" t="s">
        <v>102</v>
      </c>
      <c r="C33" s="20">
        <v>2015</v>
      </c>
      <c r="D33" s="21" t="s">
        <v>1</v>
      </c>
      <c r="E33" s="10">
        <v>5</v>
      </c>
      <c r="F33" s="9" t="s">
        <v>127</v>
      </c>
      <c r="G33" s="20">
        <v>1</v>
      </c>
      <c r="H33" s="20">
        <v>2</v>
      </c>
      <c r="I33" s="21">
        <v>4</v>
      </c>
      <c r="J33" s="20">
        <v>2</v>
      </c>
      <c r="K33" s="9">
        <v>1</v>
      </c>
      <c r="L33" s="9">
        <v>0</v>
      </c>
      <c r="M33" s="9">
        <v>0</v>
      </c>
      <c r="N33" s="9">
        <v>0</v>
      </c>
      <c r="O33" s="9">
        <v>1</v>
      </c>
      <c r="P33" s="9"/>
      <c r="Q33" s="9"/>
      <c r="R33" s="9"/>
      <c r="S33" s="11"/>
      <c r="T33" s="11"/>
      <c r="U33" s="11"/>
      <c r="V33" s="11"/>
      <c r="W33" s="11"/>
      <c r="X33" s="11"/>
      <c r="Y33" s="11"/>
      <c r="AB33" s="25"/>
      <c r="AC33" s="9">
        <v>128</v>
      </c>
      <c r="AD33" s="9" t="s">
        <v>0</v>
      </c>
      <c r="AF33" s="9"/>
      <c r="AG33" s="9">
        <v>2</v>
      </c>
      <c r="AH33" s="9">
        <v>4</v>
      </c>
      <c r="AI33" s="9">
        <v>4</v>
      </c>
      <c r="AO33" s="9" t="s">
        <v>126</v>
      </c>
      <c r="AP33" s="9"/>
    </row>
    <row r="34" spans="1:42" ht="15.75" thickBot="1" x14ac:dyDescent="0.3">
      <c r="A34" s="20">
        <v>128</v>
      </c>
      <c r="B34" s="20" t="s">
        <v>102</v>
      </c>
      <c r="C34" s="20">
        <v>2015</v>
      </c>
      <c r="D34" s="21" t="s">
        <v>0</v>
      </c>
      <c r="E34" s="10">
        <v>7</v>
      </c>
      <c r="F34" s="8" t="s">
        <v>125</v>
      </c>
      <c r="G34" s="20">
        <v>1</v>
      </c>
      <c r="H34" s="20">
        <v>1</v>
      </c>
      <c r="I34" s="20">
        <v>1</v>
      </c>
      <c r="J34" s="20">
        <v>3</v>
      </c>
      <c r="K34" s="8">
        <v>1</v>
      </c>
      <c r="L34" s="8">
        <v>0</v>
      </c>
      <c r="M34" s="8">
        <v>1</v>
      </c>
      <c r="N34" s="8">
        <v>0</v>
      </c>
      <c r="O34" s="8">
        <v>0</v>
      </c>
      <c r="P34" s="8"/>
      <c r="Q34" s="8"/>
      <c r="R34" s="8"/>
      <c r="S34" s="11"/>
      <c r="T34" s="11"/>
      <c r="U34" s="11"/>
      <c r="V34" s="11"/>
      <c r="W34" s="11"/>
      <c r="X34" s="11"/>
      <c r="Y34" s="11"/>
      <c r="AB34" s="25"/>
      <c r="AC34" s="8">
        <v>128</v>
      </c>
      <c r="AD34" s="8" t="s">
        <v>1</v>
      </c>
      <c r="AF34" s="8"/>
      <c r="AG34" s="8">
        <v>1</v>
      </c>
      <c r="AH34" s="8">
        <v>1</v>
      </c>
      <c r="AI34" s="8">
        <v>1</v>
      </c>
      <c r="AO34" s="8" t="s">
        <v>128</v>
      </c>
      <c r="AP34" s="8"/>
    </row>
    <row r="35" spans="1:42" ht="15.75" thickBot="1" x14ac:dyDescent="0.3">
      <c r="A35" s="20">
        <v>128</v>
      </c>
      <c r="B35" s="20" t="s">
        <v>102</v>
      </c>
      <c r="C35" s="20">
        <v>2015</v>
      </c>
      <c r="D35" s="21" t="s">
        <v>0</v>
      </c>
      <c r="E35" s="10">
        <v>7</v>
      </c>
      <c r="F35" s="8" t="s">
        <v>125</v>
      </c>
      <c r="G35" s="20">
        <v>1</v>
      </c>
      <c r="H35" s="20">
        <v>1</v>
      </c>
      <c r="I35" s="20">
        <v>2</v>
      </c>
      <c r="J35" s="20">
        <v>3</v>
      </c>
      <c r="K35" s="8">
        <v>3</v>
      </c>
      <c r="L35" s="8">
        <v>1</v>
      </c>
      <c r="M35" s="8">
        <v>2</v>
      </c>
      <c r="N35" s="8">
        <v>0</v>
      </c>
      <c r="O35" s="8">
        <v>1</v>
      </c>
      <c r="P35" s="8"/>
      <c r="Q35" s="9"/>
      <c r="R35" s="9"/>
      <c r="S35" s="11"/>
      <c r="T35" s="11"/>
      <c r="U35" s="11"/>
      <c r="V35" s="11"/>
      <c r="W35" s="11"/>
      <c r="X35" s="11"/>
      <c r="Y35" s="11"/>
      <c r="AB35" s="25"/>
      <c r="AC35" s="9">
        <v>128</v>
      </c>
      <c r="AD35" s="9" t="s">
        <v>1</v>
      </c>
      <c r="AF35" s="9"/>
      <c r="AG35" s="9">
        <v>1</v>
      </c>
      <c r="AH35" s="9">
        <v>1</v>
      </c>
      <c r="AI35" s="9">
        <v>2</v>
      </c>
      <c r="AO35" s="9" t="s">
        <v>128</v>
      </c>
      <c r="AP35" s="9"/>
    </row>
    <row r="36" spans="1:42" ht="15.75" thickBot="1" x14ac:dyDescent="0.3">
      <c r="A36" s="20">
        <v>128</v>
      </c>
      <c r="B36" s="20" t="s">
        <v>102</v>
      </c>
      <c r="C36" s="20">
        <v>2015</v>
      </c>
      <c r="D36" s="21" t="s">
        <v>0</v>
      </c>
      <c r="E36" s="10">
        <v>7</v>
      </c>
      <c r="F36" s="8" t="s">
        <v>125</v>
      </c>
      <c r="G36" s="20">
        <v>1</v>
      </c>
      <c r="H36" s="20">
        <v>1</v>
      </c>
      <c r="I36" s="21">
        <v>3</v>
      </c>
      <c r="J36" s="20">
        <v>3</v>
      </c>
      <c r="K36" s="8">
        <v>1</v>
      </c>
      <c r="L36" s="8">
        <v>0</v>
      </c>
      <c r="M36" s="8">
        <v>1</v>
      </c>
      <c r="N36" s="8">
        <v>0</v>
      </c>
      <c r="O36" s="8">
        <v>0</v>
      </c>
      <c r="P36" s="8"/>
      <c r="Q36" s="8"/>
      <c r="R36" s="8"/>
      <c r="S36" s="11"/>
      <c r="T36" s="11"/>
      <c r="U36" s="11"/>
      <c r="V36" s="11"/>
      <c r="W36" s="11"/>
      <c r="X36" s="11"/>
      <c r="Y36" s="11"/>
      <c r="AB36" s="25"/>
      <c r="AC36" s="8">
        <v>128</v>
      </c>
      <c r="AD36" s="8" t="s">
        <v>1</v>
      </c>
      <c r="AF36" s="8"/>
      <c r="AG36" s="8">
        <v>1</v>
      </c>
      <c r="AH36" s="8">
        <v>1</v>
      </c>
      <c r="AI36" s="8">
        <v>3</v>
      </c>
      <c r="AO36" s="8" t="s">
        <v>128</v>
      </c>
      <c r="AP36" s="8"/>
    </row>
    <row r="37" spans="1:42" ht="15.75" thickBot="1" x14ac:dyDescent="0.3">
      <c r="A37" s="20">
        <v>128</v>
      </c>
      <c r="B37" s="20" t="s">
        <v>102</v>
      </c>
      <c r="C37" s="20">
        <v>2015</v>
      </c>
      <c r="D37" s="21" t="s">
        <v>0</v>
      </c>
      <c r="E37" s="10">
        <v>7</v>
      </c>
      <c r="F37" s="8" t="s">
        <v>125</v>
      </c>
      <c r="G37" s="20">
        <v>1</v>
      </c>
      <c r="H37" s="20">
        <v>1</v>
      </c>
      <c r="I37" s="21">
        <v>4</v>
      </c>
      <c r="J37" s="20">
        <v>3</v>
      </c>
      <c r="K37" s="8">
        <v>0</v>
      </c>
      <c r="L37" s="8">
        <v>0</v>
      </c>
      <c r="M37" s="8">
        <v>0</v>
      </c>
      <c r="N37" s="8">
        <v>0</v>
      </c>
      <c r="O37" s="8">
        <v>0</v>
      </c>
      <c r="P37" s="8"/>
      <c r="Q37" s="9"/>
      <c r="R37" s="9"/>
      <c r="S37" s="11"/>
      <c r="T37" s="11"/>
      <c r="U37" s="11"/>
      <c r="V37" s="11"/>
      <c r="W37" s="11"/>
      <c r="X37" s="11"/>
      <c r="Y37" s="11"/>
      <c r="AB37" s="25"/>
      <c r="AC37" s="9">
        <v>128</v>
      </c>
      <c r="AD37" s="9" t="s">
        <v>1</v>
      </c>
      <c r="AF37" s="9"/>
      <c r="AG37" s="9">
        <v>1</v>
      </c>
      <c r="AH37" s="9">
        <v>1</v>
      </c>
      <c r="AI37" s="9">
        <v>4</v>
      </c>
      <c r="AO37" s="9" t="s">
        <v>128</v>
      </c>
      <c r="AP37" s="9"/>
    </row>
    <row r="38" spans="1:42" ht="15.75" thickBot="1" x14ac:dyDescent="0.3">
      <c r="A38" s="20">
        <v>128</v>
      </c>
      <c r="B38" s="20" t="s">
        <v>102</v>
      </c>
      <c r="C38" s="20">
        <v>2015</v>
      </c>
      <c r="D38" s="20" t="s">
        <v>0</v>
      </c>
      <c r="E38" s="10">
        <v>8</v>
      </c>
      <c r="F38" s="8" t="s">
        <v>125</v>
      </c>
      <c r="G38" s="20">
        <v>1</v>
      </c>
      <c r="H38" s="20">
        <v>2</v>
      </c>
      <c r="I38" s="20">
        <v>1</v>
      </c>
      <c r="J38" s="20">
        <v>3</v>
      </c>
      <c r="K38" s="8">
        <v>3</v>
      </c>
      <c r="L38" s="8">
        <v>1</v>
      </c>
      <c r="M38" s="8">
        <v>1</v>
      </c>
      <c r="N38" s="8">
        <v>0</v>
      </c>
      <c r="O38" s="8">
        <v>0</v>
      </c>
      <c r="P38" s="8"/>
      <c r="Q38" s="8"/>
      <c r="R38" s="8"/>
      <c r="S38" s="11"/>
      <c r="T38" s="11"/>
      <c r="U38" s="11"/>
      <c r="V38" s="11"/>
      <c r="W38" s="11"/>
      <c r="X38" s="11"/>
      <c r="Y38" s="11"/>
      <c r="AB38" s="25"/>
      <c r="AC38" s="8">
        <v>128</v>
      </c>
      <c r="AD38" s="8" t="s">
        <v>1</v>
      </c>
      <c r="AF38" s="8"/>
      <c r="AG38" s="8">
        <v>1</v>
      </c>
      <c r="AH38" s="8">
        <v>2</v>
      </c>
      <c r="AI38" s="8">
        <v>1</v>
      </c>
      <c r="AO38" s="8" t="s">
        <v>128</v>
      </c>
      <c r="AP38" s="8"/>
    </row>
    <row r="39" spans="1:42" ht="15.75" thickBot="1" x14ac:dyDescent="0.3">
      <c r="A39" s="20">
        <v>128</v>
      </c>
      <c r="B39" s="20" t="s">
        <v>102</v>
      </c>
      <c r="C39" s="20">
        <v>2015</v>
      </c>
      <c r="D39" s="20" t="s">
        <v>0</v>
      </c>
      <c r="E39" s="10">
        <v>8</v>
      </c>
      <c r="F39" s="8" t="s">
        <v>125</v>
      </c>
      <c r="G39" s="20">
        <v>1</v>
      </c>
      <c r="H39" s="20">
        <v>2</v>
      </c>
      <c r="I39" s="20">
        <v>2</v>
      </c>
      <c r="J39" s="20">
        <v>3</v>
      </c>
      <c r="K39" s="8">
        <v>0</v>
      </c>
      <c r="L39" s="8">
        <v>0</v>
      </c>
      <c r="M39" s="8">
        <v>0</v>
      </c>
      <c r="N39" s="8">
        <v>0</v>
      </c>
      <c r="O39" s="8">
        <v>0</v>
      </c>
      <c r="P39" s="9"/>
      <c r="Q39" s="9"/>
      <c r="R39" s="9"/>
      <c r="S39" s="11"/>
      <c r="T39" s="11"/>
      <c r="U39" s="11"/>
      <c r="V39" s="11"/>
      <c r="W39" s="11"/>
      <c r="X39" s="11"/>
      <c r="Y39" s="11"/>
      <c r="AB39" s="25"/>
      <c r="AC39" s="9">
        <v>128</v>
      </c>
      <c r="AD39" s="9" t="s">
        <v>1</v>
      </c>
      <c r="AF39" s="9"/>
      <c r="AG39" s="9">
        <v>1</v>
      </c>
      <c r="AH39" s="9">
        <v>2</v>
      </c>
      <c r="AI39" s="9">
        <v>2</v>
      </c>
      <c r="AO39" s="9" t="s">
        <v>128</v>
      </c>
      <c r="AP39" s="9"/>
    </row>
    <row r="40" spans="1:42" ht="15.75" thickBot="1" x14ac:dyDescent="0.3">
      <c r="A40" s="20">
        <v>128</v>
      </c>
      <c r="B40" s="20" t="s">
        <v>102</v>
      </c>
      <c r="C40" s="20">
        <v>2015</v>
      </c>
      <c r="D40" s="20" t="s">
        <v>0</v>
      </c>
      <c r="E40" s="10">
        <v>8</v>
      </c>
      <c r="F40" s="8" t="s">
        <v>125</v>
      </c>
      <c r="G40" s="20">
        <v>1</v>
      </c>
      <c r="H40" s="20">
        <v>2</v>
      </c>
      <c r="I40" s="21">
        <v>3</v>
      </c>
      <c r="J40" s="20">
        <v>3</v>
      </c>
      <c r="K40" s="8">
        <v>0</v>
      </c>
      <c r="L40" s="8">
        <v>0</v>
      </c>
      <c r="M40" s="8">
        <v>0</v>
      </c>
      <c r="N40" s="8">
        <v>0</v>
      </c>
      <c r="O40" s="8">
        <v>0</v>
      </c>
      <c r="P40" s="8"/>
      <c r="Q40" s="8"/>
      <c r="R40" s="8"/>
      <c r="S40" s="11"/>
      <c r="T40" s="11"/>
      <c r="U40" s="11"/>
      <c r="V40" s="11"/>
      <c r="W40" s="11"/>
      <c r="X40" s="11"/>
      <c r="Y40" s="11"/>
      <c r="AB40" s="25"/>
      <c r="AC40" s="8">
        <v>128</v>
      </c>
      <c r="AD40" s="8" t="s">
        <v>1</v>
      </c>
      <c r="AF40" s="8"/>
      <c r="AG40" s="8">
        <v>1</v>
      </c>
      <c r="AH40" s="8">
        <v>2</v>
      </c>
      <c r="AI40" s="8">
        <v>3</v>
      </c>
      <c r="AO40" s="8" t="s">
        <v>128</v>
      </c>
      <c r="AP40" s="8"/>
    </row>
    <row r="41" spans="1:42" ht="15.75" thickBot="1" x14ac:dyDescent="0.3">
      <c r="A41" s="20">
        <v>128</v>
      </c>
      <c r="B41" s="20" t="s">
        <v>102</v>
      </c>
      <c r="C41" s="20">
        <v>2015</v>
      </c>
      <c r="D41" s="20" t="s">
        <v>0</v>
      </c>
      <c r="E41" s="10">
        <v>8</v>
      </c>
      <c r="F41" s="8" t="s">
        <v>125</v>
      </c>
      <c r="G41" s="20">
        <v>1</v>
      </c>
      <c r="H41" s="20">
        <v>2</v>
      </c>
      <c r="I41" s="21">
        <v>4</v>
      </c>
      <c r="J41" s="20">
        <v>3</v>
      </c>
      <c r="K41" s="8">
        <v>2</v>
      </c>
      <c r="L41" s="8">
        <v>0</v>
      </c>
      <c r="M41" s="8">
        <v>2</v>
      </c>
      <c r="N41" s="8">
        <v>0</v>
      </c>
      <c r="O41" s="8">
        <v>0</v>
      </c>
      <c r="P41" s="8"/>
      <c r="Q41" s="9"/>
      <c r="R41" s="9"/>
      <c r="S41" s="11"/>
      <c r="T41" s="11"/>
      <c r="U41" s="11"/>
      <c r="V41" s="11"/>
      <c r="W41" s="11"/>
      <c r="X41" s="11"/>
      <c r="Y41" s="11"/>
      <c r="AB41" s="25"/>
      <c r="AC41" s="9">
        <v>128</v>
      </c>
      <c r="AD41" s="9" t="s">
        <v>1</v>
      </c>
      <c r="AF41" s="9"/>
      <c r="AG41" s="9">
        <v>1</v>
      </c>
      <c r="AH41" s="9">
        <v>2</v>
      </c>
      <c r="AI41" s="9">
        <v>4</v>
      </c>
      <c r="AO41" s="9" t="s">
        <v>128</v>
      </c>
      <c r="AP41" s="9"/>
    </row>
    <row r="42" spans="1:42" ht="15.75" thickBot="1" x14ac:dyDescent="0.3">
      <c r="A42" s="20">
        <v>128</v>
      </c>
      <c r="B42" s="20" t="s">
        <v>102</v>
      </c>
      <c r="C42" s="20">
        <v>2015</v>
      </c>
      <c r="D42" s="20" t="s">
        <v>1</v>
      </c>
      <c r="E42" s="10">
        <v>4</v>
      </c>
      <c r="F42" s="8" t="s">
        <v>127</v>
      </c>
      <c r="G42" s="20">
        <v>1</v>
      </c>
      <c r="H42" s="20">
        <v>1</v>
      </c>
      <c r="I42" s="20">
        <v>1</v>
      </c>
      <c r="J42" s="20">
        <v>3</v>
      </c>
      <c r="K42" s="8">
        <v>5</v>
      </c>
      <c r="L42" s="8">
        <v>2</v>
      </c>
      <c r="M42" s="8">
        <v>2</v>
      </c>
      <c r="N42" s="8">
        <v>0</v>
      </c>
      <c r="O42" s="8">
        <v>1</v>
      </c>
      <c r="P42" s="8"/>
      <c r="Q42" s="8"/>
      <c r="R42" s="8"/>
      <c r="S42" s="11"/>
      <c r="T42" s="11"/>
      <c r="U42" s="11"/>
      <c r="V42" s="11"/>
      <c r="W42" s="11"/>
      <c r="X42" s="11"/>
      <c r="Y42" s="11"/>
      <c r="AB42" s="25"/>
      <c r="AC42" s="8">
        <v>128</v>
      </c>
      <c r="AD42" s="8" t="s">
        <v>1</v>
      </c>
      <c r="AF42" s="8"/>
      <c r="AG42" s="8">
        <v>1</v>
      </c>
      <c r="AH42" s="8">
        <v>3</v>
      </c>
      <c r="AI42" s="8">
        <v>1</v>
      </c>
      <c r="AO42" s="8" t="s">
        <v>128</v>
      </c>
      <c r="AP42" s="8"/>
    </row>
    <row r="43" spans="1:42" ht="15.75" thickBot="1" x14ac:dyDescent="0.3">
      <c r="A43" s="20">
        <v>128</v>
      </c>
      <c r="B43" s="20" t="s">
        <v>102</v>
      </c>
      <c r="C43" s="20">
        <v>2015</v>
      </c>
      <c r="D43" s="20" t="s">
        <v>1</v>
      </c>
      <c r="E43" s="10">
        <v>4</v>
      </c>
      <c r="F43" s="8" t="s">
        <v>127</v>
      </c>
      <c r="G43" s="20">
        <v>1</v>
      </c>
      <c r="H43" s="20">
        <v>1</v>
      </c>
      <c r="I43" s="20">
        <v>2</v>
      </c>
      <c r="J43" s="20">
        <v>3</v>
      </c>
      <c r="K43" s="8">
        <v>5</v>
      </c>
      <c r="L43" s="8">
        <v>2</v>
      </c>
      <c r="M43" s="8">
        <v>3</v>
      </c>
      <c r="N43" s="8">
        <v>0</v>
      </c>
      <c r="O43" s="8">
        <v>0</v>
      </c>
      <c r="P43" s="8"/>
      <c r="Q43" s="9"/>
      <c r="R43" s="9"/>
      <c r="S43" s="11"/>
      <c r="T43" s="11"/>
      <c r="U43" s="11"/>
      <c r="V43" s="11"/>
      <c r="W43" s="11"/>
      <c r="X43" s="11"/>
      <c r="Y43" s="11"/>
      <c r="AB43" s="25"/>
      <c r="AC43" s="9">
        <v>128</v>
      </c>
      <c r="AD43" s="9" t="s">
        <v>1</v>
      </c>
      <c r="AF43" s="9"/>
      <c r="AG43" s="9">
        <v>1</v>
      </c>
      <c r="AH43" s="9">
        <v>3</v>
      </c>
      <c r="AI43" s="9">
        <v>2</v>
      </c>
      <c r="AO43" s="9" t="s">
        <v>128</v>
      </c>
      <c r="AP43" s="9"/>
    </row>
    <row r="44" spans="1:42" ht="15.75" thickBot="1" x14ac:dyDescent="0.3">
      <c r="A44" s="20">
        <v>128</v>
      </c>
      <c r="B44" s="20" t="s">
        <v>102</v>
      </c>
      <c r="C44" s="20">
        <v>2015</v>
      </c>
      <c r="D44" s="21" t="s">
        <v>1</v>
      </c>
      <c r="E44" s="10">
        <v>4</v>
      </c>
      <c r="F44" s="8" t="s">
        <v>127</v>
      </c>
      <c r="G44" s="20">
        <v>1</v>
      </c>
      <c r="H44" s="20">
        <v>1</v>
      </c>
      <c r="I44" s="21">
        <v>3</v>
      </c>
      <c r="J44" s="20">
        <v>3</v>
      </c>
      <c r="K44" s="8">
        <v>2</v>
      </c>
      <c r="L44" s="8">
        <v>0</v>
      </c>
      <c r="M44" s="8">
        <v>0</v>
      </c>
      <c r="N44" s="8">
        <v>1</v>
      </c>
      <c r="O44" s="8">
        <v>1</v>
      </c>
      <c r="P44" s="8"/>
      <c r="Q44" s="8"/>
      <c r="R44" s="8"/>
      <c r="S44" s="11"/>
      <c r="T44" s="11"/>
      <c r="U44" s="11"/>
      <c r="V44" s="11"/>
      <c r="W44" s="11"/>
      <c r="X44" s="11"/>
      <c r="Y44" s="11"/>
      <c r="AB44" s="25"/>
      <c r="AC44" s="8">
        <v>128</v>
      </c>
      <c r="AD44" s="8" t="s">
        <v>1</v>
      </c>
      <c r="AF44" s="8"/>
      <c r="AG44" s="8">
        <v>1</v>
      </c>
      <c r="AH44" s="8">
        <v>3</v>
      </c>
      <c r="AI44" s="8">
        <v>3</v>
      </c>
      <c r="AO44" s="8" t="s">
        <v>128</v>
      </c>
      <c r="AP44" s="8"/>
    </row>
    <row r="45" spans="1:42" ht="15.75" thickBot="1" x14ac:dyDescent="0.3">
      <c r="A45" s="20">
        <v>128</v>
      </c>
      <c r="B45" s="20" t="s">
        <v>102</v>
      </c>
      <c r="C45" s="20">
        <v>2015</v>
      </c>
      <c r="D45" s="21" t="s">
        <v>1</v>
      </c>
      <c r="E45" s="10">
        <v>4</v>
      </c>
      <c r="F45" s="8" t="s">
        <v>127</v>
      </c>
      <c r="G45" s="20">
        <v>1</v>
      </c>
      <c r="H45" s="20">
        <v>1</v>
      </c>
      <c r="I45" s="21">
        <v>4</v>
      </c>
      <c r="J45" s="20">
        <v>3</v>
      </c>
      <c r="K45" s="8">
        <v>6</v>
      </c>
      <c r="L45" s="8">
        <v>1</v>
      </c>
      <c r="M45" s="8">
        <v>4</v>
      </c>
      <c r="N45" s="8">
        <v>0</v>
      </c>
      <c r="O45" s="8">
        <v>0</v>
      </c>
      <c r="P45" s="8"/>
      <c r="Q45" s="9"/>
      <c r="R45" s="9"/>
      <c r="S45" s="11"/>
      <c r="T45" s="11"/>
      <c r="U45" s="11"/>
      <c r="V45" s="11"/>
      <c r="W45" s="11"/>
      <c r="X45" s="11"/>
      <c r="Y45" s="11"/>
      <c r="AB45" s="25"/>
      <c r="AC45" s="9">
        <v>128</v>
      </c>
      <c r="AD45" s="9" t="s">
        <v>1</v>
      </c>
      <c r="AF45" s="9"/>
      <c r="AG45" s="9">
        <v>1</v>
      </c>
      <c r="AH45" s="9">
        <v>3</v>
      </c>
      <c r="AI45" s="9">
        <v>4</v>
      </c>
      <c r="AO45" s="9" t="s">
        <v>128</v>
      </c>
      <c r="AP45" s="9"/>
    </row>
    <row r="46" spans="1:42" ht="15.75" thickBot="1" x14ac:dyDescent="0.3">
      <c r="A46" s="20">
        <v>128</v>
      </c>
      <c r="B46" s="20" t="s">
        <v>102</v>
      </c>
      <c r="C46" s="20">
        <v>2015</v>
      </c>
      <c r="D46" s="20" t="s">
        <v>1</v>
      </c>
      <c r="E46" s="10">
        <v>5</v>
      </c>
      <c r="F46" s="8" t="s">
        <v>127</v>
      </c>
      <c r="G46" s="20">
        <v>1</v>
      </c>
      <c r="H46" s="20">
        <v>2</v>
      </c>
      <c r="I46" s="20">
        <v>1</v>
      </c>
      <c r="J46" s="20">
        <v>3</v>
      </c>
      <c r="K46" s="8">
        <v>2</v>
      </c>
      <c r="L46" s="8">
        <v>0</v>
      </c>
      <c r="M46" s="8">
        <v>2</v>
      </c>
      <c r="N46" s="8">
        <v>0</v>
      </c>
      <c r="O46" s="8">
        <v>0</v>
      </c>
      <c r="P46" s="8"/>
      <c r="Q46" s="8"/>
      <c r="R46" s="8"/>
      <c r="S46" s="11"/>
      <c r="T46" s="11"/>
      <c r="U46" s="11"/>
      <c r="V46" s="11"/>
      <c r="W46" s="11"/>
      <c r="X46" s="11"/>
      <c r="Y46" s="11"/>
      <c r="AB46" s="25"/>
      <c r="AC46" s="8">
        <v>128</v>
      </c>
      <c r="AD46" s="8" t="s">
        <v>1</v>
      </c>
      <c r="AF46" s="8"/>
      <c r="AG46" s="8">
        <v>1</v>
      </c>
      <c r="AH46" s="8">
        <v>4</v>
      </c>
      <c r="AI46" s="8">
        <v>1</v>
      </c>
      <c r="AO46" s="8" t="s">
        <v>128</v>
      </c>
      <c r="AP46" s="8"/>
    </row>
    <row r="47" spans="1:42" ht="15.75" thickBot="1" x14ac:dyDescent="0.3">
      <c r="A47" s="20">
        <v>128</v>
      </c>
      <c r="B47" s="20" t="s">
        <v>102</v>
      </c>
      <c r="C47" s="20">
        <v>2015</v>
      </c>
      <c r="D47" s="20" t="s">
        <v>1</v>
      </c>
      <c r="E47" s="10">
        <v>5</v>
      </c>
      <c r="F47" s="8" t="s">
        <v>127</v>
      </c>
      <c r="G47" s="20">
        <v>1</v>
      </c>
      <c r="H47" s="20">
        <v>2</v>
      </c>
      <c r="I47" s="20">
        <v>2</v>
      </c>
      <c r="J47" s="20">
        <v>3</v>
      </c>
      <c r="K47" s="8">
        <v>3</v>
      </c>
      <c r="L47" s="8">
        <v>0</v>
      </c>
      <c r="M47" s="8">
        <v>3</v>
      </c>
      <c r="N47" s="8">
        <v>0</v>
      </c>
      <c r="O47" s="8">
        <v>0</v>
      </c>
      <c r="P47" s="8"/>
      <c r="Q47" s="9"/>
      <c r="R47" s="9"/>
      <c r="S47" s="11"/>
      <c r="T47" s="11"/>
      <c r="U47" s="11"/>
      <c r="V47" s="11"/>
      <c r="W47" s="11"/>
      <c r="X47" s="11"/>
      <c r="Y47" s="11"/>
      <c r="AB47" s="25"/>
      <c r="AC47" s="9">
        <v>128</v>
      </c>
      <c r="AD47" s="9" t="s">
        <v>1</v>
      </c>
      <c r="AF47" s="9"/>
      <c r="AG47" s="9">
        <v>1</v>
      </c>
      <c r="AH47" s="9">
        <v>4</v>
      </c>
      <c r="AI47" s="9">
        <v>2</v>
      </c>
      <c r="AO47" s="9" t="s">
        <v>128</v>
      </c>
      <c r="AP47" s="9"/>
    </row>
    <row r="48" spans="1:42" ht="15.75" thickBot="1" x14ac:dyDescent="0.3">
      <c r="A48" s="20">
        <v>128</v>
      </c>
      <c r="B48" s="20" t="s">
        <v>102</v>
      </c>
      <c r="C48" s="20">
        <v>2015</v>
      </c>
      <c r="D48" s="21" t="s">
        <v>1</v>
      </c>
      <c r="E48" s="10">
        <v>5</v>
      </c>
      <c r="F48" s="8" t="s">
        <v>127</v>
      </c>
      <c r="G48" s="20">
        <v>1</v>
      </c>
      <c r="H48" s="20">
        <v>2</v>
      </c>
      <c r="I48" s="21">
        <v>3</v>
      </c>
      <c r="J48" s="20">
        <v>3</v>
      </c>
      <c r="K48" s="8">
        <v>2</v>
      </c>
      <c r="L48" s="8">
        <v>0</v>
      </c>
      <c r="M48" s="8">
        <v>1</v>
      </c>
      <c r="N48" s="8">
        <v>0</v>
      </c>
      <c r="O48" s="8">
        <v>0</v>
      </c>
      <c r="P48" s="8"/>
      <c r="Q48" s="8"/>
      <c r="R48" s="8"/>
      <c r="S48" s="11"/>
      <c r="T48" s="11"/>
      <c r="U48" s="11"/>
      <c r="V48" s="11"/>
      <c r="W48" s="11"/>
      <c r="X48" s="11"/>
      <c r="Y48" s="11"/>
      <c r="AB48" s="25"/>
      <c r="AC48" s="8">
        <v>128</v>
      </c>
      <c r="AD48" s="8" t="s">
        <v>1</v>
      </c>
      <c r="AF48" s="8"/>
      <c r="AG48" s="8">
        <v>1</v>
      </c>
      <c r="AH48" s="8">
        <v>4</v>
      </c>
      <c r="AI48" s="8">
        <v>3</v>
      </c>
      <c r="AO48" s="8" t="s">
        <v>128</v>
      </c>
      <c r="AP48" s="8"/>
    </row>
    <row r="49" spans="1:42" ht="15.75" thickBot="1" x14ac:dyDescent="0.3">
      <c r="A49" s="20">
        <v>128</v>
      </c>
      <c r="B49" s="20" t="s">
        <v>102</v>
      </c>
      <c r="C49" s="20">
        <v>2015</v>
      </c>
      <c r="D49" s="21" t="s">
        <v>1</v>
      </c>
      <c r="E49" s="10">
        <v>5</v>
      </c>
      <c r="F49" s="8" t="s">
        <v>127</v>
      </c>
      <c r="G49" s="20">
        <v>1</v>
      </c>
      <c r="H49" s="20">
        <v>2</v>
      </c>
      <c r="I49" s="21">
        <v>4</v>
      </c>
      <c r="J49" s="20">
        <v>3</v>
      </c>
      <c r="K49" s="8">
        <v>3</v>
      </c>
      <c r="L49" s="8">
        <v>1</v>
      </c>
      <c r="M49" s="8">
        <v>3</v>
      </c>
      <c r="N49" s="8">
        <v>0</v>
      </c>
      <c r="O49" s="8">
        <v>0</v>
      </c>
      <c r="P49" s="9"/>
      <c r="Q49" s="9"/>
      <c r="R49" s="9"/>
      <c r="S49" s="11"/>
      <c r="T49" s="11"/>
      <c r="U49" s="11"/>
      <c r="V49" s="11"/>
      <c r="W49" s="11"/>
      <c r="X49" s="11"/>
      <c r="Y49" s="11"/>
      <c r="AB49" s="25"/>
      <c r="AC49" s="9">
        <v>128</v>
      </c>
      <c r="AD49" s="9" t="s">
        <v>1</v>
      </c>
      <c r="AF49" s="9"/>
      <c r="AG49" s="9">
        <v>1</v>
      </c>
      <c r="AH49" s="9">
        <v>4</v>
      </c>
      <c r="AI49" s="9">
        <v>4</v>
      </c>
      <c r="AO49" s="9" t="s">
        <v>128</v>
      </c>
      <c r="AP49" s="9"/>
    </row>
    <row r="50" spans="1:42" ht="15.75" thickBot="1" x14ac:dyDescent="0.3">
      <c r="A50" s="20">
        <v>128</v>
      </c>
      <c r="B50" s="20" t="s">
        <v>102</v>
      </c>
      <c r="C50" s="20">
        <v>2015</v>
      </c>
      <c r="D50" s="21" t="s">
        <v>0</v>
      </c>
      <c r="E50" s="10">
        <v>7</v>
      </c>
      <c r="F50" s="9" t="s">
        <v>125</v>
      </c>
      <c r="G50" s="20">
        <v>1</v>
      </c>
      <c r="H50" s="20">
        <v>1</v>
      </c>
      <c r="I50" s="20">
        <v>1</v>
      </c>
      <c r="J50" s="20">
        <v>4</v>
      </c>
      <c r="K50" s="9">
        <v>2</v>
      </c>
      <c r="L50" s="9">
        <v>0</v>
      </c>
      <c r="M50" s="9">
        <v>0</v>
      </c>
      <c r="N50" s="9">
        <v>0</v>
      </c>
      <c r="O50" s="9">
        <v>1</v>
      </c>
      <c r="P50" s="8"/>
      <c r="Q50" s="8"/>
      <c r="R50" s="8"/>
      <c r="S50" s="11"/>
      <c r="T50" s="11"/>
      <c r="U50" s="11"/>
      <c r="V50" s="11"/>
      <c r="W50" s="11"/>
      <c r="X50" s="11"/>
      <c r="Y50" s="11"/>
      <c r="AB50" s="25"/>
      <c r="AC50" s="8">
        <v>128</v>
      </c>
      <c r="AD50" s="8" t="s">
        <v>1</v>
      </c>
      <c r="AF50" s="8"/>
      <c r="AG50" s="8">
        <v>2</v>
      </c>
      <c r="AH50" s="8">
        <v>1</v>
      </c>
      <c r="AI50" s="8">
        <v>1</v>
      </c>
      <c r="AO50" s="8" t="s">
        <v>129</v>
      </c>
      <c r="AP50" s="8"/>
    </row>
    <row r="51" spans="1:42" ht="15.75" thickBot="1" x14ac:dyDescent="0.3">
      <c r="A51" s="20">
        <v>128</v>
      </c>
      <c r="B51" s="20" t="s">
        <v>102</v>
      </c>
      <c r="C51" s="20">
        <v>2015</v>
      </c>
      <c r="D51" s="21" t="s">
        <v>0</v>
      </c>
      <c r="E51" s="10">
        <v>7</v>
      </c>
      <c r="F51" s="9" t="s">
        <v>125</v>
      </c>
      <c r="G51" s="20">
        <v>1</v>
      </c>
      <c r="H51" s="20">
        <v>1</v>
      </c>
      <c r="I51" s="20">
        <v>2</v>
      </c>
      <c r="J51" s="20">
        <v>4</v>
      </c>
      <c r="K51" s="9">
        <v>3</v>
      </c>
      <c r="L51" s="9">
        <v>0</v>
      </c>
      <c r="M51" s="9">
        <v>1</v>
      </c>
      <c r="N51" s="9">
        <v>0</v>
      </c>
      <c r="O51" s="9">
        <v>1</v>
      </c>
      <c r="P51" s="8"/>
      <c r="Q51" s="9"/>
      <c r="R51" s="9"/>
      <c r="S51" s="11"/>
      <c r="T51" s="11"/>
      <c r="U51" s="11"/>
      <c r="V51" s="11"/>
      <c r="W51" s="11"/>
      <c r="X51" s="11"/>
      <c r="Y51" s="11"/>
      <c r="AB51" s="25"/>
      <c r="AC51" s="9">
        <v>128</v>
      </c>
      <c r="AD51" s="9" t="s">
        <v>1</v>
      </c>
      <c r="AF51" s="9"/>
      <c r="AG51" s="9">
        <v>2</v>
      </c>
      <c r="AH51" s="9">
        <v>1</v>
      </c>
      <c r="AI51" s="9">
        <v>2</v>
      </c>
      <c r="AO51" s="9" t="s">
        <v>129</v>
      </c>
      <c r="AP51" s="9"/>
    </row>
    <row r="52" spans="1:42" ht="15.75" thickBot="1" x14ac:dyDescent="0.3">
      <c r="A52" s="20">
        <v>128</v>
      </c>
      <c r="B52" s="20" t="s">
        <v>102</v>
      </c>
      <c r="C52" s="20">
        <v>2015</v>
      </c>
      <c r="D52" s="21" t="s">
        <v>0</v>
      </c>
      <c r="E52" s="10">
        <v>7</v>
      </c>
      <c r="F52" s="9" t="s">
        <v>125</v>
      </c>
      <c r="G52" s="20">
        <v>1</v>
      </c>
      <c r="H52" s="20">
        <v>1</v>
      </c>
      <c r="I52" s="21">
        <v>3</v>
      </c>
      <c r="J52" s="20">
        <v>4</v>
      </c>
      <c r="K52" s="9">
        <v>1</v>
      </c>
      <c r="L52" s="9">
        <v>1</v>
      </c>
      <c r="M52" s="9">
        <v>0</v>
      </c>
      <c r="N52" s="9">
        <v>0</v>
      </c>
      <c r="O52" s="9">
        <v>0</v>
      </c>
      <c r="P52" s="8"/>
      <c r="Q52" s="8"/>
      <c r="R52" s="8"/>
      <c r="S52" s="11"/>
      <c r="T52" s="11"/>
      <c r="U52" s="11"/>
      <c r="V52" s="11"/>
      <c r="W52" s="11"/>
      <c r="X52" s="11"/>
      <c r="Y52" s="11"/>
      <c r="AB52" s="25"/>
      <c r="AC52" s="8">
        <v>128</v>
      </c>
      <c r="AD52" s="8" t="s">
        <v>1</v>
      </c>
      <c r="AF52" s="8"/>
      <c r="AG52" s="8">
        <v>2</v>
      </c>
      <c r="AH52" s="8">
        <v>1</v>
      </c>
      <c r="AI52" s="8">
        <v>3</v>
      </c>
      <c r="AO52" s="8" t="s">
        <v>129</v>
      </c>
      <c r="AP52" s="8"/>
    </row>
    <row r="53" spans="1:42" ht="15.75" thickBot="1" x14ac:dyDescent="0.3">
      <c r="A53" s="20">
        <v>128</v>
      </c>
      <c r="B53" s="20" t="s">
        <v>102</v>
      </c>
      <c r="C53" s="20">
        <v>2015</v>
      </c>
      <c r="D53" s="21" t="s">
        <v>0</v>
      </c>
      <c r="E53" s="10">
        <v>7</v>
      </c>
      <c r="F53" s="9" t="s">
        <v>125</v>
      </c>
      <c r="G53" s="20">
        <v>1</v>
      </c>
      <c r="H53" s="20">
        <v>1</v>
      </c>
      <c r="I53" s="21">
        <v>4</v>
      </c>
      <c r="J53" s="20">
        <v>4</v>
      </c>
      <c r="K53" s="9">
        <v>6</v>
      </c>
      <c r="L53" s="9">
        <v>1</v>
      </c>
      <c r="M53" s="9">
        <v>4</v>
      </c>
      <c r="N53" s="9">
        <v>0</v>
      </c>
      <c r="O53" s="9">
        <v>0</v>
      </c>
      <c r="P53" s="8"/>
      <c r="Q53" s="9"/>
      <c r="R53" s="9"/>
      <c r="S53" s="11"/>
      <c r="T53" s="11"/>
      <c r="U53" s="11"/>
      <c r="V53" s="11"/>
      <c r="W53" s="11"/>
      <c r="X53" s="11"/>
      <c r="Y53" s="11"/>
      <c r="AB53" s="25"/>
      <c r="AC53" s="9">
        <v>128</v>
      </c>
      <c r="AD53" s="9" t="s">
        <v>1</v>
      </c>
      <c r="AF53" s="9"/>
      <c r="AG53" s="9">
        <v>2</v>
      </c>
      <c r="AH53" s="9">
        <v>1</v>
      </c>
      <c r="AI53" s="9">
        <v>4</v>
      </c>
      <c r="AO53" s="9" t="s">
        <v>129</v>
      </c>
      <c r="AP53" s="9"/>
    </row>
    <row r="54" spans="1:42" ht="15.75" thickBot="1" x14ac:dyDescent="0.3">
      <c r="A54" s="20">
        <v>128</v>
      </c>
      <c r="B54" s="20" t="s">
        <v>102</v>
      </c>
      <c r="C54" s="20">
        <v>2015</v>
      </c>
      <c r="D54" s="20" t="s">
        <v>0</v>
      </c>
      <c r="E54" s="10">
        <v>8</v>
      </c>
      <c r="F54" s="9" t="s">
        <v>125</v>
      </c>
      <c r="G54" s="20">
        <v>1</v>
      </c>
      <c r="H54" s="20">
        <v>2</v>
      </c>
      <c r="I54" s="20">
        <v>1</v>
      </c>
      <c r="J54" s="20">
        <v>4</v>
      </c>
      <c r="K54" s="9">
        <v>1</v>
      </c>
      <c r="L54" s="9">
        <v>0</v>
      </c>
      <c r="M54" s="9">
        <v>1</v>
      </c>
      <c r="N54" s="9">
        <v>0</v>
      </c>
      <c r="O54" s="9">
        <v>0</v>
      </c>
      <c r="P54" s="8"/>
      <c r="Q54" s="8"/>
      <c r="R54" s="8"/>
      <c r="S54" s="11"/>
      <c r="T54" s="11"/>
      <c r="U54" s="11"/>
      <c r="V54" s="11"/>
      <c r="W54" s="11"/>
      <c r="X54" s="11"/>
      <c r="Y54" s="11"/>
      <c r="AB54" s="25"/>
      <c r="AC54" s="8">
        <v>128</v>
      </c>
      <c r="AD54" s="8" t="s">
        <v>1</v>
      </c>
      <c r="AF54" s="8"/>
      <c r="AG54" s="8">
        <v>2</v>
      </c>
      <c r="AH54" s="8">
        <v>2</v>
      </c>
      <c r="AI54" s="8">
        <v>1</v>
      </c>
      <c r="AO54" s="8" t="s">
        <v>129</v>
      </c>
      <c r="AP54" s="8"/>
    </row>
    <row r="55" spans="1:42" ht="15.75" thickBot="1" x14ac:dyDescent="0.3">
      <c r="A55" s="20">
        <v>128</v>
      </c>
      <c r="B55" s="20" t="s">
        <v>102</v>
      </c>
      <c r="C55" s="20">
        <v>2015</v>
      </c>
      <c r="D55" s="20" t="s">
        <v>0</v>
      </c>
      <c r="E55" s="10">
        <v>8</v>
      </c>
      <c r="F55" s="9" t="s">
        <v>125</v>
      </c>
      <c r="G55" s="20">
        <v>1</v>
      </c>
      <c r="H55" s="20">
        <v>2</v>
      </c>
      <c r="I55" s="20">
        <v>2</v>
      </c>
      <c r="J55" s="20">
        <v>4</v>
      </c>
      <c r="K55" s="9">
        <v>2</v>
      </c>
      <c r="L55" s="9">
        <v>2</v>
      </c>
      <c r="M55" s="9">
        <v>2</v>
      </c>
      <c r="N55" s="9">
        <v>0</v>
      </c>
      <c r="O55" s="9">
        <v>0</v>
      </c>
      <c r="P55" s="9"/>
      <c r="Q55" s="9"/>
      <c r="R55" s="9"/>
      <c r="S55" s="11"/>
      <c r="T55" s="11"/>
      <c r="U55" s="11"/>
      <c r="V55" s="11"/>
      <c r="W55" s="11"/>
      <c r="X55" s="11"/>
      <c r="Y55" s="11"/>
      <c r="AB55" s="25"/>
      <c r="AC55" s="9">
        <v>128</v>
      </c>
      <c r="AD55" s="9" t="s">
        <v>1</v>
      </c>
      <c r="AF55" s="9"/>
      <c r="AG55" s="9">
        <v>2</v>
      </c>
      <c r="AH55" s="9">
        <v>2</v>
      </c>
      <c r="AI55" s="9">
        <v>2</v>
      </c>
      <c r="AO55" s="9" t="s">
        <v>129</v>
      </c>
      <c r="AP55" s="9"/>
    </row>
    <row r="56" spans="1:42" ht="15.75" thickBot="1" x14ac:dyDescent="0.3">
      <c r="A56" s="20">
        <v>128</v>
      </c>
      <c r="B56" s="20" t="s">
        <v>102</v>
      </c>
      <c r="C56" s="20">
        <v>2015</v>
      </c>
      <c r="D56" s="20" t="s">
        <v>0</v>
      </c>
      <c r="E56" s="10">
        <v>8</v>
      </c>
      <c r="F56" s="9" t="s">
        <v>125</v>
      </c>
      <c r="G56" s="20">
        <v>1</v>
      </c>
      <c r="H56" s="20">
        <v>2</v>
      </c>
      <c r="I56" s="21">
        <v>3</v>
      </c>
      <c r="J56" s="20">
        <v>4</v>
      </c>
      <c r="K56" s="9">
        <v>12</v>
      </c>
      <c r="L56" s="9">
        <v>3</v>
      </c>
      <c r="M56" s="9">
        <v>9</v>
      </c>
      <c r="N56" s="9">
        <v>0</v>
      </c>
      <c r="O56" s="9">
        <v>1</v>
      </c>
      <c r="P56" s="9"/>
      <c r="Q56" s="8"/>
      <c r="R56" s="8"/>
      <c r="S56" s="11"/>
      <c r="T56" s="11"/>
      <c r="U56" s="11"/>
      <c r="V56" s="11"/>
      <c r="W56" s="11"/>
      <c r="X56" s="11"/>
      <c r="Y56" s="11"/>
      <c r="AB56" s="25"/>
      <c r="AC56" s="8">
        <v>128</v>
      </c>
      <c r="AD56" s="8" t="s">
        <v>1</v>
      </c>
      <c r="AF56" s="8"/>
      <c r="AG56" s="8">
        <v>2</v>
      </c>
      <c r="AH56" s="8">
        <v>2</v>
      </c>
      <c r="AI56" s="8">
        <v>3</v>
      </c>
      <c r="AO56" s="8" t="s">
        <v>129</v>
      </c>
      <c r="AP56" s="8"/>
    </row>
    <row r="57" spans="1:42" ht="15.75" thickBot="1" x14ac:dyDescent="0.3">
      <c r="A57" s="20">
        <v>128</v>
      </c>
      <c r="B57" s="20" t="s">
        <v>102</v>
      </c>
      <c r="C57" s="20">
        <v>2015</v>
      </c>
      <c r="D57" s="20" t="s">
        <v>0</v>
      </c>
      <c r="E57" s="10">
        <v>8</v>
      </c>
      <c r="F57" s="9" t="s">
        <v>125</v>
      </c>
      <c r="G57" s="20">
        <v>1</v>
      </c>
      <c r="H57" s="20">
        <v>2</v>
      </c>
      <c r="I57" s="21">
        <v>4</v>
      </c>
      <c r="J57" s="20">
        <v>4</v>
      </c>
      <c r="K57" s="9">
        <v>3</v>
      </c>
      <c r="L57" s="9">
        <v>0</v>
      </c>
      <c r="M57" s="9">
        <v>2</v>
      </c>
      <c r="N57" s="9">
        <v>0</v>
      </c>
      <c r="O57" s="9">
        <v>0</v>
      </c>
      <c r="P57" s="9"/>
      <c r="Q57" s="9"/>
      <c r="R57" s="9"/>
      <c r="S57" s="11"/>
      <c r="T57" s="11"/>
      <c r="U57" s="11"/>
      <c r="V57" s="11"/>
      <c r="W57" s="11"/>
      <c r="X57" s="11"/>
      <c r="Y57" s="11"/>
      <c r="AB57" s="25"/>
      <c r="AC57" s="9">
        <v>128</v>
      </c>
      <c r="AD57" s="9" t="s">
        <v>1</v>
      </c>
      <c r="AF57" s="9"/>
      <c r="AG57" s="9">
        <v>2</v>
      </c>
      <c r="AH57" s="9">
        <v>2</v>
      </c>
      <c r="AI57" s="9">
        <v>4</v>
      </c>
      <c r="AO57" s="9" t="s">
        <v>129</v>
      </c>
      <c r="AP57" s="9"/>
    </row>
    <row r="58" spans="1:42" ht="15.75" thickBot="1" x14ac:dyDescent="0.3">
      <c r="A58" s="20">
        <v>128</v>
      </c>
      <c r="B58" s="20" t="s">
        <v>102</v>
      </c>
      <c r="C58" s="20">
        <v>2015</v>
      </c>
      <c r="D58" s="20" t="s">
        <v>1</v>
      </c>
      <c r="E58" s="10">
        <v>4</v>
      </c>
      <c r="F58" s="9" t="s">
        <v>127</v>
      </c>
      <c r="G58" s="20">
        <v>1</v>
      </c>
      <c r="H58" s="20">
        <v>1</v>
      </c>
      <c r="I58" s="20">
        <v>1</v>
      </c>
      <c r="J58" s="20">
        <v>4</v>
      </c>
      <c r="K58" s="9">
        <v>1</v>
      </c>
      <c r="L58" s="9">
        <v>0</v>
      </c>
      <c r="M58" s="9">
        <v>0</v>
      </c>
      <c r="N58" s="9">
        <v>0</v>
      </c>
      <c r="O58" s="9">
        <v>0</v>
      </c>
      <c r="P58" s="8"/>
      <c r="Q58" s="8"/>
      <c r="R58" s="8"/>
      <c r="S58" s="11"/>
      <c r="T58" s="11"/>
      <c r="U58" s="11"/>
      <c r="V58" s="11"/>
      <c r="W58" s="11"/>
      <c r="X58" s="11"/>
      <c r="Y58" s="11"/>
      <c r="AB58" s="25"/>
      <c r="AC58" s="8">
        <v>128</v>
      </c>
      <c r="AD58" s="8" t="s">
        <v>1</v>
      </c>
      <c r="AF58" s="8"/>
      <c r="AG58" s="8">
        <v>2</v>
      </c>
      <c r="AH58" s="8">
        <v>3</v>
      </c>
      <c r="AI58" s="8">
        <v>1</v>
      </c>
      <c r="AO58" s="8" t="s">
        <v>129</v>
      </c>
      <c r="AP58" s="8"/>
    </row>
    <row r="59" spans="1:42" ht="15.75" thickBot="1" x14ac:dyDescent="0.3">
      <c r="A59" s="20">
        <v>128</v>
      </c>
      <c r="B59" s="20" t="s">
        <v>102</v>
      </c>
      <c r="C59" s="20">
        <v>2015</v>
      </c>
      <c r="D59" s="20" t="s">
        <v>1</v>
      </c>
      <c r="E59" s="10">
        <v>4</v>
      </c>
      <c r="F59" s="9" t="s">
        <v>127</v>
      </c>
      <c r="G59" s="20">
        <v>1</v>
      </c>
      <c r="H59" s="20">
        <v>1</v>
      </c>
      <c r="I59" s="20">
        <v>2</v>
      </c>
      <c r="J59" s="20">
        <v>4</v>
      </c>
      <c r="K59" s="9">
        <v>3</v>
      </c>
      <c r="L59" s="9">
        <v>0</v>
      </c>
      <c r="M59" s="9">
        <v>2</v>
      </c>
      <c r="N59" s="9">
        <v>0</v>
      </c>
      <c r="O59" s="9">
        <v>1</v>
      </c>
      <c r="P59" s="8"/>
      <c r="Q59" s="9"/>
      <c r="R59" s="9"/>
      <c r="S59" s="11"/>
      <c r="T59" s="11"/>
      <c r="U59" s="11"/>
      <c r="V59" s="11"/>
      <c r="W59" s="11"/>
      <c r="X59" s="11"/>
      <c r="Y59" s="11"/>
      <c r="AB59" s="25"/>
      <c r="AC59" s="9">
        <v>128</v>
      </c>
      <c r="AD59" s="9" t="s">
        <v>1</v>
      </c>
      <c r="AF59" s="9"/>
      <c r="AG59" s="9">
        <v>2</v>
      </c>
      <c r="AH59" s="9">
        <v>3</v>
      </c>
      <c r="AI59" s="9">
        <v>2</v>
      </c>
      <c r="AO59" s="9" t="s">
        <v>129</v>
      </c>
      <c r="AP59" s="9"/>
    </row>
    <row r="60" spans="1:42" ht="15.75" thickBot="1" x14ac:dyDescent="0.3">
      <c r="A60" s="20">
        <v>128</v>
      </c>
      <c r="B60" s="20" t="s">
        <v>102</v>
      </c>
      <c r="C60" s="20">
        <v>2015</v>
      </c>
      <c r="D60" s="21" t="s">
        <v>1</v>
      </c>
      <c r="E60" s="10">
        <v>4</v>
      </c>
      <c r="F60" s="9" t="s">
        <v>127</v>
      </c>
      <c r="G60" s="20">
        <v>1</v>
      </c>
      <c r="H60" s="20">
        <v>1</v>
      </c>
      <c r="I60" s="21">
        <v>3</v>
      </c>
      <c r="J60" s="20">
        <v>4</v>
      </c>
      <c r="K60" s="9">
        <v>0</v>
      </c>
      <c r="L60" s="9">
        <v>0</v>
      </c>
      <c r="M60" s="9">
        <v>0</v>
      </c>
      <c r="N60" s="9">
        <v>0</v>
      </c>
      <c r="O60" s="9">
        <v>0</v>
      </c>
      <c r="P60" s="8"/>
      <c r="Q60" s="8"/>
      <c r="R60" s="8"/>
      <c r="S60" s="11"/>
      <c r="T60" s="11"/>
      <c r="U60" s="11"/>
      <c r="V60" s="11"/>
      <c r="W60" s="11"/>
      <c r="X60" s="11"/>
      <c r="Y60" s="11"/>
      <c r="AB60" s="25"/>
      <c r="AC60" s="8">
        <v>128</v>
      </c>
      <c r="AD60" s="8" t="s">
        <v>1</v>
      </c>
      <c r="AF60" s="8"/>
      <c r="AG60" s="8">
        <v>2</v>
      </c>
      <c r="AH60" s="8">
        <v>3</v>
      </c>
      <c r="AI60" s="8">
        <v>3</v>
      </c>
      <c r="AO60" s="8" t="s">
        <v>129</v>
      </c>
      <c r="AP60" s="8"/>
    </row>
    <row r="61" spans="1:42" ht="15.75" thickBot="1" x14ac:dyDescent="0.3">
      <c r="A61" s="20">
        <v>128</v>
      </c>
      <c r="B61" s="20" t="s">
        <v>102</v>
      </c>
      <c r="C61" s="20">
        <v>2015</v>
      </c>
      <c r="D61" s="21" t="s">
        <v>1</v>
      </c>
      <c r="E61" s="10">
        <v>4</v>
      </c>
      <c r="F61" s="9" t="s">
        <v>127</v>
      </c>
      <c r="G61" s="21">
        <v>1</v>
      </c>
      <c r="H61" s="20">
        <v>1</v>
      </c>
      <c r="I61" s="21">
        <v>4</v>
      </c>
      <c r="J61" s="20">
        <v>4</v>
      </c>
      <c r="K61" s="9">
        <v>1</v>
      </c>
      <c r="L61" s="9">
        <v>0</v>
      </c>
      <c r="M61" s="9">
        <v>1</v>
      </c>
      <c r="N61" s="9">
        <v>0</v>
      </c>
      <c r="O61" s="9">
        <v>0</v>
      </c>
      <c r="P61" s="8"/>
      <c r="Q61" s="9"/>
      <c r="R61" s="9"/>
      <c r="S61" s="11"/>
      <c r="T61" s="11"/>
      <c r="U61" s="11"/>
      <c r="V61" s="11"/>
      <c r="W61" s="11"/>
      <c r="X61" s="11"/>
      <c r="Y61" s="11"/>
      <c r="AB61" s="25"/>
      <c r="AC61" s="9">
        <v>128</v>
      </c>
      <c r="AD61" s="9" t="s">
        <v>1</v>
      </c>
      <c r="AF61" s="9"/>
      <c r="AG61" s="9">
        <v>2</v>
      </c>
      <c r="AH61" s="9">
        <v>3</v>
      </c>
      <c r="AI61" s="9">
        <v>4</v>
      </c>
      <c r="AO61" s="9" t="s">
        <v>129</v>
      </c>
      <c r="AP61" s="9"/>
    </row>
    <row r="62" spans="1:42" ht="15.75" thickBot="1" x14ac:dyDescent="0.3">
      <c r="A62" s="20">
        <v>128</v>
      </c>
      <c r="B62" s="20" t="s">
        <v>102</v>
      </c>
      <c r="C62" s="20">
        <v>2015</v>
      </c>
      <c r="D62" s="20" t="s">
        <v>1</v>
      </c>
      <c r="E62" s="10">
        <v>5</v>
      </c>
      <c r="F62" s="9" t="s">
        <v>127</v>
      </c>
      <c r="G62" s="20">
        <v>1</v>
      </c>
      <c r="H62" s="20">
        <v>2</v>
      </c>
      <c r="I62" s="20">
        <v>1</v>
      </c>
      <c r="J62" s="20">
        <v>4</v>
      </c>
      <c r="K62" s="9">
        <v>0</v>
      </c>
      <c r="L62" s="9">
        <v>0</v>
      </c>
      <c r="M62" s="9">
        <v>0</v>
      </c>
      <c r="N62" s="9">
        <v>0</v>
      </c>
      <c r="O62" s="9">
        <v>0</v>
      </c>
      <c r="P62" s="8"/>
      <c r="Q62" s="8"/>
      <c r="R62" s="8"/>
      <c r="S62" s="11"/>
      <c r="T62" s="11"/>
      <c r="U62" s="11"/>
      <c r="V62" s="11"/>
      <c r="W62" s="11"/>
      <c r="X62" s="11"/>
      <c r="Y62" s="11"/>
      <c r="AB62" s="25"/>
      <c r="AC62" s="8">
        <v>128</v>
      </c>
      <c r="AD62" s="8" t="s">
        <v>1</v>
      </c>
      <c r="AF62" s="8"/>
      <c r="AG62" s="8">
        <v>2</v>
      </c>
      <c r="AH62" s="8">
        <v>4</v>
      </c>
      <c r="AI62" s="8">
        <v>1</v>
      </c>
      <c r="AO62" s="8" t="s">
        <v>129</v>
      </c>
      <c r="AP62" s="8"/>
    </row>
    <row r="63" spans="1:42" ht="15.75" thickBot="1" x14ac:dyDescent="0.3">
      <c r="A63" s="20">
        <v>128</v>
      </c>
      <c r="B63" s="20" t="s">
        <v>102</v>
      </c>
      <c r="C63" s="20">
        <v>2015</v>
      </c>
      <c r="D63" s="20" t="s">
        <v>1</v>
      </c>
      <c r="E63" s="10">
        <v>5</v>
      </c>
      <c r="F63" s="9" t="s">
        <v>127</v>
      </c>
      <c r="G63" s="20">
        <v>1</v>
      </c>
      <c r="H63" s="20">
        <v>2</v>
      </c>
      <c r="I63" s="20">
        <v>2</v>
      </c>
      <c r="J63" s="20">
        <v>4</v>
      </c>
      <c r="K63" s="9">
        <v>1</v>
      </c>
      <c r="L63" s="9">
        <v>0</v>
      </c>
      <c r="M63" s="9">
        <v>0</v>
      </c>
      <c r="N63" s="9">
        <v>0</v>
      </c>
      <c r="O63" s="9">
        <v>1</v>
      </c>
      <c r="P63" s="8"/>
      <c r="Q63" s="9"/>
      <c r="R63" s="9"/>
      <c r="S63" s="11"/>
      <c r="T63" s="11"/>
      <c r="U63" s="11"/>
      <c r="V63" s="11"/>
      <c r="W63" s="11"/>
      <c r="X63" s="11"/>
      <c r="Y63" s="11"/>
      <c r="AB63" s="25"/>
      <c r="AC63" s="9">
        <v>128</v>
      </c>
      <c r="AD63" s="9" t="s">
        <v>1</v>
      </c>
      <c r="AF63" s="9"/>
      <c r="AG63" s="9">
        <v>2</v>
      </c>
      <c r="AH63" s="9">
        <v>4</v>
      </c>
      <c r="AI63" s="9">
        <v>2</v>
      </c>
      <c r="AO63" s="9" t="s">
        <v>129</v>
      </c>
      <c r="AP63" s="9"/>
    </row>
    <row r="64" spans="1:42" ht="15.75" thickBot="1" x14ac:dyDescent="0.3">
      <c r="A64" s="20">
        <v>128</v>
      </c>
      <c r="B64" s="20" t="s">
        <v>102</v>
      </c>
      <c r="C64" s="20">
        <v>2015</v>
      </c>
      <c r="D64" s="21" t="s">
        <v>1</v>
      </c>
      <c r="E64" s="10">
        <v>5</v>
      </c>
      <c r="F64" s="9" t="s">
        <v>127</v>
      </c>
      <c r="G64" s="20">
        <v>1</v>
      </c>
      <c r="H64" s="20">
        <v>2</v>
      </c>
      <c r="I64" s="21">
        <v>3</v>
      </c>
      <c r="J64" s="20">
        <v>4</v>
      </c>
      <c r="K64" s="9">
        <v>0</v>
      </c>
      <c r="L64" s="9">
        <v>0</v>
      </c>
      <c r="M64" s="9">
        <v>0</v>
      </c>
      <c r="N64" s="9">
        <v>0</v>
      </c>
      <c r="O64" s="9">
        <v>0</v>
      </c>
      <c r="P64" s="8"/>
      <c r="Q64" s="8"/>
      <c r="R64" s="8"/>
      <c r="S64" s="11"/>
      <c r="T64" s="11"/>
      <c r="U64" s="11"/>
      <c r="V64" s="11"/>
      <c r="W64" s="11"/>
      <c r="X64" s="11"/>
      <c r="Y64" s="11"/>
      <c r="AB64" s="25"/>
      <c r="AC64" s="8">
        <v>128</v>
      </c>
      <c r="AD64" s="8" t="s">
        <v>1</v>
      </c>
      <c r="AF64" s="8"/>
      <c r="AG64" s="8">
        <v>2</v>
      </c>
      <c r="AH64" s="8">
        <v>4</v>
      </c>
      <c r="AI64" s="8">
        <v>3</v>
      </c>
      <c r="AO64" s="8" t="s">
        <v>129</v>
      </c>
      <c r="AP64" s="8"/>
    </row>
    <row r="65" spans="1:42" ht="15.75" thickBot="1" x14ac:dyDescent="0.3">
      <c r="A65" s="20">
        <v>128</v>
      </c>
      <c r="B65" s="20" t="s">
        <v>102</v>
      </c>
      <c r="C65" s="20">
        <v>2015</v>
      </c>
      <c r="D65" s="21" t="s">
        <v>1</v>
      </c>
      <c r="E65" s="10">
        <v>5</v>
      </c>
      <c r="F65" s="9" t="s">
        <v>127</v>
      </c>
      <c r="G65" s="20">
        <v>1</v>
      </c>
      <c r="H65" s="20">
        <v>2</v>
      </c>
      <c r="I65" s="21">
        <v>4</v>
      </c>
      <c r="J65" s="20">
        <v>4</v>
      </c>
      <c r="K65" s="9">
        <v>0</v>
      </c>
      <c r="L65" s="9">
        <v>0</v>
      </c>
      <c r="M65" s="9">
        <v>0</v>
      </c>
      <c r="N65" s="9">
        <v>0</v>
      </c>
      <c r="O65" s="9">
        <v>0</v>
      </c>
      <c r="P65" s="9"/>
      <c r="Q65" s="9"/>
      <c r="R65" s="9"/>
      <c r="S65" s="11"/>
      <c r="T65" s="11"/>
      <c r="U65" s="11"/>
      <c r="V65" s="11"/>
      <c r="W65" s="11"/>
      <c r="X65" s="11"/>
      <c r="Y65" s="11"/>
      <c r="AB65" s="25"/>
      <c r="AC65" s="9">
        <v>128</v>
      </c>
      <c r="AD65" s="9" t="s">
        <v>1</v>
      </c>
      <c r="AF65" s="9"/>
      <c r="AG65" s="9">
        <v>2</v>
      </c>
      <c r="AH65" s="9">
        <v>4</v>
      </c>
      <c r="AI65" s="9">
        <v>4</v>
      </c>
      <c r="AO65" s="7"/>
      <c r="AP65" s="7"/>
    </row>
  </sheetData>
  <sortState ref="A2:O65">
    <sortCondition ref="J2:J65"/>
  </sortState>
  <mergeCells count="1">
    <mergeCell ref="Q4:X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5"/>
  <sheetViews>
    <sheetView workbookViewId="0">
      <selection activeCell="T9" sqref="T9"/>
    </sheetView>
  </sheetViews>
  <sheetFormatPr defaultRowHeight="15" x14ac:dyDescent="0.25"/>
  <cols>
    <col min="1" max="1" width="10.7109375" bestFit="1" customWidth="1"/>
    <col min="2" max="2" width="5.85546875" bestFit="1" customWidth="1"/>
    <col min="3" max="3" width="4.85546875" bestFit="1" customWidth="1"/>
    <col min="4" max="4" width="5.42578125" bestFit="1" customWidth="1"/>
    <col min="5" max="5" width="5.28515625" bestFit="1" customWidth="1"/>
    <col min="6" max="6" width="14"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7"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7" ht="15.75" thickBot="1" x14ac:dyDescent="0.3">
      <c r="A2" s="20">
        <v>128</v>
      </c>
      <c r="B2" s="20" t="s">
        <v>102</v>
      </c>
      <c r="C2" s="20">
        <v>2014</v>
      </c>
      <c r="D2" s="21" t="s">
        <v>0</v>
      </c>
      <c r="E2" s="10">
        <v>7</v>
      </c>
      <c r="F2" s="8" t="s">
        <v>150</v>
      </c>
      <c r="G2" s="20">
        <v>1</v>
      </c>
      <c r="H2" s="20">
        <v>1</v>
      </c>
      <c r="I2" s="20">
        <v>1</v>
      </c>
      <c r="J2" s="20">
        <v>1</v>
      </c>
      <c r="K2" s="8">
        <v>2</v>
      </c>
      <c r="L2" s="8">
        <v>0</v>
      </c>
      <c r="M2" s="8">
        <v>1</v>
      </c>
      <c r="N2" s="8">
        <v>1</v>
      </c>
      <c r="O2" s="8">
        <v>1</v>
      </c>
      <c r="P2" s="12"/>
      <c r="Q2" s="11"/>
      <c r="R2" s="11"/>
      <c r="S2" s="11"/>
      <c r="T2" s="11"/>
      <c r="U2" s="11"/>
      <c r="V2" s="11"/>
      <c r="W2" s="11"/>
      <c r="X2" s="11"/>
      <c r="Y2" s="11"/>
      <c r="AB2" s="8">
        <v>128</v>
      </c>
      <c r="AC2" s="8" t="s">
        <v>0</v>
      </c>
      <c r="AD2" s="8" t="s">
        <v>150</v>
      </c>
      <c r="AE2" s="8"/>
      <c r="AF2" s="8">
        <v>1</v>
      </c>
      <c r="AG2" s="8">
        <v>1</v>
      </c>
      <c r="AH2" s="8">
        <v>1</v>
      </c>
      <c r="AI2" s="8">
        <v>2</v>
      </c>
      <c r="AJ2" s="8">
        <v>0</v>
      </c>
      <c r="AK2" s="8">
        <v>1</v>
      </c>
      <c r="AL2" s="8">
        <v>1</v>
      </c>
      <c r="AM2" s="8">
        <v>1</v>
      </c>
      <c r="AN2" s="8"/>
      <c r="AO2" s="8"/>
      <c r="AP2" s="8"/>
      <c r="AQ2" s="8"/>
      <c r="AR2" s="8"/>
      <c r="AS2" s="8"/>
      <c r="AT2" s="8" t="s">
        <v>151</v>
      </c>
      <c r="AU2" s="7"/>
    </row>
    <row r="3" spans="1:47" ht="15.75" thickBot="1" x14ac:dyDescent="0.3">
      <c r="A3" s="20">
        <v>128</v>
      </c>
      <c r="B3" s="20" t="s">
        <v>102</v>
      </c>
      <c r="C3" s="20">
        <v>2014</v>
      </c>
      <c r="D3" s="21" t="s">
        <v>0</v>
      </c>
      <c r="E3" s="10">
        <v>7</v>
      </c>
      <c r="F3" s="8" t="s">
        <v>150</v>
      </c>
      <c r="G3" s="20">
        <v>1</v>
      </c>
      <c r="H3" s="20">
        <v>1</v>
      </c>
      <c r="I3" s="20">
        <v>2</v>
      </c>
      <c r="J3" s="20">
        <v>1</v>
      </c>
      <c r="K3" s="8">
        <v>2</v>
      </c>
      <c r="L3" s="8">
        <v>0</v>
      </c>
      <c r="M3" s="8">
        <v>0</v>
      </c>
      <c r="N3" s="8">
        <v>0</v>
      </c>
      <c r="O3" s="8">
        <v>1</v>
      </c>
      <c r="P3" s="12"/>
      <c r="Q3" s="11"/>
      <c r="R3" s="11"/>
      <c r="S3" s="11"/>
      <c r="T3" s="11"/>
      <c r="U3" s="11"/>
      <c r="V3" s="11"/>
      <c r="W3" s="11"/>
      <c r="X3" s="11"/>
      <c r="Y3" s="11"/>
      <c r="AA3" s="25"/>
      <c r="AB3" s="9">
        <v>128</v>
      </c>
      <c r="AC3" s="9" t="s">
        <v>0</v>
      </c>
      <c r="AD3" s="9" t="s">
        <v>150</v>
      </c>
      <c r="AE3" s="9"/>
      <c r="AF3" s="9">
        <v>1</v>
      </c>
      <c r="AG3" s="9">
        <v>1</v>
      </c>
      <c r="AH3" s="9">
        <v>2</v>
      </c>
      <c r="AI3" s="9">
        <v>1</v>
      </c>
      <c r="AJ3" s="9">
        <v>0</v>
      </c>
      <c r="AK3" s="9">
        <v>0</v>
      </c>
      <c r="AL3" s="9">
        <v>0</v>
      </c>
      <c r="AM3" s="9">
        <v>0</v>
      </c>
      <c r="AN3" s="9"/>
      <c r="AO3" s="9"/>
      <c r="AP3" s="9"/>
      <c r="AQ3" s="9"/>
      <c r="AR3" s="9"/>
      <c r="AS3" s="9"/>
      <c r="AT3" s="9"/>
      <c r="AU3" s="9" t="s">
        <v>151</v>
      </c>
    </row>
    <row r="4" spans="1:47" ht="15.75" thickBot="1" x14ac:dyDescent="0.3">
      <c r="A4" s="20">
        <v>128</v>
      </c>
      <c r="B4" s="20" t="s">
        <v>102</v>
      </c>
      <c r="C4" s="20">
        <v>2014</v>
      </c>
      <c r="D4" s="21" t="s">
        <v>0</v>
      </c>
      <c r="E4" s="10">
        <v>7</v>
      </c>
      <c r="F4" s="8" t="s">
        <v>150</v>
      </c>
      <c r="G4" s="20">
        <v>1</v>
      </c>
      <c r="H4" s="20">
        <v>1</v>
      </c>
      <c r="I4" s="21">
        <v>3</v>
      </c>
      <c r="J4" s="20">
        <v>1</v>
      </c>
      <c r="K4" s="8">
        <v>1</v>
      </c>
      <c r="L4" s="8">
        <v>0</v>
      </c>
      <c r="M4" s="8">
        <v>1</v>
      </c>
      <c r="N4" s="8">
        <v>0</v>
      </c>
      <c r="O4" s="8">
        <v>1</v>
      </c>
      <c r="P4" s="12"/>
      <c r="Q4" s="24" t="s">
        <v>130</v>
      </c>
      <c r="R4" s="24"/>
      <c r="S4" s="24"/>
      <c r="T4" s="24"/>
      <c r="U4" s="24"/>
      <c r="V4" s="24"/>
      <c r="W4" s="24"/>
      <c r="X4" s="24"/>
      <c r="Y4" s="11"/>
      <c r="AA4" s="25"/>
      <c r="AB4" s="8">
        <v>128</v>
      </c>
      <c r="AC4" s="8" t="s">
        <v>0</v>
      </c>
      <c r="AD4" s="8" t="s">
        <v>150</v>
      </c>
      <c r="AE4" s="8"/>
      <c r="AF4" s="8">
        <v>1</v>
      </c>
      <c r="AG4" s="8">
        <v>1</v>
      </c>
      <c r="AH4" s="8">
        <v>3</v>
      </c>
      <c r="AI4" s="8">
        <v>0</v>
      </c>
      <c r="AJ4" s="8">
        <v>0</v>
      </c>
      <c r="AK4" s="8">
        <v>0</v>
      </c>
      <c r="AL4" s="8">
        <v>0</v>
      </c>
      <c r="AM4" s="8">
        <v>0</v>
      </c>
      <c r="AN4" s="8"/>
      <c r="AO4" s="8"/>
      <c r="AP4" s="8"/>
      <c r="AQ4" s="8"/>
      <c r="AR4" s="8"/>
      <c r="AS4" s="8"/>
      <c r="AT4" s="8"/>
      <c r="AU4" s="8" t="s">
        <v>151</v>
      </c>
    </row>
    <row r="5" spans="1:47" ht="15.75" thickBot="1" x14ac:dyDescent="0.3">
      <c r="A5" s="20">
        <v>128</v>
      </c>
      <c r="B5" s="20" t="s">
        <v>102</v>
      </c>
      <c r="C5" s="20">
        <v>2014</v>
      </c>
      <c r="D5" s="21" t="s">
        <v>0</v>
      </c>
      <c r="E5" s="10">
        <v>7</v>
      </c>
      <c r="F5" s="8" t="s">
        <v>150</v>
      </c>
      <c r="G5" s="20">
        <v>1</v>
      </c>
      <c r="H5" s="20">
        <v>1</v>
      </c>
      <c r="I5" s="21">
        <v>4</v>
      </c>
      <c r="J5" s="20">
        <v>1</v>
      </c>
      <c r="K5" s="8">
        <v>0</v>
      </c>
      <c r="L5" s="8">
        <v>0</v>
      </c>
      <c r="M5" s="8">
        <v>0</v>
      </c>
      <c r="N5" s="8">
        <v>0</v>
      </c>
      <c r="O5" s="8">
        <v>0</v>
      </c>
      <c r="P5" s="12"/>
      <c r="Q5" s="5" t="s">
        <v>65</v>
      </c>
      <c r="R5" s="5">
        <v>128</v>
      </c>
      <c r="S5" s="11" t="s">
        <v>75</v>
      </c>
      <c r="T5" s="11" t="s">
        <v>76</v>
      </c>
      <c r="U5" s="11" t="s">
        <v>77</v>
      </c>
      <c r="V5" s="11" t="s">
        <v>11</v>
      </c>
      <c r="W5" s="11" t="s">
        <v>78</v>
      </c>
      <c r="X5" s="11" t="s">
        <v>13</v>
      </c>
      <c r="Y5" s="11"/>
      <c r="AA5" s="25"/>
      <c r="AB5" s="9">
        <v>128</v>
      </c>
      <c r="AC5" s="9" t="s">
        <v>0</v>
      </c>
      <c r="AD5" s="9" t="s">
        <v>150</v>
      </c>
      <c r="AE5" s="9"/>
      <c r="AF5" s="9">
        <v>1</v>
      </c>
      <c r="AG5" s="9">
        <v>1</v>
      </c>
      <c r="AH5" s="9">
        <v>4</v>
      </c>
      <c r="AI5" s="9">
        <v>1</v>
      </c>
      <c r="AJ5" s="9">
        <v>0</v>
      </c>
      <c r="AK5" s="9">
        <v>1</v>
      </c>
      <c r="AL5" s="9">
        <v>0</v>
      </c>
      <c r="AM5" s="9">
        <v>0</v>
      </c>
      <c r="AN5" s="9"/>
      <c r="AO5" s="9"/>
      <c r="AP5" s="9"/>
      <c r="AQ5" s="9"/>
      <c r="AR5" s="9"/>
      <c r="AS5" s="9"/>
      <c r="AT5" s="9"/>
      <c r="AU5" s="9" t="s">
        <v>151</v>
      </c>
    </row>
    <row r="6" spans="1:47" ht="15.75" thickBot="1" x14ac:dyDescent="0.3">
      <c r="A6" s="20">
        <v>128</v>
      </c>
      <c r="B6" s="20" t="s">
        <v>102</v>
      </c>
      <c r="C6" s="20">
        <v>2014</v>
      </c>
      <c r="D6" s="20" t="s">
        <v>0</v>
      </c>
      <c r="E6" s="10">
        <v>8</v>
      </c>
      <c r="F6" s="8" t="s">
        <v>150</v>
      </c>
      <c r="G6" s="20">
        <v>1</v>
      </c>
      <c r="H6" s="20">
        <v>2</v>
      </c>
      <c r="I6" s="20">
        <v>1</v>
      </c>
      <c r="J6" s="20">
        <v>1</v>
      </c>
      <c r="K6" s="8">
        <v>1</v>
      </c>
      <c r="L6" s="8">
        <v>0</v>
      </c>
      <c r="M6" s="8">
        <v>0</v>
      </c>
      <c r="N6" s="8">
        <v>0</v>
      </c>
      <c r="O6" s="8">
        <v>1</v>
      </c>
      <c r="P6" s="13"/>
      <c r="Q6" s="11" t="s">
        <v>16</v>
      </c>
      <c r="R6" s="5">
        <v>3</v>
      </c>
      <c r="S6" s="5">
        <f>COUNT(J18:J25)/4</f>
        <v>2</v>
      </c>
      <c r="T6" s="5">
        <f>SUM(K18:K25)</f>
        <v>2</v>
      </c>
      <c r="U6" s="5">
        <f t="shared" ref="U6:X6" si="0">SUM(L18:L25)</f>
        <v>0</v>
      </c>
      <c r="V6" s="5">
        <f t="shared" si="0"/>
        <v>0</v>
      </c>
      <c r="W6" s="5">
        <f t="shared" si="0"/>
        <v>0</v>
      </c>
      <c r="X6" s="5">
        <f t="shared" si="0"/>
        <v>1</v>
      </c>
      <c r="Y6" s="11"/>
      <c r="AA6" s="25"/>
      <c r="AB6" s="8">
        <v>128</v>
      </c>
      <c r="AC6" s="8" t="s">
        <v>0</v>
      </c>
      <c r="AD6" s="8" t="s">
        <v>150</v>
      </c>
      <c r="AE6" s="8"/>
      <c r="AF6" s="8">
        <v>1</v>
      </c>
      <c r="AG6" s="8">
        <v>2</v>
      </c>
      <c r="AH6" s="8">
        <v>1</v>
      </c>
      <c r="AI6" s="8">
        <v>2</v>
      </c>
      <c r="AJ6" s="8">
        <v>0</v>
      </c>
      <c r="AK6" s="8">
        <v>0</v>
      </c>
      <c r="AL6" s="8">
        <v>0</v>
      </c>
      <c r="AM6" s="8">
        <v>1</v>
      </c>
      <c r="AN6" s="8"/>
      <c r="AO6" s="8"/>
      <c r="AP6" s="8"/>
      <c r="AQ6" s="8"/>
      <c r="AR6" s="8"/>
      <c r="AS6" s="8"/>
      <c r="AT6" s="8"/>
      <c r="AU6" s="8" t="s">
        <v>151</v>
      </c>
    </row>
    <row r="7" spans="1:47" ht="15.75" thickBot="1" x14ac:dyDescent="0.3">
      <c r="A7" s="20">
        <v>128</v>
      </c>
      <c r="B7" s="20" t="s">
        <v>102</v>
      </c>
      <c r="C7" s="20">
        <v>2014</v>
      </c>
      <c r="D7" s="20" t="s">
        <v>0</v>
      </c>
      <c r="E7" s="10">
        <v>8</v>
      </c>
      <c r="F7" s="8" t="s">
        <v>150</v>
      </c>
      <c r="G7" s="20">
        <v>1</v>
      </c>
      <c r="H7" s="20">
        <v>2</v>
      </c>
      <c r="I7" s="20">
        <v>2</v>
      </c>
      <c r="J7" s="20">
        <v>1</v>
      </c>
      <c r="K7" s="8">
        <v>0</v>
      </c>
      <c r="L7" s="8">
        <v>0</v>
      </c>
      <c r="M7" s="8">
        <v>0</v>
      </c>
      <c r="N7" s="8">
        <v>0</v>
      </c>
      <c r="O7" s="8">
        <v>0</v>
      </c>
      <c r="P7" s="13"/>
      <c r="Q7" s="11" t="s">
        <v>17</v>
      </c>
      <c r="R7" s="5">
        <v>4</v>
      </c>
      <c r="S7" s="5">
        <f>COUNT(J26:J33)/4</f>
        <v>2</v>
      </c>
      <c r="T7" s="5">
        <f>SUM(K26:K33)</f>
        <v>13</v>
      </c>
      <c r="U7" s="5">
        <f t="shared" ref="U7:X7" si="1">SUM(L26:L33)</f>
        <v>3</v>
      </c>
      <c r="V7" s="5">
        <f t="shared" si="1"/>
        <v>8</v>
      </c>
      <c r="W7" s="5">
        <f>SUM(N26:N33)</f>
        <v>2</v>
      </c>
      <c r="X7" s="5">
        <f t="shared" si="1"/>
        <v>5</v>
      </c>
      <c r="Y7" s="11"/>
      <c r="AA7" s="25"/>
      <c r="AB7" s="9">
        <v>128</v>
      </c>
      <c r="AC7" s="9" t="s">
        <v>0</v>
      </c>
      <c r="AD7" s="9" t="s">
        <v>150</v>
      </c>
      <c r="AE7" s="9"/>
      <c r="AF7" s="9">
        <v>1</v>
      </c>
      <c r="AG7" s="9">
        <v>2</v>
      </c>
      <c r="AH7" s="9">
        <v>2</v>
      </c>
      <c r="AI7" s="9">
        <v>0</v>
      </c>
      <c r="AJ7" s="9">
        <v>0</v>
      </c>
      <c r="AK7" s="9">
        <v>0</v>
      </c>
      <c r="AL7" s="9">
        <v>0</v>
      </c>
      <c r="AM7" s="9">
        <v>0</v>
      </c>
      <c r="AN7" s="9"/>
      <c r="AO7" s="9"/>
      <c r="AP7" s="9"/>
      <c r="AQ7" s="9"/>
      <c r="AR7" s="9"/>
      <c r="AS7" s="9"/>
      <c r="AT7" s="9"/>
      <c r="AU7" s="9" t="s">
        <v>151</v>
      </c>
    </row>
    <row r="8" spans="1:47" ht="15.75" thickBot="1" x14ac:dyDescent="0.3">
      <c r="A8" s="20">
        <v>128</v>
      </c>
      <c r="B8" s="20" t="s">
        <v>102</v>
      </c>
      <c r="C8" s="20">
        <v>2014</v>
      </c>
      <c r="D8" s="20" t="s">
        <v>0</v>
      </c>
      <c r="E8" s="10">
        <v>8</v>
      </c>
      <c r="F8" s="8" t="s">
        <v>150</v>
      </c>
      <c r="G8" s="20">
        <v>1</v>
      </c>
      <c r="H8" s="20">
        <v>2</v>
      </c>
      <c r="I8" s="21">
        <v>3</v>
      </c>
      <c r="J8" s="20">
        <v>1</v>
      </c>
      <c r="K8" s="8">
        <v>3</v>
      </c>
      <c r="L8" s="8">
        <v>0</v>
      </c>
      <c r="M8" s="8">
        <v>0</v>
      </c>
      <c r="N8" s="8">
        <v>2</v>
      </c>
      <c r="O8" s="8">
        <v>1</v>
      </c>
      <c r="P8" s="12"/>
      <c r="Q8" s="11" t="s">
        <v>14</v>
      </c>
      <c r="R8" s="5">
        <v>1</v>
      </c>
      <c r="S8" s="5">
        <f>COUNT(J2:J9)/4</f>
        <v>2</v>
      </c>
      <c r="T8" s="5">
        <f>SUM(K2:K9)</f>
        <v>12</v>
      </c>
      <c r="U8" s="5">
        <f t="shared" ref="U8:X8" si="2">SUM(L2:L9)</f>
        <v>0</v>
      </c>
      <c r="V8" s="5">
        <f t="shared" si="2"/>
        <v>3</v>
      </c>
      <c r="W8" s="5">
        <f t="shared" si="2"/>
        <v>3</v>
      </c>
      <c r="X8" s="5">
        <f t="shared" si="2"/>
        <v>8</v>
      </c>
      <c r="Y8" s="11"/>
      <c r="AA8" s="25"/>
      <c r="AB8" s="8">
        <v>128</v>
      </c>
      <c r="AC8" s="8" t="s">
        <v>0</v>
      </c>
      <c r="AD8" s="8" t="s">
        <v>150</v>
      </c>
      <c r="AE8" s="8"/>
      <c r="AF8" s="8">
        <v>1</v>
      </c>
      <c r="AG8" s="8">
        <v>2</v>
      </c>
      <c r="AH8" s="8">
        <v>3</v>
      </c>
      <c r="AI8" s="8">
        <v>0</v>
      </c>
      <c r="AJ8" s="8">
        <v>0</v>
      </c>
      <c r="AK8" s="8">
        <v>0</v>
      </c>
      <c r="AL8" s="8">
        <v>0</v>
      </c>
      <c r="AM8" s="8">
        <v>0</v>
      </c>
      <c r="AN8" s="8"/>
      <c r="AO8" s="8"/>
      <c r="AP8" s="8"/>
      <c r="AQ8" s="8"/>
      <c r="AR8" s="8"/>
      <c r="AS8" s="8"/>
      <c r="AT8" s="8"/>
      <c r="AU8" s="8" t="s">
        <v>151</v>
      </c>
    </row>
    <row r="9" spans="1:47" ht="15.75" thickBot="1" x14ac:dyDescent="0.3">
      <c r="A9" s="20">
        <v>128</v>
      </c>
      <c r="B9" s="20" t="s">
        <v>102</v>
      </c>
      <c r="C9" s="20">
        <v>2014</v>
      </c>
      <c r="D9" s="20" t="s">
        <v>0</v>
      </c>
      <c r="E9" s="10">
        <v>8</v>
      </c>
      <c r="F9" s="8" t="s">
        <v>150</v>
      </c>
      <c r="G9" s="20">
        <v>1</v>
      </c>
      <c r="H9" s="20">
        <v>2</v>
      </c>
      <c r="I9" s="21">
        <v>4</v>
      </c>
      <c r="J9" s="20">
        <v>1</v>
      </c>
      <c r="K9" s="8">
        <v>3</v>
      </c>
      <c r="L9" s="8">
        <v>0</v>
      </c>
      <c r="M9" s="8">
        <v>1</v>
      </c>
      <c r="N9" s="8">
        <v>0</v>
      </c>
      <c r="O9" s="8">
        <v>3</v>
      </c>
      <c r="P9" s="12"/>
      <c r="Q9" s="11" t="s">
        <v>18</v>
      </c>
      <c r="R9" s="5">
        <v>2</v>
      </c>
      <c r="S9" s="5">
        <f>COUNT(J10:J17)/4</f>
        <v>2</v>
      </c>
      <c r="T9" s="5">
        <f>SUM(K10:K17)</f>
        <v>8</v>
      </c>
      <c r="U9" s="5">
        <f t="shared" ref="U9:X9" si="3">SUM(L10:L17)</f>
        <v>1</v>
      </c>
      <c r="V9" s="5">
        <f t="shared" si="3"/>
        <v>1</v>
      </c>
      <c r="W9" s="5">
        <f t="shared" si="3"/>
        <v>1</v>
      </c>
      <c r="X9" s="5">
        <f t="shared" si="3"/>
        <v>6</v>
      </c>
      <c r="Y9" s="11"/>
      <c r="AA9" s="25"/>
      <c r="AB9" s="9">
        <v>128</v>
      </c>
      <c r="AC9" s="9" t="s">
        <v>0</v>
      </c>
      <c r="AD9" s="9" t="s">
        <v>150</v>
      </c>
      <c r="AE9" s="9"/>
      <c r="AF9" s="9">
        <v>1</v>
      </c>
      <c r="AG9" s="9">
        <v>2</v>
      </c>
      <c r="AH9" s="9">
        <v>4</v>
      </c>
      <c r="AI9" s="9">
        <v>0</v>
      </c>
      <c r="AJ9" s="9">
        <v>0</v>
      </c>
      <c r="AK9" s="9">
        <v>0</v>
      </c>
      <c r="AL9" s="9">
        <v>0</v>
      </c>
      <c r="AM9" s="9">
        <v>0</v>
      </c>
      <c r="AN9" s="9"/>
      <c r="AO9" s="9"/>
      <c r="AP9" s="9"/>
      <c r="AQ9" s="9"/>
      <c r="AR9" s="9"/>
      <c r="AS9" s="9"/>
      <c r="AT9" s="9"/>
      <c r="AU9" s="9" t="s">
        <v>151</v>
      </c>
    </row>
    <row r="10" spans="1:47" ht="15.75" thickBot="1" x14ac:dyDescent="0.3">
      <c r="A10" s="20">
        <v>128</v>
      </c>
      <c r="B10" s="20" t="s">
        <v>102</v>
      </c>
      <c r="C10" s="20">
        <v>2014</v>
      </c>
      <c r="D10" s="21" t="s">
        <v>0</v>
      </c>
      <c r="E10" s="10">
        <v>7</v>
      </c>
      <c r="F10" s="9" t="s">
        <v>150</v>
      </c>
      <c r="G10" s="20">
        <v>1</v>
      </c>
      <c r="H10" s="20">
        <v>1</v>
      </c>
      <c r="I10" s="20">
        <v>1</v>
      </c>
      <c r="J10" s="20">
        <v>2</v>
      </c>
      <c r="K10" s="9">
        <v>1</v>
      </c>
      <c r="L10" s="9">
        <v>0</v>
      </c>
      <c r="M10" s="9">
        <v>0</v>
      </c>
      <c r="N10" s="9">
        <v>0</v>
      </c>
      <c r="O10" s="9">
        <v>0</v>
      </c>
      <c r="P10" s="12"/>
      <c r="Q10" s="11"/>
      <c r="R10" s="5" t="s">
        <v>66</v>
      </c>
      <c r="S10" s="5">
        <f>SUM(S6:S9)</f>
        <v>8</v>
      </c>
      <c r="T10" s="5">
        <f t="shared" ref="T10:X10" si="4">SUM(T6:T9)</f>
        <v>35</v>
      </c>
      <c r="U10" s="5">
        <f t="shared" ref="U10:X10" si="5">SUM(U6:U9)</f>
        <v>4</v>
      </c>
      <c r="V10" s="5">
        <f t="shared" si="5"/>
        <v>12</v>
      </c>
      <c r="W10" s="5">
        <f t="shared" si="5"/>
        <v>6</v>
      </c>
      <c r="X10" s="5">
        <f t="shared" si="5"/>
        <v>20</v>
      </c>
      <c r="Y10" s="11"/>
      <c r="AA10" s="25"/>
      <c r="AB10" s="8">
        <v>128</v>
      </c>
      <c r="AC10" s="8" t="s">
        <v>0</v>
      </c>
      <c r="AD10" s="8" t="s">
        <v>150</v>
      </c>
      <c r="AE10" s="8"/>
      <c r="AF10" s="8">
        <v>1</v>
      </c>
      <c r="AG10" s="8">
        <v>3</v>
      </c>
      <c r="AH10" s="8">
        <v>1</v>
      </c>
      <c r="AI10" s="8">
        <v>1</v>
      </c>
      <c r="AJ10" s="8">
        <v>0</v>
      </c>
      <c r="AK10" s="8">
        <v>1</v>
      </c>
      <c r="AL10" s="8">
        <v>0</v>
      </c>
      <c r="AM10" s="8">
        <v>1</v>
      </c>
      <c r="AN10" s="8"/>
      <c r="AO10" s="8"/>
      <c r="AP10" s="8"/>
      <c r="AQ10" s="8"/>
      <c r="AR10" s="8"/>
      <c r="AS10" s="8"/>
      <c r="AT10" s="8"/>
      <c r="AU10" s="8" t="s">
        <v>151</v>
      </c>
    </row>
    <row r="11" spans="1:47" ht="15.75" thickBot="1" x14ac:dyDescent="0.3">
      <c r="A11" s="20">
        <v>128</v>
      </c>
      <c r="B11" s="20" t="s">
        <v>102</v>
      </c>
      <c r="C11" s="20">
        <v>2014</v>
      </c>
      <c r="D11" s="21" t="s">
        <v>0</v>
      </c>
      <c r="E11" s="10">
        <v>7</v>
      </c>
      <c r="F11" s="9" t="s">
        <v>150</v>
      </c>
      <c r="G11" s="20">
        <v>1</v>
      </c>
      <c r="H11" s="20">
        <v>1</v>
      </c>
      <c r="I11" s="20">
        <v>2</v>
      </c>
      <c r="J11" s="20">
        <v>2</v>
      </c>
      <c r="K11" s="9">
        <v>0</v>
      </c>
      <c r="L11" s="9">
        <v>0</v>
      </c>
      <c r="M11" s="9">
        <v>0</v>
      </c>
      <c r="N11" s="9">
        <v>0</v>
      </c>
      <c r="O11" s="9">
        <v>0</v>
      </c>
      <c r="P11" s="12"/>
      <c r="Q11" s="11"/>
      <c r="R11" s="11"/>
      <c r="S11" s="11"/>
      <c r="T11" s="5" t="s">
        <v>19</v>
      </c>
      <c r="U11" s="5" t="s">
        <v>20</v>
      </c>
      <c r="V11" s="5" t="s">
        <v>21</v>
      </c>
      <c r="W11" s="5" t="s">
        <v>22</v>
      </c>
      <c r="X11" s="5" t="s">
        <v>23</v>
      </c>
      <c r="Y11" s="11"/>
      <c r="AA11" s="25"/>
      <c r="AB11" s="9">
        <v>128</v>
      </c>
      <c r="AC11" s="9" t="s">
        <v>0</v>
      </c>
      <c r="AD11" s="9" t="s">
        <v>150</v>
      </c>
      <c r="AE11" s="9"/>
      <c r="AF11" s="9">
        <v>1</v>
      </c>
      <c r="AG11" s="9">
        <v>3</v>
      </c>
      <c r="AH11" s="9">
        <v>2</v>
      </c>
      <c r="AI11" s="9">
        <v>1</v>
      </c>
      <c r="AJ11" s="9">
        <v>0</v>
      </c>
      <c r="AK11" s="9">
        <v>0</v>
      </c>
      <c r="AL11" s="9">
        <v>0</v>
      </c>
      <c r="AM11" s="9">
        <v>1</v>
      </c>
      <c r="AN11" s="9"/>
      <c r="AO11" s="9"/>
      <c r="AP11" s="9"/>
      <c r="AQ11" s="9"/>
      <c r="AR11" s="9"/>
      <c r="AS11" s="9"/>
      <c r="AT11" s="9"/>
      <c r="AU11" s="9" t="s">
        <v>151</v>
      </c>
    </row>
    <row r="12" spans="1:47" ht="15.75" thickBot="1" x14ac:dyDescent="0.3">
      <c r="A12" s="20">
        <v>128</v>
      </c>
      <c r="B12" s="20" t="s">
        <v>102</v>
      </c>
      <c r="C12" s="20">
        <v>2014</v>
      </c>
      <c r="D12" s="21" t="s">
        <v>0</v>
      </c>
      <c r="E12" s="10">
        <v>7</v>
      </c>
      <c r="F12" s="9" t="s">
        <v>150</v>
      </c>
      <c r="G12" s="20">
        <v>1</v>
      </c>
      <c r="H12" s="20">
        <v>1</v>
      </c>
      <c r="I12" s="21">
        <v>3</v>
      </c>
      <c r="J12" s="20">
        <v>2</v>
      </c>
      <c r="K12" s="9">
        <v>1</v>
      </c>
      <c r="L12" s="9">
        <v>0</v>
      </c>
      <c r="M12" s="9">
        <v>0</v>
      </c>
      <c r="N12" s="9">
        <v>0</v>
      </c>
      <c r="O12" s="9">
        <v>1</v>
      </c>
      <c r="P12" s="12"/>
      <c r="Q12" s="11"/>
      <c r="R12" s="11" t="s">
        <v>67</v>
      </c>
      <c r="S12" s="3">
        <f>T10/$S$10</f>
        <v>4.375</v>
      </c>
      <c r="T12" s="11" t="s">
        <v>68</v>
      </c>
      <c r="U12" s="15">
        <f>U10/$T$10</f>
        <v>0.11428571428571428</v>
      </c>
      <c r="V12" s="15">
        <f t="shared" ref="V12:W12" si="6">V10/$T$10</f>
        <v>0.34285714285714286</v>
      </c>
      <c r="W12" s="15">
        <f t="shared" si="6"/>
        <v>0.17142857142857143</v>
      </c>
      <c r="X12" s="15">
        <f>X10/$T$10</f>
        <v>0.5714285714285714</v>
      </c>
      <c r="Y12" s="11" t="s">
        <v>74</v>
      </c>
      <c r="AA12" s="25"/>
      <c r="AB12" s="8">
        <v>128</v>
      </c>
      <c r="AC12" s="8" t="s">
        <v>0</v>
      </c>
      <c r="AD12" s="8" t="s">
        <v>150</v>
      </c>
      <c r="AE12" s="8"/>
      <c r="AF12" s="8">
        <v>1</v>
      </c>
      <c r="AG12" s="8">
        <v>3</v>
      </c>
      <c r="AH12" s="8">
        <v>3</v>
      </c>
      <c r="AI12" s="8">
        <v>0</v>
      </c>
      <c r="AJ12" s="8">
        <v>0</v>
      </c>
      <c r="AK12" s="8">
        <v>0</v>
      </c>
      <c r="AL12" s="8">
        <v>0</v>
      </c>
      <c r="AM12" s="8">
        <v>0</v>
      </c>
      <c r="AN12" s="8"/>
      <c r="AO12" s="8"/>
      <c r="AP12" s="8"/>
      <c r="AQ12" s="8"/>
      <c r="AR12" s="8"/>
      <c r="AS12" s="8"/>
      <c r="AT12" s="8"/>
      <c r="AU12" s="8" t="s">
        <v>151</v>
      </c>
    </row>
    <row r="13" spans="1:47" ht="15.75" thickBot="1" x14ac:dyDescent="0.3">
      <c r="A13" s="20">
        <v>128</v>
      </c>
      <c r="B13" s="20" t="s">
        <v>102</v>
      </c>
      <c r="C13" s="20">
        <v>2014</v>
      </c>
      <c r="D13" s="21" t="s">
        <v>0</v>
      </c>
      <c r="E13" s="10">
        <v>7</v>
      </c>
      <c r="F13" s="9" t="s">
        <v>150</v>
      </c>
      <c r="G13" s="20">
        <v>1</v>
      </c>
      <c r="H13" s="20">
        <v>1</v>
      </c>
      <c r="I13" s="21">
        <v>4</v>
      </c>
      <c r="J13" s="20">
        <v>2</v>
      </c>
      <c r="K13" s="9">
        <v>2</v>
      </c>
      <c r="L13" s="9">
        <v>0</v>
      </c>
      <c r="M13" s="9">
        <v>0</v>
      </c>
      <c r="N13" s="9">
        <v>1</v>
      </c>
      <c r="O13" s="9">
        <v>1</v>
      </c>
      <c r="P13" s="12"/>
      <c r="Q13" s="18" t="s">
        <v>16</v>
      </c>
      <c r="R13" s="17">
        <v>3</v>
      </c>
      <c r="S13" s="4" t="s">
        <v>15</v>
      </c>
      <c r="T13" s="6">
        <f>T6/$S$6</f>
        <v>1</v>
      </c>
      <c r="U13" s="6">
        <f>U6/$S$6</f>
        <v>0</v>
      </c>
      <c r="V13" s="6">
        <f>V6/$S$6</f>
        <v>0</v>
      </c>
      <c r="W13" s="6">
        <f>W6/$S$6</f>
        <v>0</v>
      </c>
      <c r="X13" s="6">
        <f>X6/$S$6</f>
        <v>0.5</v>
      </c>
      <c r="Y13" s="11"/>
      <c r="AA13" s="25"/>
      <c r="AB13" s="9">
        <v>128</v>
      </c>
      <c r="AC13" s="9" t="s">
        <v>0</v>
      </c>
      <c r="AD13" s="9" t="s">
        <v>150</v>
      </c>
      <c r="AE13" s="9"/>
      <c r="AF13" s="9">
        <v>1</v>
      </c>
      <c r="AG13" s="9">
        <v>3</v>
      </c>
      <c r="AH13" s="9">
        <v>4</v>
      </c>
      <c r="AI13" s="9">
        <v>1</v>
      </c>
      <c r="AJ13" s="9">
        <v>0</v>
      </c>
      <c r="AK13" s="9">
        <v>0</v>
      </c>
      <c r="AL13" s="9">
        <v>1</v>
      </c>
      <c r="AM13" s="9">
        <v>1</v>
      </c>
      <c r="AN13" s="9"/>
      <c r="AO13" s="9"/>
      <c r="AP13" s="9"/>
      <c r="AQ13" s="9"/>
      <c r="AR13" s="9"/>
      <c r="AS13" s="9"/>
      <c r="AT13" s="9"/>
      <c r="AU13" s="9" t="s">
        <v>151</v>
      </c>
    </row>
    <row r="14" spans="1:47" ht="15.75" thickBot="1" x14ac:dyDescent="0.3">
      <c r="A14" s="20">
        <v>128</v>
      </c>
      <c r="B14" s="20" t="s">
        <v>102</v>
      </c>
      <c r="C14" s="20">
        <v>2014</v>
      </c>
      <c r="D14" s="20" t="s">
        <v>0</v>
      </c>
      <c r="E14" s="10">
        <v>8</v>
      </c>
      <c r="F14" s="9" t="s">
        <v>150</v>
      </c>
      <c r="G14" s="20">
        <v>1</v>
      </c>
      <c r="H14" s="20">
        <v>2</v>
      </c>
      <c r="I14" s="20">
        <v>1</v>
      </c>
      <c r="J14" s="20">
        <v>2</v>
      </c>
      <c r="K14" s="9">
        <v>1</v>
      </c>
      <c r="L14" s="9">
        <v>0</v>
      </c>
      <c r="M14" s="9">
        <v>1</v>
      </c>
      <c r="N14" s="9">
        <v>0</v>
      </c>
      <c r="O14" s="9">
        <v>1</v>
      </c>
      <c r="P14" s="12"/>
      <c r="Q14" s="2" t="s">
        <v>85</v>
      </c>
      <c r="R14" s="4">
        <f>T6</f>
        <v>2</v>
      </c>
      <c r="S14" s="4" t="s">
        <v>69</v>
      </c>
      <c r="T14" s="14">
        <f>T6/$T$10</f>
        <v>5.7142857142857141E-2</v>
      </c>
      <c r="U14" s="15">
        <f>U6/$T$6</f>
        <v>0</v>
      </c>
      <c r="V14" s="15">
        <f t="shared" ref="V14:W14" si="7">V6/$T$6</f>
        <v>0</v>
      </c>
      <c r="W14" s="15">
        <f t="shared" si="7"/>
        <v>0</v>
      </c>
      <c r="X14" s="15">
        <f>X6/$T$6</f>
        <v>0.5</v>
      </c>
      <c r="Y14" s="11" t="s">
        <v>70</v>
      </c>
      <c r="AA14" s="25"/>
      <c r="AB14" s="8">
        <v>128</v>
      </c>
      <c r="AC14" s="8" t="s">
        <v>0</v>
      </c>
      <c r="AD14" s="8" t="s">
        <v>150</v>
      </c>
      <c r="AE14" s="8"/>
      <c r="AF14" s="8">
        <v>1</v>
      </c>
      <c r="AG14" s="8">
        <v>4</v>
      </c>
      <c r="AH14" s="8">
        <v>1</v>
      </c>
      <c r="AI14" s="8">
        <v>0</v>
      </c>
      <c r="AJ14" s="8">
        <v>0</v>
      </c>
      <c r="AK14" s="8">
        <v>0</v>
      </c>
      <c r="AL14" s="8">
        <v>0</v>
      </c>
      <c r="AM14" s="8">
        <v>0</v>
      </c>
      <c r="AN14" s="8"/>
      <c r="AO14" s="8"/>
      <c r="AP14" s="8"/>
      <c r="AQ14" s="8"/>
      <c r="AR14" s="8"/>
      <c r="AS14" s="8"/>
      <c r="AT14" s="8"/>
      <c r="AU14" s="8" t="s">
        <v>151</v>
      </c>
    </row>
    <row r="15" spans="1:47" ht="15.75" thickBot="1" x14ac:dyDescent="0.3">
      <c r="A15" s="20">
        <v>128</v>
      </c>
      <c r="B15" s="20" t="s">
        <v>102</v>
      </c>
      <c r="C15" s="20">
        <v>2014</v>
      </c>
      <c r="D15" s="20" t="s">
        <v>0</v>
      </c>
      <c r="E15" s="10">
        <v>8</v>
      </c>
      <c r="F15" s="9" t="s">
        <v>150</v>
      </c>
      <c r="G15" s="20">
        <v>1</v>
      </c>
      <c r="H15" s="20">
        <v>2</v>
      </c>
      <c r="I15" s="20">
        <v>2</v>
      </c>
      <c r="J15" s="20">
        <v>2</v>
      </c>
      <c r="K15" s="9">
        <v>1</v>
      </c>
      <c r="L15" s="9">
        <v>1</v>
      </c>
      <c r="M15" s="9">
        <v>0</v>
      </c>
      <c r="N15" s="9">
        <v>0</v>
      </c>
      <c r="O15" s="9">
        <v>1</v>
      </c>
      <c r="P15" s="12"/>
      <c r="Q15" s="18" t="s">
        <v>17</v>
      </c>
      <c r="R15" s="17">
        <v>4</v>
      </c>
      <c r="S15" s="4" t="s">
        <v>15</v>
      </c>
      <c r="T15" s="6">
        <f>T7/$S$7</f>
        <v>6.5</v>
      </c>
      <c r="U15" s="6">
        <f>U7/$S$7</f>
        <v>1.5</v>
      </c>
      <c r="V15" s="6">
        <f>V7/$S$7</f>
        <v>4</v>
      </c>
      <c r="W15" s="6">
        <f>W7/$S$7</f>
        <v>1</v>
      </c>
      <c r="X15" s="6">
        <f>X7/$S$7</f>
        <v>2.5</v>
      </c>
      <c r="Y15" s="11"/>
      <c r="AA15" s="25"/>
      <c r="AB15" s="9">
        <v>128</v>
      </c>
      <c r="AC15" s="9" t="s">
        <v>0</v>
      </c>
      <c r="AD15" s="9" t="s">
        <v>150</v>
      </c>
      <c r="AE15" s="9"/>
      <c r="AF15" s="9">
        <v>1</v>
      </c>
      <c r="AG15" s="9">
        <v>4</v>
      </c>
      <c r="AH15" s="9">
        <v>2</v>
      </c>
      <c r="AI15" s="9">
        <v>2</v>
      </c>
      <c r="AJ15" s="9">
        <v>0</v>
      </c>
      <c r="AK15" s="9">
        <v>0</v>
      </c>
      <c r="AL15" s="9">
        <v>1</v>
      </c>
      <c r="AM15" s="9">
        <v>1</v>
      </c>
      <c r="AN15" s="9"/>
      <c r="AO15" s="9"/>
      <c r="AP15" s="9"/>
      <c r="AQ15" s="9"/>
      <c r="AR15" s="9"/>
      <c r="AS15" s="9"/>
      <c r="AT15" s="9"/>
      <c r="AU15" s="9" t="s">
        <v>151</v>
      </c>
    </row>
    <row r="16" spans="1:47" ht="15.75" thickBot="1" x14ac:dyDescent="0.3">
      <c r="A16" s="20">
        <v>128</v>
      </c>
      <c r="B16" s="20" t="s">
        <v>102</v>
      </c>
      <c r="C16" s="20">
        <v>2014</v>
      </c>
      <c r="D16" s="20" t="s">
        <v>0</v>
      </c>
      <c r="E16" s="10">
        <v>8</v>
      </c>
      <c r="F16" s="9" t="s">
        <v>150</v>
      </c>
      <c r="G16" s="20">
        <v>1</v>
      </c>
      <c r="H16" s="20">
        <v>2</v>
      </c>
      <c r="I16" s="21">
        <v>3</v>
      </c>
      <c r="J16" s="20">
        <v>2</v>
      </c>
      <c r="K16" s="9">
        <v>1</v>
      </c>
      <c r="L16" s="9">
        <v>0</v>
      </c>
      <c r="M16" s="9">
        <v>0</v>
      </c>
      <c r="N16" s="9">
        <v>0</v>
      </c>
      <c r="O16" s="9">
        <v>1</v>
      </c>
      <c r="P16" s="8"/>
      <c r="Q16" s="2" t="s">
        <v>84</v>
      </c>
      <c r="R16" s="4">
        <f>T7</f>
        <v>13</v>
      </c>
      <c r="S16" s="4" t="s">
        <v>69</v>
      </c>
      <c r="T16" s="14">
        <f>T7/$T$10</f>
        <v>0.37142857142857144</v>
      </c>
      <c r="U16" s="15">
        <f>U7/$T$7</f>
        <v>0.23076923076923078</v>
      </c>
      <c r="V16" s="15">
        <f t="shared" ref="V16:W16" si="8">V7/$T$7</f>
        <v>0.61538461538461542</v>
      </c>
      <c r="W16" s="15">
        <f t="shared" si="8"/>
        <v>0.15384615384615385</v>
      </c>
      <c r="X16" s="15">
        <f>X7/$T$7</f>
        <v>0.38461538461538464</v>
      </c>
      <c r="Y16" s="11" t="s">
        <v>71</v>
      </c>
      <c r="AA16" s="25"/>
      <c r="AB16" s="8">
        <v>128</v>
      </c>
      <c r="AC16" s="8" t="s">
        <v>0</v>
      </c>
      <c r="AD16" s="8" t="s">
        <v>150</v>
      </c>
      <c r="AE16" s="8"/>
      <c r="AF16" s="8">
        <v>1</v>
      </c>
      <c r="AG16" s="8">
        <v>4</v>
      </c>
      <c r="AH16" s="8">
        <v>3</v>
      </c>
      <c r="AI16" s="8">
        <v>0</v>
      </c>
      <c r="AJ16" s="8">
        <v>0</v>
      </c>
      <c r="AK16" s="8">
        <v>0</v>
      </c>
      <c r="AL16" s="8">
        <v>0</v>
      </c>
      <c r="AM16" s="8">
        <v>0</v>
      </c>
      <c r="AN16" s="8"/>
      <c r="AO16" s="8"/>
      <c r="AP16" s="8"/>
      <c r="AQ16" s="8"/>
      <c r="AR16" s="8"/>
      <c r="AS16" s="8"/>
      <c r="AT16" s="8"/>
      <c r="AU16" s="8" t="s">
        <v>151</v>
      </c>
    </row>
    <row r="17" spans="1:47" ht="15.75" thickBot="1" x14ac:dyDescent="0.3">
      <c r="A17" s="20">
        <v>128</v>
      </c>
      <c r="B17" s="20" t="s">
        <v>102</v>
      </c>
      <c r="C17" s="20">
        <v>2014</v>
      </c>
      <c r="D17" s="20" t="s">
        <v>0</v>
      </c>
      <c r="E17" s="10">
        <v>8</v>
      </c>
      <c r="F17" s="9" t="s">
        <v>150</v>
      </c>
      <c r="G17" s="20">
        <v>1</v>
      </c>
      <c r="H17" s="20">
        <v>2</v>
      </c>
      <c r="I17" s="21">
        <v>4</v>
      </c>
      <c r="J17" s="20">
        <v>2</v>
      </c>
      <c r="K17" s="9">
        <v>1</v>
      </c>
      <c r="L17" s="9">
        <v>0</v>
      </c>
      <c r="M17" s="9">
        <v>0</v>
      </c>
      <c r="N17" s="9">
        <v>0</v>
      </c>
      <c r="O17" s="9">
        <v>1</v>
      </c>
      <c r="P17" s="9"/>
      <c r="Q17" s="18" t="s">
        <v>14</v>
      </c>
      <c r="R17" s="17">
        <v>1</v>
      </c>
      <c r="S17" s="4" t="s">
        <v>15</v>
      </c>
      <c r="T17" s="6">
        <f>T8/$S$8</f>
        <v>6</v>
      </c>
      <c r="U17" s="6">
        <f>U8/$S$8</f>
        <v>0</v>
      </c>
      <c r="V17" s="6">
        <f>V8/$S$8</f>
        <v>1.5</v>
      </c>
      <c r="W17" s="6">
        <f>W8/$S$8</f>
        <v>1.5</v>
      </c>
      <c r="X17" s="6">
        <f>X8/$S$8</f>
        <v>4</v>
      </c>
      <c r="Y17" s="11"/>
      <c r="AA17" s="25"/>
      <c r="AB17" s="9">
        <v>128</v>
      </c>
      <c r="AC17" s="9" t="s">
        <v>0</v>
      </c>
      <c r="AD17" s="9" t="s">
        <v>150</v>
      </c>
      <c r="AE17" s="9"/>
      <c r="AF17" s="9">
        <v>1</v>
      </c>
      <c r="AG17" s="9">
        <v>4</v>
      </c>
      <c r="AH17" s="9">
        <v>4</v>
      </c>
      <c r="AI17" s="9">
        <v>4</v>
      </c>
      <c r="AJ17" s="9">
        <v>1</v>
      </c>
      <c r="AK17" s="9">
        <v>1</v>
      </c>
      <c r="AL17" s="9">
        <v>1</v>
      </c>
      <c r="AM17" s="9">
        <v>4</v>
      </c>
      <c r="AN17" s="9"/>
      <c r="AO17" s="9"/>
      <c r="AP17" s="9"/>
      <c r="AQ17" s="9"/>
      <c r="AR17" s="9"/>
      <c r="AS17" s="9"/>
      <c r="AT17" s="9"/>
      <c r="AU17" s="9" t="s">
        <v>151</v>
      </c>
    </row>
    <row r="18" spans="1:47" ht="15.75" thickBot="1" x14ac:dyDescent="0.3">
      <c r="A18" s="20">
        <v>128</v>
      </c>
      <c r="B18" s="20" t="s">
        <v>102</v>
      </c>
      <c r="C18" s="20">
        <v>2014</v>
      </c>
      <c r="D18" s="21" t="s">
        <v>0</v>
      </c>
      <c r="E18" s="10">
        <v>7</v>
      </c>
      <c r="F18" s="8" t="s">
        <v>150</v>
      </c>
      <c r="G18" s="20">
        <v>1</v>
      </c>
      <c r="H18" s="20">
        <v>1</v>
      </c>
      <c r="I18" s="20">
        <v>1</v>
      </c>
      <c r="J18" s="20">
        <v>3</v>
      </c>
      <c r="K18" s="8">
        <v>0</v>
      </c>
      <c r="L18" s="8">
        <v>0</v>
      </c>
      <c r="M18" s="8">
        <v>0</v>
      </c>
      <c r="N18" s="8">
        <v>0</v>
      </c>
      <c r="O18" s="8">
        <v>0</v>
      </c>
      <c r="P18" s="8"/>
      <c r="Q18" s="2" t="s">
        <v>83</v>
      </c>
      <c r="R18" s="4">
        <f>T8</f>
        <v>12</v>
      </c>
      <c r="S18" s="4" t="s">
        <v>69</v>
      </c>
      <c r="T18" s="14">
        <f>T8/$T$10</f>
        <v>0.34285714285714286</v>
      </c>
      <c r="U18" s="15">
        <f>U8/$T$8</f>
        <v>0</v>
      </c>
      <c r="V18" s="15">
        <f t="shared" ref="V18:X18" si="9">V8/$T$8</f>
        <v>0.25</v>
      </c>
      <c r="W18" s="15">
        <f t="shared" si="9"/>
        <v>0.25</v>
      </c>
      <c r="X18" s="15">
        <f t="shared" si="9"/>
        <v>0.66666666666666663</v>
      </c>
      <c r="Y18" s="11" t="s">
        <v>72</v>
      </c>
      <c r="AA18" s="25"/>
      <c r="AB18" s="8">
        <v>128</v>
      </c>
      <c r="AC18" s="8" t="s">
        <v>0</v>
      </c>
      <c r="AD18" s="8" t="s">
        <v>150</v>
      </c>
      <c r="AE18" s="8"/>
      <c r="AF18" s="8">
        <v>2</v>
      </c>
      <c r="AG18" s="8">
        <v>1</v>
      </c>
      <c r="AH18" s="8">
        <v>1</v>
      </c>
      <c r="AI18" s="8">
        <v>1</v>
      </c>
      <c r="AJ18" s="8">
        <v>0</v>
      </c>
      <c r="AK18" s="8">
        <v>0</v>
      </c>
      <c r="AL18" s="8">
        <v>0</v>
      </c>
      <c r="AM18" s="8">
        <v>1</v>
      </c>
      <c r="AN18" s="8"/>
      <c r="AO18" s="8"/>
      <c r="AP18" s="8"/>
      <c r="AQ18" s="8"/>
      <c r="AR18" s="8"/>
      <c r="AS18" s="8"/>
      <c r="AT18" s="8"/>
      <c r="AU18" s="8"/>
    </row>
    <row r="19" spans="1:47" ht="15.75" thickBot="1" x14ac:dyDescent="0.3">
      <c r="A19" s="20">
        <v>128</v>
      </c>
      <c r="B19" s="20" t="s">
        <v>102</v>
      </c>
      <c r="C19" s="20">
        <v>2014</v>
      </c>
      <c r="D19" s="21" t="s">
        <v>0</v>
      </c>
      <c r="E19" s="10">
        <v>7</v>
      </c>
      <c r="F19" s="8" t="s">
        <v>150</v>
      </c>
      <c r="G19" s="20">
        <v>1</v>
      </c>
      <c r="H19" s="20">
        <v>1</v>
      </c>
      <c r="I19" s="20">
        <v>2</v>
      </c>
      <c r="J19" s="20">
        <v>3</v>
      </c>
      <c r="K19" s="8">
        <v>0</v>
      </c>
      <c r="L19" s="8">
        <v>0</v>
      </c>
      <c r="M19" s="8">
        <v>0</v>
      </c>
      <c r="N19" s="8">
        <v>0</v>
      </c>
      <c r="O19" s="8">
        <v>0</v>
      </c>
      <c r="P19" s="8"/>
      <c r="Q19" s="18" t="s">
        <v>18</v>
      </c>
      <c r="R19" s="17">
        <v>2</v>
      </c>
      <c r="S19" s="4" t="s">
        <v>15</v>
      </c>
      <c r="T19" s="6">
        <f>T9/$S$9</f>
        <v>4</v>
      </c>
      <c r="U19" s="6">
        <f>U9/$S$9</f>
        <v>0.5</v>
      </c>
      <c r="V19" s="6">
        <f>V9/$S$9</f>
        <v>0.5</v>
      </c>
      <c r="W19" s="6">
        <f>W9/$S$9</f>
        <v>0.5</v>
      </c>
      <c r="X19" s="6">
        <f>X9/$S$9</f>
        <v>3</v>
      </c>
      <c r="Y19" s="11"/>
      <c r="AA19" s="25"/>
      <c r="AB19" s="9">
        <v>128</v>
      </c>
      <c r="AC19" s="9" t="s">
        <v>0</v>
      </c>
      <c r="AD19" s="9" t="s">
        <v>150</v>
      </c>
      <c r="AE19" s="9"/>
      <c r="AF19" s="9">
        <v>2</v>
      </c>
      <c r="AG19" s="9">
        <v>1</v>
      </c>
      <c r="AH19" s="9">
        <v>2</v>
      </c>
      <c r="AI19" s="9">
        <v>1</v>
      </c>
      <c r="AJ19" s="9">
        <v>0</v>
      </c>
      <c r="AK19" s="9">
        <v>1</v>
      </c>
      <c r="AL19" s="9">
        <v>0</v>
      </c>
      <c r="AM19" s="9">
        <v>1</v>
      </c>
      <c r="AN19" s="9"/>
      <c r="AO19" s="9"/>
      <c r="AP19" s="9"/>
      <c r="AQ19" s="9"/>
      <c r="AR19" s="9"/>
      <c r="AS19" s="9"/>
      <c r="AT19" s="9"/>
      <c r="AU19" s="9"/>
    </row>
    <row r="20" spans="1:47" ht="15.75" thickBot="1" x14ac:dyDescent="0.3">
      <c r="A20" s="20">
        <v>128</v>
      </c>
      <c r="B20" s="20" t="s">
        <v>102</v>
      </c>
      <c r="C20" s="20">
        <v>2014</v>
      </c>
      <c r="D20" s="21" t="s">
        <v>0</v>
      </c>
      <c r="E20" s="10">
        <v>7</v>
      </c>
      <c r="F20" s="8" t="s">
        <v>150</v>
      </c>
      <c r="G20" s="20">
        <v>1</v>
      </c>
      <c r="H20" s="20">
        <v>1</v>
      </c>
      <c r="I20" s="21">
        <v>3</v>
      </c>
      <c r="J20" s="20">
        <v>3</v>
      </c>
      <c r="K20" s="8">
        <v>0</v>
      </c>
      <c r="L20" s="8">
        <v>0</v>
      </c>
      <c r="M20" s="8">
        <v>0</v>
      </c>
      <c r="N20" s="8">
        <v>0</v>
      </c>
      <c r="O20" s="8">
        <v>0</v>
      </c>
      <c r="P20" s="8"/>
      <c r="Q20" s="2" t="s">
        <v>82</v>
      </c>
      <c r="R20" s="4">
        <f>T9</f>
        <v>8</v>
      </c>
      <c r="S20" s="4" t="s">
        <v>69</v>
      </c>
      <c r="T20" s="14">
        <f>T9/$T$10</f>
        <v>0.22857142857142856</v>
      </c>
      <c r="U20" s="15">
        <f>U9/$T$9</f>
        <v>0.125</v>
      </c>
      <c r="V20" s="15">
        <f t="shared" ref="V20:X20" si="10">V9/$T$9</f>
        <v>0.125</v>
      </c>
      <c r="W20" s="15">
        <f t="shared" si="10"/>
        <v>0.125</v>
      </c>
      <c r="X20" s="15">
        <f t="shared" si="10"/>
        <v>0.75</v>
      </c>
      <c r="Y20" s="11" t="s">
        <v>73</v>
      </c>
      <c r="AA20" s="25"/>
      <c r="AB20" s="8">
        <v>128</v>
      </c>
      <c r="AC20" s="8" t="s">
        <v>0</v>
      </c>
      <c r="AD20" s="8" t="s">
        <v>150</v>
      </c>
      <c r="AE20" s="8"/>
      <c r="AF20" s="8">
        <v>2</v>
      </c>
      <c r="AG20" s="8">
        <v>1</v>
      </c>
      <c r="AH20" s="8">
        <v>3</v>
      </c>
      <c r="AI20" s="8">
        <v>0</v>
      </c>
      <c r="AJ20" s="8">
        <v>0</v>
      </c>
      <c r="AK20" s="8">
        <v>0</v>
      </c>
      <c r="AL20" s="8">
        <v>0</v>
      </c>
      <c r="AM20" s="8">
        <v>0</v>
      </c>
      <c r="AN20" s="8"/>
      <c r="AO20" s="8"/>
      <c r="AP20" s="8"/>
      <c r="AQ20" s="8"/>
      <c r="AR20" s="8"/>
      <c r="AS20" s="8"/>
      <c r="AT20" s="8"/>
      <c r="AU20" s="8"/>
    </row>
    <row r="21" spans="1:47" ht="15.75" thickBot="1" x14ac:dyDescent="0.3">
      <c r="A21" s="20">
        <v>128</v>
      </c>
      <c r="B21" s="20" t="s">
        <v>102</v>
      </c>
      <c r="C21" s="20">
        <v>2014</v>
      </c>
      <c r="D21" s="21" t="s">
        <v>0</v>
      </c>
      <c r="E21" s="10">
        <v>7</v>
      </c>
      <c r="F21" s="8" t="s">
        <v>150</v>
      </c>
      <c r="G21" s="20">
        <v>1</v>
      </c>
      <c r="H21" s="20">
        <v>1</v>
      </c>
      <c r="I21" s="21">
        <v>4</v>
      </c>
      <c r="J21" s="20">
        <v>3</v>
      </c>
      <c r="K21" s="8">
        <v>0</v>
      </c>
      <c r="L21" s="8">
        <v>0</v>
      </c>
      <c r="M21" s="8">
        <v>0</v>
      </c>
      <c r="N21" s="8">
        <v>0</v>
      </c>
      <c r="O21" s="8">
        <v>0</v>
      </c>
      <c r="P21" s="8"/>
      <c r="Q21" s="9"/>
      <c r="R21" s="9"/>
      <c r="S21" s="11"/>
      <c r="T21" s="11"/>
      <c r="U21" s="11"/>
      <c r="V21" s="11"/>
      <c r="W21" s="11"/>
      <c r="X21" s="11"/>
      <c r="Y21" s="11"/>
      <c r="AA21" s="25"/>
      <c r="AB21" s="9">
        <v>128</v>
      </c>
      <c r="AC21" s="9" t="s">
        <v>0</v>
      </c>
      <c r="AD21" s="9" t="s">
        <v>150</v>
      </c>
      <c r="AE21" s="9"/>
      <c r="AF21" s="9">
        <v>2</v>
      </c>
      <c r="AG21" s="9">
        <v>1</v>
      </c>
      <c r="AH21" s="9">
        <v>4</v>
      </c>
      <c r="AI21" s="9">
        <v>2</v>
      </c>
      <c r="AJ21" s="9">
        <v>0</v>
      </c>
      <c r="AK21" s="9">
        <v>2</v>
      </c>
      <c r="AL21" s="9">
        <v>0</v>
      </c>
      <c r="AM21" s="9">
        <v>0</v>
      </c>
      <c r="AN21" s="9"/>
      <c r="AO21" s="9"/>
      <c r="AP21" s="9"/>
      <c r="AQ21" s="9"/>
      <c r="AR21" s="9"/>
      <c r="AS21" s="9"/>
      <c r="AT21" s="9"/>
      <c r="AU21" s="9"/>
    </row>
    <row r="22" spans="1:47" ht="15.75" thickBot="1" x14ac:dyDescent="0.3">
      <c r="A22" s="20">
        <v>128</v>
      </c>
      <c r="B22" s="20" t="s">
        <v>102</v>
      </c>
      <c r="C22" s="20">
        <v>2014</v>
      </c>
      <c r="D22" s="20" t="s">
        <v>0</v>
      </c>
      <c r="E22" s="10">
        <v>8</v>
      </c>
      <c r="F22" s="8" t="s">
        <v>150</v>
      </c>
      <c r="G22" s="20">
        <v>1</v>
      </c>
      <c r="H22" s="20">
        <v>2</v>
      </c>
      <c r="I22" s="20">
        <v>1</v>
      </c>
      <c r="J22" s="20">
        <v>3</v>
      </c>
      <c r="K22" s="8">
        <v>0</v>
      </c>
      <c r="L22" s="8">
        <v>0</v>
      </c>
      <c r="M22" s="8">
        <v>0</v>
      </c>
      <c r="N22" s="8">
        <v>0</v>
      </c>
      <c r="O22" s="8">
        <v>0</v>
      </c>
      <c r="P22" s="8"/>
      <c r="Q22" s="8"/>
      <c r="R22" s="8"/>
      <c r="S22" s="11"/>
      <c r="T22" t="s">
        <v>94</v>
      </c>
      <c r="U22" s="5" t="s">
        <v>20</v>
      </c>
      <c r="V22" s="5" t="s">
        <v>21</v>
      </c>
      <c r="W22" s="5" t="s">
        <v>22</v>
      </c>
      <c r="X22" s="5" t="s">
        <v>23</v>
      </c>
      <c r="Y22" s="11"/>
      <c r="AA22" s="25"/>
      <c r="AB22" s="8">
        <v>128</v>
      </c>
      <c r="AC22" s="8" t="s">
        <v>0</v>
      </c>
      <c r="AD22" s="8" t="s">
        <v>150</v>
      </c>
      <c r="AE22" s="8"/>
      <c r="AF22" s="8">
        <v>2</v>
      </c>
      <c r="AG22" s="8">
        <v>2</v>
      </c>
      <c r="AH22" s="8">
        <v>1</v>
      </c>
      <c r="AI22" s="8">
        <v>0</v>
      </c>
      <c r="AJ22" s="8">
        <v>0</v>
      </c>
      <c r="AK22" s="8">
        <v>0</v>
      </c>
      <c r="AL22" s="8">
        <v>0</v>
      </c>
      <c r="AM22" s="8">
        <v>0</v>
      </c>
      <c r="AN22" s="8"/>
      <c r="AO22" s="8"/>
      <c r="AP22" s="8"/>
      <c r="AQ22" s="8"/>
      <c r="AR22" s="8"/>
      <c r="AS22" s="8"/>
      <c r="AT22" s="8"/>
      <c r="AU22" s="8"/>
    </row>
    <row r="23" spans="1:47" ht="15.75" thickBot="1" x14ac:dyDescent="0.3">
      <c r="A23" s="20">
        <v>128</v>
      </c>
      <c r="B23" s="20" t="s">
        <v>102</v>
      </c>
      <c r="C23" s="20">
        <v>2014</v>
      </c>
      <c r="D23" s="20" t="s">
        <v>0</v>
      </c>
      <c r="E23" s="10">
        <v>8</v>
      </c>
      <c r="F23" s="8" t="s">
        <v>150</v>
      </c>
      <c r="G23" s="20">
        <v>1</v>
      </c>
      <c r="H23" s="20">
        <v>2</v>
      </c>
      <c r="I23" s="20">
        <v>2</v>
      </c>
      <c r="J23" s="20">
        <v>3</v>
      </c>
      <c r="K23" s="8">
        <v>0</v>
      </c>
      <c r="L23" s="8">
        <v>0</v>
      </c>
      <c r="M23" s="8">
        <v>0</v>
      </c>
      <c r="N23" s="8">
        <v>0</v>
      </c>
      <c r="O23" s="8">
        <v>0</v>
      </c>
      <c r="P23" s="9"/>
      <c r="Q23" s="9"/>
      <c r="T23" s="15">
        <f>(T6+T7)/$T$10</f>
        <v>0.42857142857142855</v>
      </c>
      <c r="U23" s="15">
        <f>(U6+U7)/SUM($T$6:$T$7)</f>
        <v>0.2</v>
      </c>
      <c r="V23" s="15">
        <f t="shared" ref="V23:X23" si="11">(V6+V7)/SUM($T$6:$T$7)</f>
        <v>0.53333333333333333</v>
      </c>
      <c r="W23" s="15">
        <f t="shared" si="11"/>
        <v>0.13333333333333333</v>
      </c>
      <c r="X23" s="15">
        <f t="shared" si="11"/>
        <v>0.4</v>
      </c>
      <c r="Y23" s="11"/>
      <c r="AA23" s="25"/>
      <c r="AB23" s="9">
        <v>128</v>
      </c>
      <c r="AC23" s="9" t="s">
        <v>0</v>
      </c>
      <c r="AD23" s="9" t="s">
        <v>150</v>
      </c>
      <c r="AE23" s="9"/>
      <c r="AF23" s="9">
        <v>2</v>
      </c>
      <c r="AG23" s="9">
        <v>2</v>
      </c>
      <c r="AH23" s="9">
        <v>2</v>
      </c>
      <c r="AI23" s="9">
        <v>1</v>
      </c>
      <c r="AJ23" s="9">
        <v>1</v>
      </c>
      <c r="AK23" s="9">
        <v>0</v>
      </c>
      <c r="AL23" s="9">
        <v>0</v>
      </c>
      <c r="AM23" s="9">
        <v>1</v>
      </c>
      <c r="AN23" s="9"/>
      <c r="AO23" s="9"/>
      <c r="AP23" s="9"/>
      <c r="AQ23" s="9"/>
      <c r="AR23" s="9"/>
      <c r="AS23" s="9"/>
      <c r="AT23" s="9"/>
      <c r="AU23" s="9"/>
    </row>
    <row r="24" spans="1:47" ht="15.75" thickBot="1" x14ac:dyDescent="0.3">
      <c r="A24" s="20">
        <v>128</v>
      </c>
      <c r="B24" s="20" t="s">
        <v>102</v>
      </c>
      <c r="C24" s="20">
        <v>2014</v>
      </c>
      <c r="D24" s="20" t="s">
        <v>0</v>
      </c>
      <c r="E24" s="10">
        <v>8</v>
      </c>
      <c r="F24" s="8" t="s">
        <v>150</v>
      </c>
      <c r="G24" s="20">
        <v>1</v>
      </c>
      <c r="H24" s="20">
        <v>2</v>
      </c>
      <c r="I24" s="21">
        <v>3</v>
      </c>
      <c r="J24" s="20">
        <v>3</v>
      </c>
      <c r="K24" s="8">
        <v>1</v>
      </c>
      <c r="L24" s="8">
        <v>0</v>
      </c>
      <c r="M24" s="8">
        <v>0</v>
      </c>
      <c r="N24" s="8">
        <v>0</v>
      </c>
      <c r="O24" s="8">
        <v>0</v>
      </c>
      <c r="P24" s="8"/>
      <c r="Q24" s="8"/>
      <c r="R24" s="8"/>
      <c r="S24" s="11"/>
      <c r="Y24" s="11"/>
      <c r="AA24" s="25"/>
      <c r="AB24" s="8">
        <v>128</v>
      </c>
      <c r="AC24" s="8" t="s">
        <v>0</v>
      </c>
      <c r="AD24" s="8" t="s">
        <v>150</v>
      </c>
      <c r="AE24" s="8"/>
      <c r="AF24" s="8">
        <v>2</v>
      </c>
      <c r="AG24" s="8">
        <v>2</v>
      </c>
      <c r="AH24" s="8">
        <v>3</v>
      </c>
      <c r="AI24" s="8">
        <v>0</v>
      </c>
      <c r="AJ24" s="8">
        <v>0</v>
      </c>
      <c r="AK24" s="8">
        <v>0</v>
      </c>
      <c r="AL24" s="8">
        <v>0</v>
      </c>
      <c r="AM24" s="8">
        <v>0</v>
      </c>
      <c r="AN24" s="8"/>
      <c r="AO24" s="8"/>
      <c r="AP24" s="8"/>
      <c r="AQ24" s="8"/>
      <c r="AR24" s="8"/>
      <c r="AS24" s="8"/>
      <c r="AT24" s="8"/>
      <c r="AU24" s="8"/>
    </row>
    <row r="25" spans="1:47" ht="15.75" thickBot="1" x14ac:dyDescent="0.3">
      <c r="A25" s="20">
        <v>128</v>
      </c>
      <c r="B25" s="20" t="s">
        <v>102</v>
      </c>
      <c r="C25" s="20">
        <v>2014</v>
      </c>
      <c r="D25" s="20" t="s">
        <v>0</v>
      </c>
      <c r="E25" s="10">
        <v>8</v>
      </c>
      <c r="F25" s="8" t="s">
        <v>150</v>
      </c>
      <c r="G25" s="20">
        <v>1</v>
      </c>
      <c r="H25" s="20">
        <v>2</v>
      </c>
      <c r="I25" s="21">
        <v>4</v>
      </c>
      <c r="J25" s="20">
        <v>3</v>
      </c>
      <c r="K25" s="8">
        <v>1</v>
      </c>
      <c r="L25" s="8">
        <v>0</v>
      </c>
      <c r="M25" s="8">
        <v>0</v>
      </c>
      <c r="N25" s="8">
        <v>0</v>
      </c>
      <c r="O25" s="8">
        <v>1</v>
      </c>
      <c r="P25" s="8"/>
      <c r="Q25" s="9"/>
      <c r="R25" s="9"/>
      <c r="S25" s="11"/>
      <c r="T25" t="s">
        <v>95</v>
      </c>
      <c r="Y25" s="11"/>
      <c r="AA25" s="25"/>
      <c r="AB25" s="9">
        <v>128</v>
      </c>
      <c r="AC25" s="9" t="s">
        <v>0</v>
      </c>
      <c r="AD25" s="9" t="s">
        <v>150</v>
      </c>
      <c r="AE25" s="9"/>
      <c r="AF25" s="9">
        <v>2</v>
      </c>
      <c r="AG25" s="9">
        <v>2</v>
      </c>
      <c r="AH25" s="9">
        <v>4</v>
      </c>
      <c r="AI25" s="9">
        <v>2</v>
      </c>
      <c r="AJ25" s="9">
        <v>1</v>
      </c>
      <c r="AK25" s="9">
        <v>2</v>
      </c>
      <c r="AL25" s="9">
        <v>0</v>
      </c>
      <c r="AM25" s="9">
        <v>0</v>
      </c>
      <c r="AN25" s="9"/>
      <c r="AO25" s="9"/>
      <c r="AP25" s="9"/>
      <c r="AQ25" s="9"/>
      <c r="AR25" s="9"/>
      <c r="AS25" s="9"/>
      <c r="AT25" s="9"/>
      <c r="AU25" s="9"/>
    </row>
    <row r="26" spans="1:47" ht="15.75" thickBot="1" x14ac:dyDescent="0.3">
      <c r="A26" s="20">
        <v>128</v>
      </c>
      <c r="B26" s="20" t="s">
        <v>102</v>
      </c>
      <c r="C26" s="20">
        <v>2014</v>
      </c>
      <c r="D26" s="21" t="s">
        <v>0</v>
      </c>
      <c r="E26" s="10">
        <v>7</v>
      </c>
      <c r="F26" s="9" t="s">
        <v>150</v>
      </c>
      <c r="G26" s="20">
        <v>1</v>
      </c>
      <c r="H26" s="20">
        <v>1</v>
      </c>
      <c r="I26" s="20">
        <v>1</v>
      </c>
      <c r="J26" s="20">
        <v>4</v>
      </c>
      <c r="K26" s="9">
        <v>1</v>
      </c>
      <c r="L26" s="9">
        <v>0</v>
      </c>
      <c r="M26" s="9">
        <v>1</v>
      </c>
      <c r="N26" s="9">
        <v>0</v>
      </c>
      <c r="O26" s="9">
        <v>0</v>
      </c>
      <c r="P26" s="8"/>
      <c r="Q26" s="8"/>
      <c r="R26" s="8"/>
      <c r="S26" s="11"/>
      <c r="T26" s="15">
        <f>(T8+T9)/$T$10</f>
        <v>0.5714285714285714</v>
      </c>
      <c r="U26" s="15">
        <f>(U8+U9)/SUM($T$8:$T$9)</f>
        <v>0.05</v>
      </c>
      <c r="V26" s="15">
        <f t="shared" ref="V26" si="12">(V8+V9)/SUM($T$8:$T$9)</f>
        <v>0.2</v>
      </c>
      <c r="W26" s="15">
        <f>(W8+W9)/SUM($T$8:$T$9)</f>
        <v>0.2</v>
      </c>
      <c r="X26" s="15">
        <f>(X8+X9)/SUM($T$8:$T$9)</f>
        <v>0.7</v>
      </c>
      <c r="Y26" s="11"/>
      <c r="AA26" s="25"/>
      <c r="AB26" s="8">
        <v>128</v>
      </c>
      <c r="AC26" s="8" t="s">
        <v>0</v>
      </c>
      <c r="AD26" s="8" t="s">
        <v>150</v>
      </c>
      <c r="AE26" s="8"/>
      <c r="AF26" s="8">
        <v>2</v>
      </c>
      <c r="AG26" s="8">
        <v>3</v>
      </c>
      <c r="AH26" s="8">
        <v>1</v>
      </c>
      <c r="AI26" s="8">
        <v>3</v>
      </c>
      <c r="AJ26" s="8">
        <v>0</v>
      </c>
      <c r="AK26" s="8">
        <v>0</v>
      </c>
      <c r="AL26" s="8">
        <v>2</v>
      </c>
      <c r="AM26" s="8">
        <v>1</v>
      </c>
      <c r="AN26" s="8"/>
      <c r="AO26" s="8"/>
      <c r="AP26" s="8"/>
      <c r="AQ26" s="8"/>
      <c r="AR26" s="8"/>
      <c r="AS26" s="8"/>
      <c r="AT26" s="8"/>
      <c r="AU26" s="8"/>
    </row>
    <row r="27" spans="1:47" ht="15.75" thickBot="1" x14ac:dyDescent="0.3">
      <c r="A27" s="20">
        <v>128</v>
      </c>
      <c r="B27" s="20" t="s">
        <v>102</v>
      </c>
      <c r="C27" s="20">
        <v>2014</v>
      </c>
      <c r="D27" s="21" t="s">
        <v>0</v>
      </c>
      <c r="E27" s="10">
        <v>7</v>
      </c>
      <c r="F27" s="9" t="s">
        <v>150</v>
      </c>
      <c r="G27" s="20">
        <v>1</v>
      </c>
      <c r="H27" s="20">
        <v>1</v>
      </c>
      <c r="I27" s="20">
        <v>2</v>
      </c>
      <c r="J27" s="20">
        <v>4</v>
      </c>
      <c r="K27" s="9">
        <v>0</v>
      </c>
      <c r="L27" s="9">
        <v>0</v>
      </c>
      <c r="M27" s="9">
        <v>0</v>
      </c>
      <c r="N27" s="9">
        <v>0</v>
      </c>
      <c r="O27" s="9">
        <v>0</v>
      </c>
      <c r="P27" s="8"/>
      <c r="Q27" s="9"/>
      <c r="R27" s="9"/>
      <c r="S27" s="11"/>
      <c r="Y27" s="11"/>
      <c r="AA27" s="25"/>
      <c r="AB27" s="9">
        <v>128</v>
      </c>
      <c r="AC27" s="9" t="s">
        <v>0</v>
      </c>
      <c r="AD27" s="9" t="s">
        <v>150</v>
      </c>
      <c r="AE27" s="9"/>
      <c r="AF27" s="9">
        <v>2</v>
      </c>
      <c r="AG27" s="9">
        <v>3</v>
      </c>
      <c r="AH27" s="9">
        <v>2</v>
      </c>
      <c r="AI27" s="9">
        <v>1</v>
      </c>
      <c r="AJ27" s="9">
        <v>0</v>
      </c>
      <c r="AK27" s="9">
        <v>0</v>
      </c>
      <c r="AL27" s="9">
        <v>0</v>
      </c>
      <c r="AM27" s="9">
        <v>1</v>
      </c>
      <c r="AN27" s="9"/>
      <c r="AO27" s="9"/>
      <c r="AP27" s="9"/>
      <c r="AQ27" s="9"/>
      <c r="AR27" s="9"/>
      <c r="AS27" s="9"/>
      <c r="AT27" s="9"/>
      <c r="AU27" s="9"/>
    </row>
    <row r="28" spans="1:47" ht="15.75" thickBot="1" x14ac:dyDescent="0.3">
      <c r="A28" s="20">
        <v>128</v>
      </c>
      <c r="B28" s="20" t="s">
        <v>102</v>
      </c>
      <c r="C28" s="20">
        <v>2014</v>
      </c>
      <c r="D28" s="21" t="s">
        <v>0</v>
      </c>
      <c r="E28" s="10">
        <v>7</v>
      </c>
      <c r="F28" s="9" t="s">
        <v>150</v>
      </c>
      <c r="G28" s="20">
        <v>1</v>
      </c>
      <c r="H28" s="20">
        <v>1</v>
      </c>
      <c r="I28" s="21">
        <v>3</v>
      </c>
      <c r="J28" s="20">
        <v>4</v>
      </c>
      <c r="K28" s="9">
        <v>1</v>
      </c>
      <c r="L28" s="9">
        <v>0</v>
      </c>
      <c r="M28" s="9">
        <v>0</v>
      </c>
      <c r="N28" s="9">
        <v>1</v>
      </c>
      <c r="O28" s="9">
        <v>1</v>
      </c>
      <c r="P28" s="8"/>
      <c r="Q28" s="8"/>
      <c r="R28" s="8"/>
      <c r="S28" s="11"/>
      <c r="Y28" s="11"/>
      <c r="AA28" s="25"/>
      <c r="AB28" s="8">
        <v>128</v>
      </c>
      <c r="AC28" s="8" t="s">
        <v>0</v>
      </c>
      <c r="AD28" s="8" t="s">
        <v>150</v>
      </c>
      <c r="AE28" s="8"/>
      <c r="AF28" s="8">
        <v>2</v>
      </c>
      <c r="AG28" s="8">
        <v>3</v>
      </c>
      <c r="AH28" s="8">
        <v>3</v>
      </c>
      <c r="AI28" s="8">
        <v>1</v>
      </c>
      <c r="AJ28" s="8">
        <v>0</v>
      </c>
      <c r="AK28" s="8">
        <v>0</v>
      </c>
      <c r="AL28" s="8">
        <v>0</v>
      </c>
      <c r="AM28" s="8">
        <v>0</v>
      </c>
      <c r="AN28" s="8"/>
      <c r="AO28" s="8"/>
      <c r="AP28" s="8"/>
      <c r="AQ28" s="8"/>
      <c r="AR28" s="8"/>
      <c r="AS28" s="8"/>
      <c r="AT28" s="8"/>
      <c r="AU28" s="8"/>
    </row>
    <row r="29" spans="1:47" ht="15.75" thickBot="1" x14ac:dyDescent="0.3">
      <c r="A29" s="20">
        <v>128</v>
      </c>
      <c r="B29" s="20" t="s">
        <v>102</v>
      </c>
      <c r="C29" s="20">
        <v>2014</v>
      </c>
      <c r="D29" s="21" t="s">
        <v>0</v>
      </c>
      <c r="E29" s="10">
        <v>7</v>
      </c>
      <c r="F29" s="9" t="s">
        <v>150</v>
      </c>
      <c r="G29" s="20">
        <v>1</v>
      </c>
      <c r="H29" s="20">
        <v>1</v>
      </c>
      <c r="I29" s="21">
        <v>4</v>
      </c>
      <c r="J29" s="20">
        <v>4</v>
      </c>
      <c r="K29" s="9">
        <v>4</v>
      </c>
      <c r="L29" s="9">
        <v>1</v>
      </c>
      <c r="M29" s="9">
        <v>1</v>
      </c>
      <c r="N29" s="9">
        <v>1</v>
      </c>
      <c r="O29" s="9">
        <v>4</v>
      </c>
      <c r="P29" s="9"/>
      <c r="Q29" s="9"/>
      <c r="R29" s="9"/>
      <c r="S29" s="11"/>
      <c r="T29" s="11"/>
      <c r="U29" s="11"/>
      <c r="V29" s="11"/>
      <c r="W29" s="11"/>
      <c r="X29" s="11"/>
      <c r="Y29" s="11"/>
      <c r="AA29" s="25"/>
      <c r="AB29" s="9">
        <v>128</v>
      </c>
      <c r="AC29" s="9" t="s">
        <v>0</v>
      </c>
      <c r="AD29" s="9" t="s">
        <v>150</v>
      </c>
      <c r="AE29" s="9"/>
      <c r="AF29" s="9">
        <v>2</v>
      </c>
      <c r="AG29" s="9">
        <v>3</v>
      </c>
      <c r="AH29" s="9">
        <v>4</v>
      </c>
      <c r="AI29" s="9">
        <v>3</v>
      </c>
      <c r="AJ29" s="9">
        <v>1</v>
      </c>
      <c r="AK29" s="9">
        <v>2</v>
      </c>
      <c r="AL29" s="9">
        <v>0</v>
      </c>
      <c r="AM29" s="9">
        <v>0</v>
      </c>
      <c r="AN29" s="9"/>
      <c r="AO29" s="9"/>
      <c r="AP29" s="9"/>
      <c r="AQ29" s="9"/>
      <c r="AR29" s="9"/>
      <c r="AS29" s="9"/>
      <c r="AT29" s="9"/>
      <c r="AU29" s="9"/>
    </row>
    <row r="30" spans="1:47" ht="15.75" thickBot="1" x14ac:dyDescent="0.3">
      <c r="A30" s="20">
        <v>128</v>
      </c>
      <c r="B30" s="20" t="s">
        <v>102</v>
      </c>
      <c r="C30" s="20">
        <v>2014</v>
      </c>
      <c r="D30" s="20" t="s">
        <v>0</v>
      </c>
      <c r="E30" s="10">
        <v>8</v>
      </c>
      <c r="F30" s="9" t="s">
        <v>150</v>
      </c>
      <c r="G30" s="20">
        <v>1</v>
      </c>
      <c r="H30" s="20">
        <v>2</v>
      </c>
      <c r="I30" s="20">
        <v>1</v>
      </c>
      <c r="J30" s="20">
        <v>4</v>
      </c>
      <c r="K30" s="9">
        <v>2</v>
      </c>
      <c r="L30" s="9">
        <v>0</v>
      </c>
      <c r="M30" s="9">
        <v>2</v>
      </c>
      <c r="N30" s="9">
        <v>0</v>
      </c>
      <c r="O30" s="9">
        <v>0</v>
      </c>
      <c r="P30" s="8"/>
      <c r="Q30" s="8"/>
      <c r="R30" s="8"/>
      <c r="S30" s="11"/>
      <c r="T30" s="11"/>
      <c r="U30" s="11"/>
      <c r="V30" s="11"/>
      <c r="W30" s="11"/>
      <c r="X30" s="11"/>
      <c r="Y30" s="11"/>
      <c r="AA30" s="25"/>
      <c r="AB30" s="8">
        <v>128</v>
      </c>
      <c r="AC30" s="8" t="s">
        <v>0</v>
      </c>
      <c r="AD30" s="8" t="s">
        <v>150</v>
      </c>
      <c r="AE30" s="8"/>
      <c r="AF30" s="8">
        <v>2</v>
      </c>
      <c r="AG30" s="8">
        <v>4</v>
      </c>
      <c r="AH30" s="8">
        <v>1</v>
      </c>
      <c r="AI30" s="8">
        <v>3</v>
      </c>
      <c r="AJ30" s="8">
        <v>0</v>
      </c>
      <c r="AK30" s="8">
        <v>1</v>
      </c>
      <c r="AL30" s="8">
        <v>0</v>
      </c>
      <c r="AM30" s="8">
        <v>3</v>
      </c>
      <c r="AN30" s="8"/>
      <c r="AO30" s="8"/>
      <c r="AP30" s="8"/>
      <c r="AQ30" s="8"/>
      <c r="AR30" s="8"/>
      <c r="AS30" s="8"/>
      <c r="AT30" s="8"/>
      <c r="AU30" s="8"/>
    </row>
    <row r="31" spans="1:47" ht="15.75" thickBot="1" x14ac:dyDescent="0.3">
      <c r="A31" s="20">
        <v>128</v>
      </c>
      <c r="B31" s="20" t="s">
        <v>102</v>
      </c>
      <c r="C31" s="20">
        <v>2014</v>
      </c>
      <c r="D31" s="20" t="s">
        <v>0</v>
      </c>
      <c r="E31" s="10">
        <v>8</v>
      </c>
      <c r="F31" s="9" t="s">
        <v>150</v>
      </c>
      <c r="G31" s="20">
        <v>1</v>
      </c>
      <c r="H31" s="20">
        <v>2</v>
      </c>
      <c r="I31" s="20">
        <v>2</v>
      </c>
      <c r="J31" s="20">
        <v>4</v>
      </c>
      <c r="K31" s="9">
        <v>2</v>
      </c>
      <c r="L31" s="9">
        <v>1</v>
      </c>
      <c r="M31" s="9">
        <v>2</v>
      </c>
      <c r="N31" s="9">
        <v>0</v>
      </c>
      <c r="O31" s="9">
        <v>0</v>
      </c>
      <c r="P31" s="8"/>
      <c r="Q31" s="9"/>
      <c r="R31" s="9"/>
      <c r="S31" s="11"/>
      <c r="T31" s="11"/>
      <c r="U31" s="11"/>
      <c r="V31" s="11"/>
      <c r="W31" s="11"/>
      <c r="X31" s="11"/>
      <c r="Y31" s="11"/>
      <c r="AA31" s="25"/>
      <c r="AB31" s="9">
        <v>128</v>
      </c>
      <c r="AC31" s="9" t="s">
        <v>0</v>
      </c>
      <c r="AD31" s="9" t="s">
        <v>150</v>
      </c>
      <c r="AE31" s="9"/>
      <c r="AF31" s="9">
        <v>2</v>
      </c>
      <c r="AG31" s="9">
        <v>4</v>
      </c>
      <c r="AH31" s="9">
        <v>2</v>
      </c>
      <c r="AI31" s="9">
        <v>1</v>
      </c>
      <c r="AJ31" s="9">
        <v>0</v>
      </c>
      <c r="AK31" s="9">
        <v>0</v>
      </c>
      <c r="AL31" s="9">
        <v>0</v>
      </c>
      <c r="AM31" s="9">
        <v>1</v>
      </c>
      <c r="AN31" s="9"/>
      <c r="AO31" s="9"/>
      <c r="AP31" s="9"/>
      <c r="AQ31" s="9"/>
      <c r="AR31" s="9"/>
      <c r="AS31" s="9"/>
      <c r="AT31" s="9"/>
      <c r="AU31" s="9"/>
    </row>
    <row r="32" spans="1:47" ht="15.75" thickBot="1" x14ac:dyDescent="0.3">
      <c r="A32" s="20">
        <v>128</v>
      </c>
      <c r="B32" s="20" t="s">
        <v>102</v>
      </c>
      <c r="C32" s="20">
        <v>2014</v>
      </c>
      <c r="D32" s="20" t="s">
        <v>0</v>
      </c>
      <c r="E32" s="10">
        <v>8</v>
      </c>
      <c r="F32" s="9" t="s">
        <v>150</v>
      </c>
      <c r="G32" s="20">
        <v>1</v>
      </c>
      <c r="H32" s="20">
        <v>2</v>
      </c>
      <c r="I32" s="21">
        <v>3</v>
      </c>
      <c r="J32" s="20">
        <v>4</v>
      </c>
      <c r="K32" s="9">
        <v>3</v>
      </c>
      <c r="L32" s="9">
        <v>1</v>
      </c>
      <c r="M32" s="9">
        <v>2</v>
      </c>
      <c r="N32" s="9">
        <v>0</v>
      </c>
      <c r="O32" s="9">
        <v>0</v>
      </c>
      <c r="P32" s="8"/>
      <c r="Q32" s="8"/>
      <c r="R32" s="8"/>
      <c r="S32" s="11"/>
      <c r="T32" s="11"/>
      <c r="U32" s="11"/>
      <c r="V32" s="11"/>
      <c r="W32" s="11"/>
      <c r="X32" s="11"/>
      <c r="Y32" s="11"/>
      <c r="AA32" s="25"/>
      <c r="AB32" s="8">
        <v>128</v>
      </c>
      <c r="AC32" s="8" t="s">
        <v>0</v>
      </c>
      <c r="AD32" s="8" t="s">
        <v>150</v>
      </c>
      <c r="AE32" s="8"/>
      <c r="AF32" s="8">
        <v>2</v>
      </c>
      <c r="AG32" s="8">
        <v>4</v>
      </c>
      <c r="AH32" s="8">
        <v>3</v>
      </c>
      <c r="AI32" s="8">
        <v>1</v>
      </c>
      <c r="AJ32" s="8">
        <v>0</v>
      </c>
      <c r="AK32" s="8">
        <v>0</v>
      </c>
      <c r="AL32" s="8">
        <v>0</v>
      </c>
      <c r="AM32" s="8">
        <v>1</v>
      </c>
      <c r="AN32" s="8"/>
      <c r="AO32" s="8"/>
      <c r="AP32" s="8"/>
      <c r="AQ32" s="8"/>
      <c r="AR32" s="8"/>
      <c r="AS32" s="8"/>
      <c r="AT32" s="8"/>
      <c r="AU32" s="8"/>
    </row>
    <row r="33" spans="1:47" ht="15.75" thickBot="1" x14ac:dyDescent="0.3">
      <c r="A33" s="20">
        <v>128</v>
      </c>
      <c r="B33" s="20" t="s">
        <v>102</v>
      </c>
      <c r="C33" s="20">
        <v>2014</v>
      </c>
      <c r="D33" s="20" t="s">
        <v>0</v>
      </c>
      <c r="E33" s="10">
        <v>8</v>
      </c>
      <c r="F33" s="9" t="s">
        <v>150</v>
      </c>
      <c r="G33" s="20">
        <v>1</v>
      </c>
      <c r="H33" s="20">
        <v>2</v>
      </c>
      <c r="I33" s="21">
        <v>4</v>
      </c>
      <c r="J33" s="20">
        <v>4</v>
      </c>
      <c r="K33" s="9">
        <v>0</v>
      </c>
      <c r="L33" s="9">
        <v>0</v>
      </c>
      <c r="M33" s="9">
        <v>0</v>
      </c>
      <c r="N33" s="9">
        <v>0</v>
      </c>
      <c r="O33" s="9">
        <v>0</v>
      </c>
      <c r="P33" s="9"/>
      <c r="Q33" s="9"/>
      <c r="R33" s="9"/>
      <c r="S33" s="11"/>
      <c r="T33" s="11"/>
      <c r="U33" s="11"/>
      <c r="V33" s="11"/>
      <c r="W33" s="11"/>
      <c r="X33" s="11"/>
      <c r="Y33" s="11"/>
      <c r="AA33" s="25"/>
      <c r="AB33" s="9">
        <v>128</v>
      </c>
      <c r="AC33" s="9" t="s">
        <v>0</v>
      </c>
      <c r="AD33" s="9" t="s">
        <v>150</v>
      </c>
      <c r="AE33" s="9"/>
      <c r="AF33" s="9">
        <v>2</v>
      </c>
      <c r="AG33" s="9">
        <v>4</v>
      </c>
      <c r="AH33" s="9">
        <v>4</v>
      </c>
      <c r="AI33" s="9">
        <v>0</v>
      </c>
      <c r="AJ33" s="9">
        <v>0</v>
      </c>
      <c r="AK33" s="9">
        <v>0</v>
      </c>
      <c r="AL33" s="9">
        <v>0</v>
      </c>
      <c r="AM33" s="9">
        <v>0</v>
      </c>
      <c r="AN33" s="7"/>
      <c r="AO33" s="7"/>
      <c r="AP33" s="7"/>
      <c r="AQ33" s="7"/>
      <c r="AR33" s="7"/>
      <c r="AS33" s="7"/>
      <c r="AT33" s="7"/>
      <c r="AU33" s="7"/>
    </row>
    <row r="34" spans="1:47" ht="15.75" thickBot="1" x14ac:dyDescent="0.3">
      <c r="P34" s="8"/>
      <c r="Q34" s="8"/>
      <c r="R34" s="8"/>
      <c r="S34" s="11"/>
      <c r="T34" s="11"/>
      <c r="U34" s="11"/>
      <c r="V34" s="11"/>
      <c r="W34" s="11"/>
      <c r="X34" s="11"/>
      <c r="Y34" s="11"/>
    </row>
    <row r="35" spans="1:47" ht="15.75" thickBot="1" x14ac:dyDescent="0.3">
      <c r="P35" s="8"/>
      <c r="Q35" s="9"/>
      <c r="R35" s="9"/>
      <c r="S35" s="11"/>
      <c r="T35" s="11"/>
      <c r="U35" s="11"/>
      <c r="V35" s="11"/>
      <c r="W35" s="11"/>
      <c r="X35" s="11"/>
      <c r="Y35" s="11"/>
    </row>
    <row r="36" spans="1:47" ht="15.75" thickBot="1" x14ac:dyDescent="0.3">
      <c r="P36" s="8"/>
      <c r="Q36" s="8"/>
      <c r="R36" s="8"/>
      <c r="S36" s="11"/>
      <c r="T36" s="11"/>
      <c r="U36" s="11"/>
      <c r="V36" s="11"/>
      <c r="W36" s="11"/>
      <c r="X36" s="11"/>
      <c r="Y36" s="11"/>
    </row>
    <row r="37" spans="1:47" ht="15.75" thickBot="1" x14ac:dyDescent="0.3">
      <c r="P37" s="8"/>
      <c r="Q37" s="9"/>
      <c r="R37" s="9"/>
      <c r="S37" s="11"/>
      <c r="T37" s="11"/>
      <c r="U37" s="11"/>
      <c r="V37" s="11"/>
      <c r="W37" s="11"/>
      <c r="X37" s="11"/>
      <c r="Y37" s="11"/>
    </row>
    <row r="38" spans="1:47" ht="15.75" thickBot="1" x14ac:dyDescent="0.3">
      <c r="P38" s="8"/>
      <c r="Q38" s="8"/>
      <c r="R38" s="8"/>
      <c r="S38" s="11"/>
      <c r="T38" s="11"/>
      <c r="U38" s="11"/>
      <c r="V38" s="11"/>
      <c r="W38" s="11"/>
      <c r="X38" s="11"/>
      <c r="Y38" s="11"/>
    </row>
    <row r="39" spans="1:47" ht="15.75" thickBot="1" x14ac:dyDescent="0.3">
      <c r="P39" s="9"/>
      <c r="Q39" s="9"/>
      <c r="R39" s="9"/>
      <c r="S39" s="11"/>
      <c r="T39" s="11"/>
      <c r="U39" s="11"/>
      <c r="V39" s="11"/>
      <c r="W39" s="11"/>
      <c r="X39" s="11"/>
      <c r="Y39" s="11"/>
    </row>
    <row r="40" spans="1:47" ht="15.75" thickBot="1" x14ac:dyDescent="0.3">
      <c r="P40" s="8"/>
      <c r="Q40" s="8"/>
      <c r="R40" s="8"/>
      <c r="S40" s="11"/>
      <c r="T40" s="11"/>
      <c r="U40" s="11"/>
      <c r="V40" s="11"/>
      <c r="W40" s="11"/>
      <c r="X40" s="11"/>
      <c r="Y40" s="11"/>
    </row>
    <row r="41" spans="1:47" ht="15.75" thickBot="1" x14ac:dyDescent="0.3">
      <c r="P41" s="8"/>
      <c r="Q41" s="9"/>
      <c r="R41" s="9"/>
      <c r="S41" s="11"/>
      <c r="T41" s="11"/>
      <c r="U41" s="11"/>
      <c r="V41" s="11"/>
      <c r="W41" s="11"/>
      <c r="X41" s="11"/>
      <c r="Y41" s="11"/>
    </row>
    <row r="42" spans="1:47" ht="15.75" thickBot="1" x14ac:dyDescent="0.3">
      <c r="P42" s="8"/>
      <c r="Q42" s="8"/>
      <c r="R42" s="8"/>
      <c r="S42" s="11"/>
      <c r="T42" s="11"/>
      <c r="U42" s="11"/>
      <c r="V42" s="11"/>
      <c r="W42" s="11"/>
      <c r="X42" s="11"/>
      <c r="Y42" s="11"/>
    </row>
    <row r="43" spans="1:47" ht="15.75" thickBot="1" x14ac:dyDescent="0.3">
      <c r="P43" s="8"/>
      <c r="Q43" s="9"/>
      <c r="R43" s="9"/>
      <c r="S43" s="11"/>
      <c r="T43" s="11"/>
      <c r="U43" s="11"/>
      <c r="V43" s="11"/>
      <c r="W43" s="11"/>
      <c r="X43" s="11"/>
      <c r="Y43" s="11"/>
    </row>
    <row r="44" spans="1:47" ht="15.75" thickBot="1" x14ac:dyDescent="0.3">
      <c r="P44" s="8"/>
      <c r="Q44" s="8"/>
      <c r="R44" s="8"/>
      <c r="S44" s="11"/>
      <c r="T44" s="11"/>
      <c r="U44" s="11"/>
      <c r="V44" s="11"/>
      <c r="W44" s="11"/>
      <c r="X44" s="11"/>
      <c r="Y44" s="11"/>
    </row>
    <row r="45" spans="1:47" ht="15.75" thickBot="1" x14ac:dyDescent="0.3">
      <c r="P45" s="8"/>
      <c r="Q45" s="9"/>
      <c r="R45" s="9"/>
      <c r="S45" s="11"/>
      <c r="T45" s="11"/>
      <c r="U45" s="11"/>
      <c r="V45" s="11"/>
      <c r="W45" s="11"/>
      <c r="X45" s="11"/>
      <c r="Y45" s="11"/>
    </row>
    <row r="46" spans="1:47" ht="15.75" thickBot="1" x14ac:dyDescent="0.3">
      <c r="P46" s="8"/>
      <c r="Q46" s="8"/>
      <c r="R46" s="8"/>
      <c r="S46" s="11"/>
      <c r="T46" s="11"/>
      <c r="U46" s="11"/>
      <c r="V46" s="11"/>
      <c r="W46" s="11"/>
      <c r="X46" s="11"/>
      <c r="Y46" s="11"/>
    </row>
    <row r="47" spans="1:47" ht="15.75" thickBot="1" x14ac:dyDescent="0.3">
      <c r="P47" s="8"/>
      <c r="Q47" s="9"/>
      <c r="R47" s="9"/>
      <c r="S47" s="11"/>
      <c r="T47" s="11"/>
      <c r="U47" s="11"/>
      <c r="V47" s="11"/>
      <c r="W47" s="11"/>
      <c r="X47" s="11"/>
      <c r="Y47" s="11"/>
    </row>
    <row r="48" spans="1:47" ht="15.75" thickBot="1" x14ac:dyDescent="0.3">
      <c r="P48" s="8"/>
      <c r="Q48" s="8"/>
      <c r="R48" s="8"/>
      <c r="S48" s="11"/>
      <c r="T48" s="11"/>
      <c r="U48" s="11"/>
      <c r="V48" s="11"/>
      <c r="W48" s="11"/>
      <c r="X48" s="11"/>
      <c r="Y48" s="11"/>
    </row>
    <row r="49" spans="16:25" ht="15.75" thickBot="1" x14ac:dyDescent="0.3">
      <c r="P49" s="9"/>
      <c r="Q49" s="9"/>
      <c r="R49" s="9"/>
      <c r="S49" s="11"/>
      <c r="T49" s="11"/>
      <c r="U49" s="11"/>
      <c r="V49" s="11"/>
      <c r="W49" s="11"/>
      <c r="X49" s="11"/>
      <c r="Y49" s="11"/>
    </row>
    <row r="50" spans="16:25" ht="15.75" thickBot="1" x14ac:dyDescent="0.3">
      <c r="P50" s="8"/>
      <c r="Q50" s="8"/>
      <c r="R50" s="8"/>
      <c r="S50" s="11"/>
      <c r="T50" s="11"/>
      <c r="U50" s="11"/>
      <c r="V50" s="11"/>
      <c r="W50" s="11"/>
      <c r="X50" s="11"/>
      <c r="Y50" s="11"/>
    </row>
    <row r="51" spans="16:25" ht="15.75" thickBot="1" x14ac:dyDescent="0.3">
      <c r="P51" s="8"/>
      <c r="Q51" s="9"/>
      <c r="R51" s="9"/>
      <c r="S51" s="11"/>
      <c r="T51" s="11"/>
      <c r="U51" s="11"/>
      <c r="V51" s="11"/>
      <c r="W51" s="11"/>
      <c r="X51" s="11"/>
      <c r="Y51" s="11"/>
    </row>
    <row r="52" spans="16:25" ht="15.75" thickBot="1" x14ac:dyDescent="0.3">
      <c r="P52" s="8"/>
      <c r="Q52" s="8"/>
      <c r="R52" s="8"/>
      <c r="S52" s="11"/>
      <c r="T52" s="11"/>
      <c r="U52" s="11"/>
      <c r="V52" s="11"/>
      <c r="W52" s="11"/>
      <c r="X52" s="11"/>
      <c r="Y52" s="11"/>
    </row>
    <row r="53" spans="16:25" ht="15.75" thickBot="1" x14ac:dyDescent="0.3">
      <c r="P53" s="8"/>
      <c r="Q53" s="9"/>
      <c r="R53" s="9"/>
      <c r="S53" s="11"/>
      <c r="T53" s="11"/>
      <c r="U53" s="11"/>
      <c r="V53" s="11"/>
      <c r="W53" s="11"/>
      <c r="X53" s="11"/>
      <c r="Y53" s="11"/>
    </row>
    <row r="54" spans="16:25" ht="15.75" thickBot="1" x14ac:dyDescent="0.3">
      <c r="P54" s="8"/>
      <c r="Q54" s="8"/>
      <c r="R54" s="8"/>
      <c r="S54" s="11"/>
      <c r="T54" s="11"/>
      <c r="U54" s="11"/>
      <c r="V54" s="11"/>
      <c r="W54" s="11"/>
      <c r="X54" s="11"/>
      <c r="Y54" s="11"/>
    </row>
    <row r="55" spans="16:25" ht="15.75" thickBot="1" x14ac:dyDescent="0.3">
      <c r="P55" s="9"/>
      <c r="Q55" s="9"/>
      <c r="R55" s="9"/>
      <c r="S55" s="11"/>
      <c r="T55" s="11"/>
      <c r="U55" s="11"/>
      <c r="V55" s="11"/>
      <c r="W55" s="11"/>
      <c r="X55" s="11"/>
      <c r="Y55" s="11"/>
    </row>
    <row r="56" spans="16:25" ht="15.75" thickBot="1" x14ac:dyDescent="0.3">
      <c r="P56" s="9"/>
      <c r="Q56" s="8"/>
      <c r="R56" s="8"/>
      <c r="S56" s="11"/>
      <c r="T56" s="11"/>
      <c r="U56" s="11"/>
      <c r="V56" s="11"/>
      <c r="W56" s="11"/>
      <c r="X56" s="11"/>
      <c r="Y56" s="11"/>
    </row>
    <row r="57" spans="16:25" ht="15.75" thickBot="1" x14ac:dyDescent="0.3">
      <c r="P57" s="9"/>
      <c r="Q57" s="9"/>
      <c r="R57" s="9"/>
      <c r="S57" s="11"/>
      <c r="T57" s="11"/>
      <c r="U57" s="11"/>
      <c r="V57" s="11"/>
      <c r="W57" s="11"/>
      <c r="X57" s="11"/>
      <c r="Y57" s="11"/>
    </row>
    <row r="58" spans="16:25" ht="15.75" thickBot="1" x14ac:dyDescent="0.3">
      <c r="P58" s="8"/>
      <c r="Q58" s="8"/>
      <c r="R58" s="8"/>
      <c r="S58" s="11"/>
      <c r="T58" s="11"/>
      <c r="U58" s="11"/>
      <c r="V58" s="11"/>
      <c r="W58" s="11"/>
      <c r="X58" s="11"/>
      <c r="Y58" s="11"/>
    </row>
    <row r="59" spans="16:25" ht="15.75" thickBot="1" x14ac:dyDescent="0.3">
      <c r="P59" s="8"/>
      <c r="Q59" s="9"/>
      <c r="R59" s="9"/>
      <c r="S59" s="11"/>
      <c r="T59" s="11"/>
      <c r="U59" s="11"/>
      <c r="V59" s="11"/>
      <c r="W59" s="11"/>
      <c r="X59" s="11"/>
      <c r="Y59" s="11"/>
    </row>
    <row r="60" spans="16:25" ht="15.75" thickBot="1" x14ac:dyDescent="0.3">
      <c r="P60" s="8"/>
      <c r="Q60" s="8"/>
      <c r="R60" s="8"/>
      <c r="S60" s="11"/>
      <c r="T60" s="11"/>
      <c r="U60" s="11"/>
      <c r="V60" s="11"/>
      <c r="W60" s="11"/>
      <c r="X60" s="11"/>
      <c r="Y60" s="11"/>
    </row>
    <row r="61" spans="16:25" ht="15.75" thickBot="1" x14ac:dyDescent="0.3">
      <c r="P61" s="8"/>
      <c r="Q61" s="9"/>
      <c r="R61" s="9"/>
      <c r="S61" s="11"/>
      <c r="T61" s="11"/>
      <c r="U61" s="11"/>
      <c r="V61" s="11"/>
      <c r="W61" s="11"/>
      <c r="X61" s="11"/>
      <c r="Y61" s="11"/>
    </row>
    <row r="62" spans="16:25" ht="15.75" thickBot="1" x14ac:dyDescent="0.3">
      <c r="P62" s="8"/>
      <c r="Q62" s="8"/>
      <c r="R62" s="8"/>
      <c r="S62" s="11"/>
      <c r="T62" s="11"/>
      <c r="U62" s="11"/>
      <c r="V62" s="11"/>
      <c r="W62" s="11"/>
      <c r="X62" s="11"/>
      <c r="Y62" s="11"/>
    </row>
    <row r="63" spans="16:25" ht="15.75" thickBot="1" x14ac:dyDescent="0.3">
      <c r="P63" s="8"/>
      <c r="Q63" s="9"/>
      <c r="R63" s="9"/>
      <c r="S63" s="11"/>
      <c r="T63" s="11"/>
      <c r="U63" s="11"/>
      <c r="V63" s="11"/>
      <c r="W63" s="11"/>
      <c r="X63" s="11"/>
      <c r="Y63" s="11"/>
    </row>
    <row r="64" spans="16:25" ht="15.75" thickBot="1" x14ac:dyDescent="0.3">
      <c r="P64" s="8"/>
      <c r="Q64" s="8"/>
      <c r="R64" s="8"/>
      <c r="S64" s="11"/>
      <c r="T64" s="11"/>
      <c r="U64" s="11"/>
      <c r="V64" s="11"/>
      <c r="W64" s="11"/>
      <c r="X64" s="11"/>
      <c r="Y64" s="11"/>
    </row>
    <row r="65" spans="16:25" ht="15.75" thickBot="1" x14ac:dyDescent="0.3">
      <c r="P65" s="9"/>
      <c r="Q65" s="9"/>
      <c r="R65" s="9"/>
      <c r="S65" s="11"/>
      <c r="T65" s="11"/>
      <c r="U65" s="11"/>
      <c r="V65" s="11"/>
      <c r="W65" s="11"/>
      <c r="X65" s="11"/>
      <c r="Y65" s="11"/>
    </row>
  </sheetData>
  <sortState ref="A2:O65">
    <sortCondition ref="J2:J65"/>
  </sortState>
  <mergeCells count="1">
    <mergeCell ref="Q4:X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X9" sqref="X9"/>
    </sheetView>
  </sheetViews>
  <sheetFormatPr defaultRowHeight="15" x14ac:dyDescent="0.25"/>
  <cols>
    <col min="1" max="1" width="10.7109375" style="10" bestFit="1" customWidth="1"/>
    <col min="2" max="2" width="5.85546875" style="10" bestFit="1" customWidth="1"/>
    <col min="3" max="3" width="4.85546875" style="10" bestFit="1" customWidth="1"/>
    <col min="4" max="4" width="5.42578125" style="10" bestFit="1" customWidth="1"/>
    <col min="5" max="5" width="5.28515625" style="10" bestFit="1" customWidth="1"/>
    <col min="6" max="6" width="12.2851562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46"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6" ht="15.75" thickBot="1" x14ac:dyDescent="0.3">
      <c r="A2" s="20">
        <v>128</v>
      </c>
      <c r="B2" s="20" t="s">
        <v>102</v>
      </c>
      <c r="C2" s="20">
        <v>2013</v>
      </c>
      <c r="D2" s="21" t="s">
        <v>0</v>
      </c>
      <c r="E2" s="10">
        <v>7</v>
      </c>
      <c r="F2" s="20" t="s">
        <v>181</v>
      </c>
      <c r="G2" s="20">
        <v>1</v>
      </c>
      <c r="H2" s="20">
        <v>1</v>
      </c>
      <c r="I2" s="20">
        <v>1</v>
      </c>
      <c r="J2" s="20">
        <v>1</v>
      </c>
      <c r="K2" s="8">
        <v>0</v>
      </c>
      <c r="L2" s="8">
        <v>0</v>
      </c>
      <c r="M2" s="8">
        <v>0</v>
      </c>
      <c r="N2" s="8">
        <v>0</v>
      </c>
      <c r="O2" s="8">
        <v>0</v>
      </c>
      <c r="P2" s="12"/>
      <c r="Q2" s="11"/>
      <c r="R2" s="11"/>
      <c r="S2" s="11"/>
      <c r="T2" s="11"/>
      <c r="U2" s="11"/>
      <c r="V2" s="11"/>
      <c r="W2" s="11"/>
      <c r="X2" s="11"/>
      <c r="Y2" s="11"/>
      <c r="AA2" s="8">
        <v>128</v>
      </c>
      <c r="AB2" s="8" t="s">
        <v>0</v>
      </c>
      <c r="AC2" s="8" t="s">
        <v>181</v>
      </c>
      <c r="AD2" s="8"/>
      <c r="AE2" s="8">
        <v>1</v>
      </c>
      <c r="AF2" s="8">
        <v>1</v>
      </c>
      <c r="AG2" s="8">
        <v>1</v>
      </c>
      <c r="AH2" s="8">
        <v>0</v>
      </c>
      <c r="AI2" s="8">
        <v>0</v>
      </c>
      <c r="AJ2" s="8">
        <v>0</v>
      </c>
      <c r="AK2" s="8">
        <v>0</v>
      </c>
      <c r="AL2" s="8">
        <v>0</v>
      </c>
      <c r="AM2" s="8"/>
      <c r="AN2" s="8"/>
      <c r="AO2" s="8"/>
      <c r="AP2" s="8"/>
      <c r="AQ2" s="8"/>
      <c r="AR2" s="8"/>
      <c r="AS2" s="8"/>
      <c r="AT2" s="7"/>
    </row>
    <row r="3" spans="1:46" ht="15.75" thickBot="1" x14ac:dyDescent="0.3">
      <c r="A3" s="20">
        <v>128</v>
      </c>
      <c r="B3" s="20" t="s">
        <v>102</v>
      </c>
      <c r="C3" s="20">
        <v>2013</v>
      </c>
      <c r="D3" s="21" t="s">
        <v>0</v>
      </c>
      <c r="E3" s="10">
        <v>7</v>
      </c>
      <c r="F3" s="20" t="s">
        <v>181</v>
      </c>
      <c r="G3" s="20">
        <v>1</v>
      </c>
      <c r="H3" s="20">
        <v>1</v>
      </c>
      <c r="I3" s="20">
        <v>2</v>
      </c>
      <c r="J3" s="20">
        <v>1</v>
      </c>
      <c r="K3" s="8">
        <v>0</v>
      </c>
      <c r="L3" s="8">
        <v>0</v>
      </c>
      <c r="M3" s="8">
        <v>0</v>
      </c>
      <c r="N3" s="8">
        <v>0</v>
      </c>
      <c r="O3" s="8">
        <v>0</v>
      </c>
      <c r="P3" s="12"/>
      <c r="Q3" s="11"/>
      <c r="R3" s="11"/>
      <c r="S3" s="11"/>
      <c r="T3" s="11"/>
      <c r="U3" s="11"/>
      <c r="V3" s="11"/>
      <c r="W3" s="11"/>
      <c r="X3" s="11"/>
      <c r="Y3" s="11"/>
      <c r="Z3" s="25"/>
      <c r="AA3" s="9">
        <v>128</v>
      </c>
      <c r="AB3" s="9" t="s">
        <v>0</v>
      </c>
      <c r="AC3" s="9" t="s">
        <v>181</v>
      </c>
      <c r="AD3" s="9"/>
      <c r="AE3" s="9">
        <v>1</v>
      </c>
      <c r="AF3" s="9">
        <v>1</v>
      </c>
      <c r="AG3" s="9">
        <v>2</v>
      </c>
      <c r="AH3" s="9">
        <v>0</v>
      </c>
      <c r="AI3" s="9">
        <v>0</v>
      </c>
      <c r="AJ3" s="9">
        <v>0</v>
      </c>
      <c r="AK3" s="9">
        <v>0</v>
      </c>
      <c r="AL3" s="9">
        <v>0</v>
      </c>
      <c r="AM3" s="9"/>
      <c r="AN3" s="9"/>
      <c r="AO3" s="9"/>
      <c r="AP3" s="9"/>
      <c r="AQ3" s="9"/>
      <c r="AR3" s="9"/>
      <c r="AS3" s="9"/>
      <c r="AT3" s="9"/>
    </row>
    <row r="4" spans="1:46" ht="15.75" thickBot="1" x14ac:dyDescent="0.3">
      <c r="A4" s="20">
        <v>128</v>
      </c>
      <c r="B4" s="20" t="s">
        <v>102</v>
      </c>
      <c r="C4" s="20">
        <v>2013</v>
      </c>
      <c r="D4" s="21" t="s">
        <v>0</v>
      </c>
      <c r="E4" s="10">
        <v>7</v>
      </c>
      <c r="F4" s="20" t="s">
        <v>181</v>
      </c>
      <c r="G4" s="20">
        <v>1</v>
      </c>
      <c r="H4" s="20">
        <v>1</v>
      </c>
      <c r="I4" s="21">
        <v>3</v>
      </c>
      <c r="J4" s="20">
        <v>1</v>
      </c>
      <c r="K4" s="8">
        <v>0</v>
      </c>
      <c r="L4" s="8">
        <v>0</v>
      </c>
      <c r="M4" s="8">
        <v>0</v>
      </c>
      <c r="N4" s="8">
        <v>0</v>
      </c>
      <c r="O4" s="8">
        <v>0</v>
      </c>
      <c r="P4" s="12"/>
      <c r="Q4" s="24" t="s">
        <v>130</v>
      </c>
      <c r="R4" s="24"/>
      <c r="S4" s="24"/>
      <c r="T4" s="24"/>
      <c r="U4" s="24"/>
      <c r="V4" s="24"/>
      <c r="W4" s="24"/>
      <c r="X4" s="24"/>
      <c r="Y4" s="11"/>
      <c r="Z4" s="25"/>
      <c r="AA4" s="8">
        <v>128</v>
      </c>
      <c r="AB4" s="8" t="s">
        <v>0</v>
      </c>
      <c r="AC4" s="8" t="s">
        <v>181</v>
      </c>
      <c r="AD4" s="8"/>
      <c r="AE4" s="8">
        <v>1</v>
      </c>
      <c r="AF4" s="8">
        <v>1</v>
      </c>
      <c r="AG4" s="8">
        <v>3</v>
      </c>
      <c r="AH4" s="8">
        <v>3</v>
      </c>
      <c r="AI4" s="8">
        <v>0</v>
      </c>
      <c r="AJ4" s="8">
        <v>0</v>
      </c>
      <c r="AK4" s="8">
        <v>0</v>
      </c>
      <c r="AL4" s="8">
        <v>2</v>
      </c>
      <c r="AM4" s="8"/>
      <c r="AN4" s="8"/>
      <c r="AO4" s="8"/>
      <c r="AP4" s="8"/>
      <c r="AQ4" s="8"/>
      <c r="AR4" s="8"/>
      <c r="AS4" s="8"/>
      <c r="AT4" s="8"/>
    </row>
    <row r="5" spans="1:46" ht="15.75" thickBot="1" x14ac:dyDescent="0.3">
      <c r="A5" s="20">
        <v>128</v>
      </c>
      <c r="B5" s="20" t="s">
        <v>102</v>
      </c>
      <c r="C5" s="20">
        <v>2013</v>
      </c>
      <c r="D5" s="21" t="s">
        <v>0</v>
      </c>
      <c r="E5" s="10">
        <v>7</v>
      </c>
      <c r="F5" s="20" t="s">
        <v>181</v>
      </c>
      <c r="G5" s="20">
        <v>1</v>
      </c>
      <c r="H5" s="20">
        <v>1</v>
      </c>
      <c r="I5" s="21">
        <v>4</v>
      </c>
      <c r="J5" s="20">
        <v>1</v>
      </c>
      <c r="K5" s="8">
        <v>0</v>
      </c>
      <c r="L5" s="8">
        <v>0</v>
      </c>
      <c r="M5" s="8">
        <v>0</v>
      </c>
      <c r="N5" s="8">
        <v>0</v>
      </c>
      <c r="O5" s="8">
        <v>0</v>
      </c>
      <c r="P5" s="12"/>
      <c r="Q5" s="5" t="s">
        <v>65</v>
      </c>
      <c r="R5" s="5">
        <v>128</v>
      </c>
      <c r="S5" s="11" t="s">
        <v>75</v>
      </c>
      <c r="T5" s="11" t="s">
        <v>76</v>
      </c>
      <c r="U5" s="11" t="s">
        <v>77</v>
      </c>
      <c r="V5" s="11" t="s">
        <v>11</v>
      </c>
      <c r="W5" s="11" t="s">
        <v>78</v>
      </c>
      <c r="X5" s="11" t="s">
        <v>13</v>
      </c>
      <c r="Y5" s="11"/>
      <c r="Z5" s="25"/>
      <c r="AA5" s="9">
        <v>128</v>
      </c>
      <c r="AB5" s="9" t="s">
        <v>0</v>
      </c>
      <c r="AC5" s="9" t="s">
        <v>181</v>
      </c>
      <c r="AD5" s="9"/>
      <c r="AE5" s="9">
        <v>1</v>
      </c>
      <c r="AF5" s="9">
        <v>1</v>
      </c>
      <c r="AG5" s="9">
        <v>4</v>
      </c>
      <c r="AH5" s="9">
        <v>4</v>
      </c>
      <c r="AI5" s="9">
        <v>0</v>
      </c>
      <c r="AJ5" s="9">
        <v>2</v>
      </c>
      <c r="AK5" s="9">
        <v>0</v>
      </c>
      <c r="AL5" s="9">
        <v>1</v>
      </c>
      <c r="AM5" s="9"/>
      <c r="AN5" s="9"/>
      <c r="AO5" s="9"/>
      <c r="AP5" s="9"/>
      <c r="AQ5" s="9"/>
      <c r="AR5" s="9"/>
      <c r="AS5" s="9"/>
      <c r="AT5" s="9"/>
    </row>
    <row r="6" spans="1:46" ht="15.75" thickBot="1" x14ac:dyDescent="0.3">
      <c r="A6" s="20">
        <v>128</v>
      </c>
      <c r="B6" s="20" t="s">
        <v>102</v>
      </c>
      <c r="C6" s="20">
        <v>2013</v>
      </c>
      <c r="D6" s="20" t="s">
        <v>0</v>
      </c>
      <c r="E6" s="10">
        <v>8</v>
      </c>
      <c r="F6" s="20" t="s">
        <v>182</v>
      </c>
      <c r="G6" s="20">
        <v>1</v>
      </c>
      <c r="H6" s="20">
        <v>2</v>
      </c>
      <c r="I6" s="20">
        <v>1</v>
      </c>
      <c r="J6" s="20">
        <v>1</v>
      </c>
      <c r="K6" s="8">
        <v>1</v>
      </c>
      <c r="L6" s="8">
        <v>0</v>
      </c>
      <c r="M6" s="8">
        <v>0</v>
      </c>
      <c r="N6" s="8">
        <v>0</v>
      </c>
      <c r="O6" s="8">
        <v>1</v>
      </c>
      <c r="P6" s="13"/>
      <c r="Q6" s="11" t="s">
        <v>16</v>
      </c>
      <c r="R6" s="5">
        <v>3</v>
      </c>
      <c r="S6" s="5">
        <f>COUNT(J34:J49)/4</f>
        <v>4</v>
      </c>
      <c r="T6" s="5">
        <f>SUM(K34:K49)</f>
        <v>11</v>
      </c>
      <c r="U6" s="5">
        <f t="shared" ref="U6:X6" si="0">SUM(L34:L49)</f>
        <v>0</v>
      </c>
      <c r="V6" s="5">
        <f t="shared" si="0"/>
        <v>1</v>
      </c>
      <c r="W6" s="5">
        <f t="shared" si="0"/>
        <v>0</v>
      </c>
      <c r="X6" s="5">
        <f t="shared" si="0"/>
        <v>4</v>
      </c>
      <c r="Y6" s="11"/>
      <c r="Z6" s="25"/>
      <c r="AA6" s="8">
        <v>128</v>
      </c>
      <c r="AB6" s="8" t="s">
        <v>0</v>
      </c>
      <c r="AC6" s="8" t="s">
        <v>181</v>
      </c>
      <c r="AD6" s="8"/>
      <c r="AE6" s="8">
        <v>1</v>
      </c>
      <c r="AF6" s="8">
        <v>2</v>
      </c>
      <c r="AG6" s="8">
        <v>1</v>
      </c>
      <c r="AH6" s="8">
        <v>0</v>
      </c>
      <c r="AI6" s="8">
        <v>0</v>
      </c>
      <c r="AJ6" s="8">
        <v>0</v>
      </c>
      <c r="AK6" s="8">
        <v>0</v>
      </c>
      <c r="AL6" s="8">
        <v>0</v>
      </c>
      <c r="AM6" s="8"/>
      <c r="AN6" s="8"/>
      <c r="AO6" s="8"/>
      <c r="AP6" s="8"/>
      <c r="AQ6" s="8"/>
      <c r="AR6" s="8"/>
      <c r="AS6" s="8"/>
      <c r="AT6" s="8"/>
    </row>
    <row r="7" spans="1:46" ht="15.75" thickBot="1" x14ac:dyDescent="0.3">
      <c r="A7" s="20">
        <v>128</v>
      </c>
      <c r="B7" s="20" t="s">
        <v>102</v>
      </c>
      <c r="C7" s="20">
        <v>2013</v>
      </c>
      <c r="D7" s="20" t="s">
        <v>0</v>
      </c>
      <c r="E7" s="10">
        <v>8</v>
      </c>
      <c r="F7" s="20" t="s">
        <v>182</v>
      </c>
      <c r="G7" s="20">
        <v>1</v>
      </c>
      <c r="H7" s="20">
        <v>2</v>
      </c>
      <c r="I7" s="20">
        <v>2</v>
      </c>
      <c r="J7" s="20">
        <v>1</v>
      </c>
      <c r="K7" s="8">
        <v>0</v>
      </c>
      <c r="L7" s="8">
        <v>0</v>
      </c>
      <c r="M7" s="8">
        <v>0</v>
      </c>
      <c r="N7" s="8">
        <v>0</v>
      </c>
      <c r="O7" s="8">
        <v>0</v>
      </c>
      <c r="P7" s="13"/>
      <c r="Q7" s="11" t="s">
        <v>17</v>
      </c>
      <c r="R7" s="5">
        <v>4</v>
      </c>
      <c r="S7" s="5">
        <f>COUNT(J50:J65)/4</f>
        <v>4</v>
      </c>
      <c r="T7" s="5">
        <f>SUM(K50:K65)</f>
        <v>37</v>
      </c>
      <c r="U7" s="5">
        <f t="shared" ref="U7:X7" si="1">SUM(L50:L65)</f>
        <v>6</v>
      </c>
      <c r="V7" s="5">
        <f t="shared" si="1"/>
        <v>26</v>
      </c>
      <c r="W7" s="5">
        <f t="shared" si="1"/>
        <v>0</v>
      </c>
      <c r="X7" s="5">
        <f t="shared" si="1"/>
        <v>4</v>
      </c>
      <c r="Y7" s="11"/>
      <c r="Z7" s="25"/>
      <c r="AA7" s="9">
        <v>128</v>
      </c>
      <c r="AB7" s="9" t="s">
        <v>0</v>
      </c>
      <c r="AC7" s="9" t="s">
        <v>181</v>
      </c>
      <c r="AD7" s="9"/>
      <c r="AE7" s="9">
        <v>1</v>
      </c>
      <c r="AF7" s="9">
        <v>2</v>
      </c>
      <c r="AG7" s="9">
        <v>2</v>
      </c>
      <c r="AH7" s="9">
        <v>2</v>
      </c>
      <c r="AI7" s="9">
        <v>1</v>
      </c>
      <c r="AJ7" s="9">
        <v>0</v>
      </c>
      <c r="AK7" s="9">
        <v>1</v>
      </c>
      <c r="AL7" s="9">
        <v>2</v>
      </c>
      <c r="AM7" s="9"/>
      <c r="AN7" s="9"/>
      <c r="AO7" s="9"/>
      <c r="AP7" s="9"/>
      <c r="AQ7" s="9"/>
      <c r="AR7" s="9"/>
      <c r="AS7" s="9"/>
      <c r="AT7" s="9"/>
    </row>
    <row r="8" spans="1:46" ht="15.75" thickBot="1" x14ac:dyDescent="0.3">
      <c r="A8" s="20">
        <v>128</v>
      </c>
      <c r="B8" s="20" t="s">
        <v>102</v>
      </c>
      <c r="C8" s="20">
        <v>2013</v>
      </c>
      <c r="D8" s="20" t="s">
        <v>0</v>
      </c>
      <c r="E8" s="10">
        <v>8</v>
      </c>
      <c r="F8" s="20" t="s">
        <v>182</v>
      </c>
      <c r="G8" s="20">
        <v>1</v>
      </c>
      <c r="H8" s="20">
        <v>2</v>
      </c>
      <c r="I8" s="21">
        <v>3</v>
      </c>
      <c r="J8" s="20">
        <v>1</v>
      </c>
      <c r="K8" s="8">
        <v>3</v>
      </c>
      <c r="L8" s="8">
        <v>0</v>
      </c>
      <c r="M8" s="8">
        <v>2</v>
      </c>
      <c r="N8" s="8">
        <v>0</v>
      </c>
      <c r="O8" s="8">
        <v>0</v>
      </c>
      <c r="P8" s="12"/>
      <c r="Q8" s="11" t="s">
        <v>14</v>
      </c>
      <c r="R8" s="5">
        <v>1</v>
      </c>
      <c r="S8" s="5">
        <f>COUNT(J2:J17)/4</f>
        <v>4</v>
      </c>
      <c r="T8" s="5">
        <f>SUM(K2:K17)</f>
        <v>26</v>
      </c>
      <c r="U8" s="5">
        <f t="shared" ref="U8:X8" si="2">SUM(L2:L17)</f>
        <v>4</v>
      </c>
      <c r="V8" s="5">
        <f t="shared" si="2"/>
        <v>6</v>
      </c>
      <c r="W8" s="5">
        <f t="shared" si="2"/>
        <v>7</v>
      </c>
      <c r="X8" s="5">
        <f t="shared" si="2"/>
        <v>20</v>
      </c>
      <c r="Y8" s="11"/>
      <c r="Z8" s="25"/>
      <c r="AA8" s="8">
        <v>128</v>
      </c>
      <c r="AB8" s="8" t="s">
        <v>0</v>
      </c>
      <c r="AC8" s="8" t="s">
        <v>181</v>
      </c>
      <c r="AD8" s="8"/>
      <c r="AE8" s="8">
        <v>1</v>
      </c>
      <c r="AF8" s="8">
        <v>2</v>
      </c>
      <c r="AG8" s="8">
        <v>3</v>
      </c>
      <c r="AH8" s="8">
        <v>1</v>
      </c>
      <c r="AI8" s="8">
        <v>0</v>
      </c>
      <c r="AJ8" s="8">
        <v>0</v>
      </c>
      <c r="AK8" s="8">
        <v>0</v>
      </c>
      <c r="AL8" s="8">
        <v>0</v>
      </c>
      <c r="AM8" s="8"/>
      <c r="AN8" s="8"/>
      <c r="AO8" s="8"/>
      <c r="AP8" s="8"/>
      <c r="AQ8" s="8"/>
      <c r="AR8" s="8"/>
      <c r="AS8" s="8"/>
      <c r="AT8" s="8"/>
    </row>
    <row r="9" spans="1:46" ht="15.75" thickBot="1" x14ac:dyDescent="0.3">
      <c r="A9" s="20">
        <v>128</v>
      </c>
      <c r="B9" s="20" t="s">
        <v>102</v>
      </c>
      <c r="C9" s="20">
        <v>2013</v>
      </c>
      <c r="D9" s="20" t="s">
        <v>0</v>
      </c>
      <c r="E9" s="10">
        <v>8</v>
      </c>
      <c r="F9" s="20" t="s">
        <v>182</v>
      </c>
      <c r="G9" s="20">
        <v>1</v>
      </c>
      <c r="H9" s="20">
        <v>2</v>
      </c>
      <c r="I9" s="21">
        <v>4</v>
      </c>
      <c r="J9" s="20">
        <v>1</v>
      </c>
      <c r="K9" s="8">
        <v>2</v>
      </c>
      <c r="L9" s="8">
        <v>0</v>
      </c>
      <c r="M9" s="8">
        <v>0</v>
      </c>
      <c r="N9" s="8">
        <v>1</v>
      </c>
      <c r="O9" s="8">
        <v>2</v>
      </c>
      <c r="P9" s="12"/>
      <c r="Q9" s="11" t="s">
        <v>18</v>
      </c>
      <c r="R9" s="5">
        <v>2</v>
      </c>
      <c r="S9" s="5">
        <f>COUNT(J18:J33)/4</f>
        <v>4</v>
      </c>
      <c r="T9" s="5">
        <f>SUM(K18:K33)</f>
        <v>22</v>
      </c>
      <c r="U9" s="5">
        <f t="shared" ref="U9:X9" si="3">SUM(L18:L33)</f>
        <v>7</v>
      </c>
      <c r="V9" s="5">
        <f t="shared" si="3"/>
        <v>3</v>
      </c>
      <c r="W9" s="5">
        <f t="shared" si="3"/>
        <v>7</v>
      </c>
      <c r="X9" s="5">
        <f t="shared" si="3"/>
        <v>20</v>
      </c>
      <c r="Y9" s="11"/>
      <c r="Z9" s="25"/>
      <c r="AA9" s="9">
        <v>128</v>
      </c>
      <c r="AB9" s="9" t="s">
        <v>0</v>
      </c>
      <c r="AC9" s="9" t="s">
        <v>181</v>
      </c>
      <c r="AD9" s="9"/>
      <c r="AE9" s="9">
        <v>1</v>
      </c>
      <c r="AF9" s="9">
        <v>2</v>
      </c>
      <c r="AG9" s="9">
        <v>4</v>
      </c>
      <c r="AH9" s="9">
        <v>1</v>
      </c>
      <c r="AI9" s="9">
        <v>0</v>
      </c>
      <c r="AJ9" s="9">
        <v>1</v>
      </c>
      <c r="AK9" s="9">
        <v>0</v>
      </c>
      <c r="AL9" s="9">
        <v>0</v>
      </c>
      <c r="AM9" s="9"/>
      <c r="AN9" s="9"/>
      <c r="AO9" s="9"/>
      <c r="AP9" s="9"/>
      <c r="AQ9" s="9"/>
      <c r="AR9" s="9"/>
      <c r="AS9" s="9"/>
      <c r="AT9" s="9"/>
    </row>
    <row r="10" spans="1:46" ht="15.75" thickBot="1" x14ac:dyDescent="0.3">
      <c r="A10" s="20">
        <v>128</v>
      </c>
      <c r="B10" s="20" t="s">
        <v>102</v>
      </c>
      <c r="C10" s="20">
        <v>2013</v>
      </c>
      <c r="D10" s="20" t="s">
        <v>1</v>
      </c>
      <c r="E10" s="10">
        <v>4</v>
      </c>
      <c r="F10" s="20" t="s">
        <v>183</v>
      </c>
      <c r="G10" s="20">
        <v>1</v>
      </c>
      <c r="H10" s="20">
        <v>1</v>
      </c>
      <c r="I10" s="20">
        <v>1</v>
      </c>
      <c r="J10" s="20">
        <v>1</v>
      </c>
      <c r="K10" s="8">
        <v>4</v>
      </c>
      <c r="L10" s="8">
        <v>1</v>
      </c>
      <c r="M10" s="8">
        <v>1</v>
      </c>
      <c r="N10" s="8">
        <v>1</v>
      </c>
      <c r="O10" s="8">
        <v>3</v>
      </c>
      <c r="P10" s="12"/>
      <c r="Q10" s="11"/>
      <c r="R10" s="5" t="s">
        <v>66</v>
      </c>
      <c r="S10" s="5">
        <f>SUM(S6:S9)</f>
        <v>16</v>
      </c>
      <c r="T10" s="5">
        <f t="shared" ref="T10:X10" si="4">SUM(T6:T9)</f>
        <v>96</v>
      </c>
      <c r="U10" s="5">
        <f t="shared" si="4"/>
        <v>17</v>
      </c>
      <c r="V10" s="5">
        <f t="shared" si="4"/>
        <v>36</v>
      </c>
      <c r="W10" s="5">
        <f t="shared" si="4"/>
        <v>14</v>
      </c>
      <c r="X10" s="5">
        <f t="shared" si="4"/>
        <v>48</v>
      </c>
      <c r="Y10" s="11"/>
      <c r="Z10" s="25"/>
      <c r="AA10" s="8">
        <v>128</v>
      </c>
      <c r="AB10" s="8" t="s">
        <v>0</v>
      </c>
      <c r="AC10" s="8" t="s">
        <v>181</v>
      </c>
      <c r="AD10" s="8"/>
      <c r="AE10" s="8">
        <v>1</v>
      </c>
      <c r="AF10" s="8">
        <v>3</v>
      </c>
      <c r="AG10" s="8">
        <v>1</v>
      </c>
      <c r="AH10" s="8">
        <v>0</v>
      </c>
      <c r="AI10" s="8">
        <v>0</v>
      </c>
      <c r="AJ10" s="8">
        <v>0</v>
      </c>
      <c r="AK10" s="8">
        <v>0</v>
      </c>
      <c r="AL10" s="8">
        <v>0</v>
      </c>
      <c r="AM10" s="8"/>
      <c r="AN10" s="8"/>
      <c r="AO10" s="8"/>
      <c r="AP10" s="8"/>
      <c r="AQ10" s="8"/>
      <c r="AR10" s="8"/>
      <c r="AS10" s="8"/>
      <c r="AT10" s="8"/>
    </row>
    <row r="11" spans="1:46" ht="15.75" thickBot="1" x14ac:dyDescent="0.3">
      <c r="A11" s="20">
        <v>128</v>
      </c>
      <c r="B11" s="20" t="s">
        <v>102</v>
      </c>
      <c r="C11" s="20">
        <v>2013</v>
      </c>
      <c r="D11" s="20" t="s">
        <v>1</v>
      </c>
      <c r="E11" s="10">
        <v>4</v>
      </c>
      <c r="F11" s="20" t="s">
        <v>183</v>
      </c>
      <c r="G11" s="20">
        <v>1</v>
      </c>
      <c r="H11" s="20">
        <v>1</v>
      </c>
      <c r="I11" s="20">
        <v>2</v>
      </c>
      <c r="J11" s="20">
        <v>1</v>
      </c>
      <c r="K11" s="8">
        <v>2</v>
      </c>
      <c r="L11" s="8">
        <v>0</v>
      </c>
      <c r="M11" s="8">
        <v>0</v>
      </c>
      <c r="N11" s="8">
        <v>0</v>
      </c>
      <c r="O11" s="8">
        <v>1</v>
      </c>
      <c r="P11" s="12"/>
      <c r="Q11" s="11"/>
      <c r="R11" s="11"/>
      <c r="S11" s="11"/>
      <c r="T11" s="5" t="s">
        <v>19</v>
      </c>
      <c r="U11" s="5" t="s">
        <v>20</v>
      </c>
      <c r="V11" s="5" t="s">
        <v>21</v>
      </c>
      <c r="W11" s="5" t="s">
        <v>22</v>
      </c>
      <c r="X11" s="5" t="s">
        <v>23</v>
      </c>
      <c r="Y11" s="11"/>
      <c r="Z11" s="25"/>
      <c r="AA11" s="9">
        <v>128</v>
      </c>
      <c r="AB11" s="9" t="s">
        <v>0</v>
      </c>
      <c r="AC11" s="9" t="s">
        <v>181</v>
      </c>
      <c r="AD11" s="9"/>
      <c r="AE11" s="9">
        <v>1</v>
      </c>
      <c r="AF11" s="9">
        <v>3</v>
      </c>
      <c r="AG11" s="9">
        <v>2</v>
      </c>
      <c r="AH11" s="9">
        <v>1</v>
      </c>
      <c r="AI11" s="9">
        <v>1</v>
      </c>
      <c r="AJ11" s="9">
        <v>0</v>
      </c>
      <c r="AK11" s="9">
        <v>0</v>
      </c>
      <c r="AL11" s="9">
        <v>1</v>
      </c>
      <c r="AM11" s="9"/>
      <c r="AN11" s="9"/>
      <c r="AO11" s="9"/>
      <c r="AP11" s="9"/>
      <c r="AQ11" s="9"/>
      <c r="AR11" s="9"/>
      <c r="AS11" s="9"/>
      <c r="AT11" s="9"/>
    </row>
    <row r="12" spans="1:46" ht="15.75" thickBot="1" x14ac:dyDescent="0.3">
      <c r="A12" s="20">
        <v>128</v>
      </c>
      <c r="B12" s="20" t="s">
        <v>102</v>
      </c>
      <c r="C12" s="20">
        <v>2013</v>
      </c>
      <c r="D12" s="21" t="s">
        <v>1</v>
      </c>
      <c r="E12" s="10">
        <v>4</v>
      </c>
      <c r="F12" s="20" t="s">
        <v>183</v>
      </c>
      <c r="G12" s="20">
        <v>1</v>
      </c>
      <c r="H12" s="20">
        <v>1</v>
      </c>
      <c r="I12" s="21">
        <v>3</v>
      </c>
      <c r="J12" s="20">
        <v>1</v>
      </c>
      <c r="K12" s="8">
        <v>3</v>
      </c>
      <c r="L12" s="8">
        <v>0</v>
      </c>
      <c r="M12" s="8">
        <v>1</v>
      </c>
      <c r="N12" s="8">
        <v>0</v>
      </c>
      <c r="O12" s="8">
        <v>2</v>
      </c>
      <c r="P12" s="12"/>
      <c r="Q12" s="11"/>
      <c r="R12" s="11" t="s">
        <v>67</v>
      </c>
      <c r="S12" s="3">
        <f>T10/$S$10</f>
        <v>6</v>
      </c>
      <c r="T12" s="11" t="s">
        <v>68</v>
      </c>
      <c r="U12" s="15">
        <f>U10/$T$10</f>
        <v>0.17708333333333334</v>
      </c>
      <c r="V12" s="15">
        <f t="shared" ref="V12:W12" si="5">V10/$T$10</f>
        <v>0.375</v>
      </c>
      <c r="W12" s="15">
        <f t="shared" si="5"/>
        <v>0.14583333333333334</v>
      </c>
      <c r="X12" s="15">
        <f>X10/$T$10</f>
        <v>0.5</v>
      </c>
      <c r="Y12" s="11" t="s">
        <v>74</v>
      </c>
      <c r="Z12" s="25"/>
      <c r="AA12" s="8">
        <v>128</v>
      </c>
      <c r="AB12" s="8" t="s">
        <v>0</v>
      </c>
      <c r="AC12" s="8" t="s">
        <v>181</v>
      </c>
      <c r="AD12" s="8"/>
      <c r="AE12" s="8">
        <v>1</v>
      </c>
      <c r="AF12" s="8">
        <v>3</v>
      </c>
      <c r="AG12" s="8">
        <v>3</v>
      </c>
      <c r="AH12" s="8">
        <v>0</v>
      </c>
      <c r="AI12" s="8">
        <v>0</v>
      </c>
      <c r="AJ12" s="8">
        <v>0</v>
      </c>
      <c r="AK12" s="8">
        <v>0</v>
      </c>
      <c r="AL12" s="8">
        <v>0</v>
      </c>
      <c r="AM12" s="8"/>
      <c r="AN12" s="8"/>
      <c r="AO12" s="8"/>
      <c r="AP12" s="8"/>
      <c r="AQ12" s="8"/>
      <c r="AR12" s="8"/>
      <c r="AS12" s="8"/>
      <c r="AT12" s="8"/>
    </row>
    <row r="13" spans="1:46" ht="15.75" thickBot="1" x14ac:dyDescent="0.3">
      <c r="A13" s="20">
        <v>128</v>
      </c>
      <c r="B13" s="20" t="s">
        <v>102</v>
      </c>
      <c r="C13" s="20">
        <v>2013</v>
      </c>
      <c r="D13" s="21" t="s">
        <v>1</v>
      </c>
      <c r="E13" s="10">
        <v>4</v>
      </c>
      <c r="F13" s="20" t="s">
        <v>183</v>
      </c>
      <c r="G13" s="20">
        <v>1</v>
      </c>
      <c r="H13" s="20">
        <v>1</v>
      </c>
      <c r="I13" s="21">
        <v>4</v>
      </c>
      <c r="J13" s="20">
        <v>1</v>
      </c>
      <c r="K13" s="8">
        <v>2</v>
      </c>
      <c r="L13" s="8">
        <v>1</v>
      </c>
      <c r="M13" s="8">
        <v>1</v>
      </c>
      <c r="N13" s="8">
        <v>0</v>
      </c>
      <c r="O13" s="8">
        <v>2</v>
      </c>
      <c r="P13" s="12"/>
      <c r="Q13" s="18" t="s">
        <v>16</v>
      </c>
      <c r="R13" s="17">
        <v>3</v>
      </c>
      <c r="S13" s="4" t="s">
        <v>15</v>
      </c>
      <c r="T13" s="6">
        <f>T6/$S$6</f>
        <v>2.75</v>
      </c>
      <c r="U13" s="6">
        <f>U6/$S$6</f>
        <v>0</v>
      </c>
      <c r="V13" s="6">
        <f>V6/$S$6</f>
        <v>0.25</v>
      </c>
      <c r="W13" s="6">
        <f>W6/$S$6</f>
        <v>0</v>
      </c>
      <c r="X13" s="6">
        <f>X6/$S$6</f>
        <v>1</v>
      </c>
      <c r="Y13" s="11"/>
      <c r="Z13" s="25"/>
      <c r="AA13" s="9">
        <v>128</v>
      </c>
      <c r="AB13" s="9" t="s">
        <v>0</v>
      </c>
      <c r="AC13" s="9" t="s">
        <v>181</v>
      </c>
      <c r="AD13" s="9"/>
      <c r="AE13" s="9">
        <v>1</v>
      </c>
      <c r="AF13" s="9">
        <v>3</v>
      </c>
      <c r="AG13" s="9">
        <v>4</v>
      </c>
      <c r="AH13" s="9">
        <v>3</v>
      </c>
      <c r="AI13" s="9">
        <v>0</v>
      </c>
      <c r="AJ13" s="9">
        <v>2</v>
      </c>
      <c r="AK13" s="9">
        <v>0</v>
      </c>
      <c r="AL13" s="9">
        <v>1</v>
      </c>
      <c r="AM13" s="9"/>
      <c r="AN13" s="9"/>
      <c r="AO13" s="9"/>
      <c r="AP13" s="9"/>
      <c r="AQ13" s="9"/>
      <c r="AR13" s="9"/>
      <c r="AS13" s="9"/>
      <c r="AT13" s="9"/>
    </row>
    <row r="14" spans="1:46" ht="15.75" thickBot="1" x14ac:dyDescent="0.3">
      <c r="A14" s="20">
        <v>128</v>
      </c>
      <c r="B14" s="20" t="s">
        <v>102</v>
      </c>
      <c r="C14" s="20">
        <v>2013</v>
      </c>
      <c r="D14" s="20" t="s">
        <v>1</v>
      </c>
      <c r="E14" s="10">
        <v>5</v>
      </c>
      <c r="F14" s="20" t="s">
        <v>183</v>
      </c>
      <c r="G14" s="20">
        <v>1</v>
      </c>
      <c r="H14" s="20">
        <v>2</v>
      </c>
      <c r="I14" s="20">
        <v>1</v>
      </c>
      <c r="J14" s="20">
        <v>1</v>
      </c>
      <c r="K14" s="8">
        <v>3</v>
      </c>
      <c r="L14" s="8">
        <v>0</v>
      </c>
      <c r="M14" s="8">
        <v>0</v>
      </c>
      <c r="N14" s="8">
        <v>1</v>
      </c>
      <c r="O14" s="8">
        <v>3</v>
      </c>
      <c r="P14" s="12"/>
      <c r="Q14" s="2" t="s">
        <v>85</v>
      </c>
      <c r="R14" s="4">
        <f>T6</f>
        <v>11</v>
      </c>
      <c r="S14" s="4" t="s">
        <v>69</v>
      </c>
      <c r="T14" s="14">
        <f>T6/$T$10</f>
        <v>0.11458333333333333</v>
      </c>
      <c r="U14" s="15">
        <f>U6/$T$6</f>
        <v>0</v>
      </c>
      <c r="V14" s="15">
        <f t="shared" ref="V14:W14" si="6">V6/$T$6</f>
        <v>9.0909090909090912E-2</v>
      </c>
      <c r="W14" s="15">
        <f t="shared" si="6"/>
        <v>0</v>
      </c>
      <c r="X14" s="15">
        <f>X6/$T$6</f>
        <v>0.36363636363636365</v>
      </c>
      <c r="Y14" s="11" t="s">
        <v>70</v>
      </c>
      <c r="Z14" s="25"/>
      <c r="AA14" s="8">
        <v>128</v>
      </c>
      <c r="AB14" s="8" t="s">
        <v>0</v>
      </c>
      <c r="AC14" s="8" t="s">
        <v>181</v>
      </c>
      <c r="AD14" s="8"/>
      <c r="AE14" s="8">
        <v>1</v>
      </c>
      <c r="AF14" s="8">
        <v>4</v>
      </c>
      <c r="AG14" s="8">
        <v>1</v>
      </c>
      <c r="AH14" s="8">
        <v>0</v>
      </c>
      <c r="AI14" s="8">
        <v>0</v>
      </c>
      <c r="AJ14" s="8">
        <v>0</v>
      </c>
      <c r="AK14" s="8">
        <v>0</v>
      </c>
      <c r="AL14" s="8">
        <v>0</v>
      </c>
      <c r="AM14" s="8"/>
      <c r="AN14" s="8"/>
      <c r="AO14" s="8"/>
      <c r="AP14" s="8"/>
      <c r="AQ14" s="8"/>
      <c r="AR14" s="8"/>
      <c r="AS14" s="8"/>
      <c r="AT14" s="8"/>
    </row>
    <row r="15" spans="1:46" ht="15.75" thickBot="1" x14ac:dyDescent="0.3">
      <c r="A15" s="20">
        <v>128</v>
      </c>
      <c r="B15" s="20" t="s">
        <v>102</v>
      </c>
      <c r="C15" s="20">
        <v>2013</v>
      </c>
      <c r="D15" s="20" t="s">
        <v>1</v>
      </c>
      <c r="E15" s="10">
        <v>5</v>
      </c>
      <c r="F15" s="20" t="s">
        <v>183</v>
      </c>
      <c r="G15" s="20">
        <v>1</v>
      </c>
      <c r="H15" s="20">
        <v>2</v>
      </c>
      <c r="I15" s="20">
        <v>2</v>
      </c>
      <c r="J15" s="20">
        <v>1</v>
      </c>
      <c r="K15" s="8">
        <v>1</v>
      </c>
      <c r="L15" s="8">
        <v>1</v>
      </c>
      <c r="M15" s="8">
        <v>0</v>
      </c>
      <c r="N15" s="8">
        <v>1</v>
      </c>
      <c r="O15" s="8">
        <v>1</v>
      </c>
      <c r="P15" s="12"/>
      <c r="Q15" s="18" t="s">
        <v>17</v>
      </c>
      <c r="R15" s="17">
        <v>4</v>
      </c>
      <c r="S15" s="4" t="s">
        <v>15</v>
      </c>
      <c r="T15" s="6">
        <f>T7/$S$7</f>
        <v>9.25</v>
      </c>
      <c r="U15" s="6">
        <f>U7/$S$7</f>
        <v>1.5</v>
      </c>
      <c r="V15" s="6">
        <f>V7/$S$7</f>
        <v>6.5</v>
      </c>
      <c r="W15" s="6">
        <f>W7/$S$7</f>
        <v>0</v>
      </c>
      <c r="X15" s="6">
        <f>X7/$S$7</f>
        <v>1</v>
      </c>
      <c r="Y15" s="11"/>
      <c r="Z15" s="25"/>
      <c r="AA15" s="9">
        <v>128</v>
      </c>
      <c r="AB15" s="9" t="s">
        <v>0</v>
      </c>
      <c r="AC15" s="9" t="s">
        <v>181</v>
      </c>
      <c r="AD15" s="9"/>
      <c r="AE15" s="9">
        <v>1</v>
      </c>
      <c r="AF15" s="9">
        <v>4</v>
      </c>
      <c r="AG15" s="9">
        <v>2</v>
      </c>
      <c r="AH15" s="9">
        <v>0</v>
      </c>
      <c r="AI15" s="9">
        <v>0</v>
      </c>
      <c r="AJ15" s="9">
        <v>0</v>
      </c>
      <c r="AK15" s="9">
        <v>0</v>
      </c>
      <c r="AL15" s="9">
        <v>0</v>
      </c>
      <c r="AM15" s="9"/>
      <c r="AN15" s="9"/>
      <c r="AO15" s="9"/>
      <c r="AP15" s="9"/>
      <c r="AQ15" s="9"/>
      <c r="AR15" s="9"/>
      <c r="AS15" s="9"/>
      <c r="AT15" s="9"/>
    </row>
    <row r="16" spans="1:46" ht="15.75" thickBot="1" x14ac:dyDescent="0.3">
      <c r="A16" s="20">
        <v>128</v>
      </c>
      <c r="B16" s="20" t="s">
        <v>102</v>
      </c>
      <c r="C16" s="20">
        <v>2013</v>
      </c>
      <c r="D16" s="21" t="s">
        <v>1</v>
      </c>
      <c r="E16" s="10">
        <v>5</v>
      </c>
      <c r="F16" s="20" t="s">
        <v>183</v>
      </c>
      <c r="G16" s="20">
        <v>1</v>
      </c>
      <c r="H16" s="20">
        <v>2</v>
      </c>
      <c r="I16" s="21">
        <v>3</v>
      </c>
      <c r="J16" s="20">
        <v>1</v>
      </c>
      <c r="K16" s="8">
        <v>1</v>
      </c>
      <c r="L16" s="8">
        <v>0</v>
      </c>
      <c r="M16" s="8">
        <v>0</v>
      </c>
      <c r="N16" s="8">
        <v>1</v>
      </c>
      <c r="O16" s="8">
        <v>1</v>
      </c>
      <c r="P16" s="8"/>
      <c r="Q16" s="2" t="s">
        <v>84</v>
      </c>
      <c r="R16" s="4">
        <f>T7</f>
        <v>37</v>
      </c>
      <c r="S16" s="4" t="s">
        <v>69</v>
      </c>
      <c r="T16" s="14">
        <f>T7/$T$10</f>
        <v>0.38541666666666669</v>
      </c>
      <c r="U16" s="15">
        <f>U7/$T$7</f>
        <v>0.16216216216216217</v>
      </c>
      <c r="V16" s="15">
        <f t="shared" ref="V16:W16" si="7">V7/$T$7</f>
        <v>0.70270270270270274</v>
      </c>
      <c r="W16" s="15">
        <f t="shared" si="7"/>
        <v>0</v>
      </c>
      <c r="X16" s="15">
        <f>X7/$T$7</f>
        <v>0.10810810810810811</v>
      </c>
      <c r="Y16" s="11" t="s">
        <v>71</v>
      </c>
      <c r="Z16" s="25"/>
      <c r="AA16" s="8">
        <v>128</v>
      </c>
      <c r="AB16" s="8" t="s">
        <v>0</v>
      </c>
      <c r="AC16" s="8" t="s">
        <v>181</v>
      </c>
      <c r="AD16" s="8"/>
      <c r="AE16" s="8">
        <v>1</v>
      </c>
      <c r="AF16" s="8">
        <v>4</v>
      </c>
      <c r="AG16" s="8">
        <v>3</v>
      </c>
      <c r="AH16" s="8">
        <v>0</v>
      </c>
      <c r="AI16" s="8">
        <v>0</v>
      </c>
      <c r="AJ16" s="8">
        <v>0</v>
      </c>
      <c r="AK16" s="8">
        <v>0</v>
      </c>
      <c r="AL16" s="8">
        <v>0</v>
      </c>
      <c r="AM16" s="8"/>
      <c r="AN16" s="8"/>
      <c r="AO16" s="8"/>
      <c r="AP16" s="8"/>
      <c r="AQ16" s="8"/>
      <c r="AR16" s="8"/>
      <c r="AS16" s="8"/>
      <c r="AT16" s="8"/>
    </row>
    <row r="17" spans="1:46" ht="15.75" thickBot="1" x14ac:dyDescent="0.3">
      <c r="A17" s="20">
        <v>128</v>
      </c>
      <c r="B17" s="20" t="s">
        <v>102</v>
      </c>
      <c r="C17" s="20">
        <v>2013</v>
      </c>
      <c r="D17" s="21" t="s">
        <v>1</v>
      </c>
      <c r="E17" s="10">
        <v>5</v>
      </c>
      <c r="F17" s="20" t="s">
        <v>183</v>
      </c>
      <c r="G17" s="20">
        <v>1</v>
      </c>
      <c r="H17" s="20">
        <v>2</v>
      </c>
      <c r="I17" s="21">
        <v>4</v>
      </c>
      <c r="J17" s="20">
        <v>1</v>
      </c>
      <c r="K17" s="8">
        <v>4</v>
      </c>
      <c r="L17" s="8">
        <v>1</v>
      </c>
      <c r="M17" s="8">
        <v>1</v>
      </c>
      <c r="N17" s="8">
        <v>2</v>
      </c>
      <c r="O17" s="8">
        <v>4</v>
      </c>
      <c r="P17" s="9"/>
      <c r="Q17" s="18" t="s">
        <v>14</v>
      </c>
      <c r="R17" s="17">
        <v>1</v>
      </c>
      <c r="S17" s="4" t="s">
        <v>15</v>
      </c>
      <c r="T17" s="6">
        <f>T8/$S$8</f>
        <v>6.5</v>
      </c>
      <c r="U17" s="6">
        <f>U8/$S$8</f>
        <v>1</v>
      </c>
      <c r="V17" s="6">
        <f>V8/$S$8</f>
        <v>1.5</v>
      </c>
      <c r="W17" s="6">
        <f>W8/$S$8</f>
        <v>1.75</v>
      </c>
      <c r="X17" s="6">
        <f>X8/$S$8</f>
        <v>5</v>
      </c>
      <c r="Y17" s="11"/>
      <c r="Z17" s="25"/>
      <c r="AA17" s="9">
        <v>128</v>
      </c>
      <c r="AB17" s="9" t="s">
        <v>0</v>
      </c>
      <c r="AC17" s="9" t="s">
        <v>181</v>
      </c>
      <c r="AD17" s="9"/>
      <c r="AE17" s="9">
        <v>1</v>
      </c>
      <c r="AF17" s="9">
        <v>4</v>
      </c>
      <c r="AG17" s="9">
        <v>4</v>
      </c>
      <c r="AH17" s="9">
        <v>3</v>
      </c>
      <c r="AI17" s="9">
        <v>0</v>
      </c>
      <c r="AJ17" s="9">
        <v>2</v>
      </c>
      <c r="AK17" s="9">
        <v>0</v>
      </c>
      <c r="AL17" s="9">
        <v>0</v>
      </c>
      <c r="AM17" s="9"/>
      <c r="AN17" s="9"/>
      <c r="AO17" s="9"/>
      <c r="AP17" s="9"/>
      <c r="AQ17" s="9"/>
      <c r="AR17" s="9"/>
      <c r="AS17" s="9"/>
      <c r="AT17" s="9"/>
    </row>
    <row r="18" spans="1:46" ht="15.75" thickBot="1" x14ac:dyDescent="0.3">
      <c r="A18" s="20">
        <v>128</v>
      </c>
      <c r="B18" s="20" t="s">
        <v>102</v>
      </c>
      <c r="C18" s="20">
        <v>2013</v>
      </c>
      <c r="D18" s="21" t="s">
        <v>0</v>
      </c>
      <c r="E18" s="10">
        <v>7</v>
      </c>
      <c r="F18" s="21" t="s">
        <v>181</v>
      </c>
      <c r="G18" s="20">
        <v>1</v>
      </c>
      <c r="H18" s="20">
        <v>1</v>
      </c>
      <c r="I18" s="20">
        <v>1</v>
      </c>
      <c r="J18" s="20">
        <v>2</v>
      </c>
      <c r="K18" s="9">
        <v>0</v>
      </c>
      <c r="L18" s="9">
        <v>0</v>
      </c>
      <c r="M18" s="9">
        <v>0</v>
      </c>
      <c r="N18" s="9">
        <v>0</v>
      </c>
      <c r="O18" s="9">
        <v>0</v>
      </c>
      <c r="P18" s="8"/>
      <c r="Q18" s="2" t="s">
        <v>83</v>
      </c>
      <c r="R18" s="4">
        <f>T8</f>
        <v>26</v>
      </c>
      <c r="S18" s="4" t="s">
        <v>69</v>
      </c>
      <c r="T18" s="14">
        <f>T8/$T$10</f>
        <v>0.27083333333333331</v>
      </c>
      <c r="U18" s="15">
        <f>U8/$T$8</f>
        <v>0.15384615384615385</v>
      </c>
      <c r="V18" s="15">
        <f t="shared" ref="V18:X18" si="8">V8/$T$8</f>
        <v>0.23076923076923078</v>
      </c>
      <c r="W18" s="15">
        <f t="shared" si="8"/>
        <v>0.26923076923076922</v>
      </c>
      <c r="X18" s="15">
        <f t="shared" si="8"/>
        <v>0.76923076923076927</v>
      </c>
      <c r="Y18" s="11" t="s">
        <v>72</v>
      </c>
      <c r="Z18" s="25"/>
      <c r="AA18" s="8">
        <v>128</v>
      </c>
      <c r="AB18" s="8" t="s">
        <v>0</v>
      </c>
      <c r="AC18" s="8" t="s">
        <v>182</v>
      </c>
      <c r="AD18" s="8"/>
      <c r="AE18" s="8">
        <v>2</v>
      </c>
      <c r="AF18" s="8">
        <v>1</v>
      </c>
      <c r="AG18" s="8">
        <v>1</v>
      </c>
      <c r="AH18" s="8">
        <v>1</v>
      </c>
      <c r="AI18" s="8">
        <v>0</v>
      </c>
      <c r="AJ18" s="8">
        <v>0</v>
      </c>
      <c r="AK18" s="8">
        <v>0</v>
      </c>
      <c r="AL18" s="8">
        <v>1</v>
      </c>
      <c r="AM18" s="8"/>
      <c r="AN18" s="8"/>
      <c r="AO18" s="8"/>
      <c r="AP18" s="8"/>
      <c r="AQ18" s="8"/>
      <c r="AR18" s="8"/>
      <c r="AS18" s="8"/>
      <c r="AT18" s="8"/>
    </row>
    <row r="19" spans="1:46" ht="15.75" thickBot="1" x14ac:dyDescent="0.3">
      <c r="A19" s="20">
        <v>128</v>
      </c>
      <c r="B19" s="20" t="s">
        <v>102</v>
      </c>
      <c r="C19" s="20">
        <v>2013</v>
      </c>
      <c r="D19" s="21" t="s">
        <v>0</v>
      </c>
      <c r="E19" s="10">
        <v>7</v>
      </c>
      <c r="F19" s="21" t="s">
        <v>181</v>
      </c>
      <c r="G19" s="20">
        <v>1</v>
      </c>
      <c r="H19" s="20">
        <v>1</v>
      </c>
      <c r="I19" s="20">
        <v>2</v>
      </c>
      <c r="J19" s="20">
        <v>2</v>
      </c>
      <c r="K19" s="9">
        <v>2</v>
      </c>
      <c r="L19" s="9">
        <v>1</v>
      </c>
      <c r="M19" s="9">
        <v>0</v>
      </c>
      <c r="N19" s="9">
        <v>1</v>
      </c>
      <c r="O19" s="9">
        <v>2</v>
      </c>
      <c r="P19" s="8"/>
      <c r="Q19" s="18" t="s">
        <v>18</v>
      </c>
      <c r="R19" s="17">
        <v>2</v>
      </c>
      <c r="S19" s="4" t="s">
        <v>15</v>
      </c>
      <c r="T19" s="6">
        <f>T9/$S$9</f>
        <v>5.5</v>
      </c>
      <c r="U19" s="6">
        <f>U9/$S$9</f>
        <v>1.75</v>
      </c>
      <c r="V19" s="6">
        <f>V9/$S$9</f>
        <v>0.75</v>
      </c>
      <c r="W19" s="6">
        <f>W9/$S$9</f>
        <v>1.75</v>
      </c>
      <c r="X19" s="6">
        <f>X9/$S$9</f>
        <v>5</v>
      </c>
      <c r="Y19" s="11"/>
      <c r="Z19" s="25"/>
      <c r="AA19" s="9">
        <v>128</v>
      </c>
      <c r="AB19" s="9" t="s">
        <v>0</v>
      </c>
      <c r="AC19" s="9" t="s">
        <v>182</v>
      </c>
      <c r="AD19" s="9"/>
      <c r="AE19" s="9">
        <v>2</v>
      </c>
      <c r="AF19" s="9">
        <v>1</v>
      </c>
      <c r="AG19" s="9">
        <v>2</v>
      </c>
      <c r="AH19" s="9">
        <v>1</v>
      </c>
      <c r="AI19" s="9">
        <v>1</v>
      </c>
      <c r="AJ19" s="9">
        <v>0</v>
      </c>
      <c r="AK19" s="9">
        <v>0</v>
      </c>
      <c r="AL19" s="9">
        <v>1</v>
      </c>
      <c r="AM19" s="9"/>
      <c r="AN19" s="9"/>
      <c r="AO19" s="9"/>
      <c r="AP19" s="9"/>
      <c r="AQ19" s="9"/>
      <c r="AR19" s="9"/>
      <c r="AS19" s="9"/>
      <c r="AT19" s="9"/>
    </row>
    <row r="20" spans="1:46" ht="15.75" thickBot="1" x14ac:dyDescent="0.3">
      <c r="A20" s="20">
        <v>128</v>
      </c>
      <c r="B20" s="20" t="s">
        <v>102</v>
      </c>
      <c r="C20" s="20">
        <v>2013</v>
      </c>
      <c r="D20" s="21" t="s">
        <v>0</v>
      </c>
      <c r="E20" s="10">
        <v>7</v>
      </c>
      <c r="F20" s="21" t="s">
        <v>181</v>
      </c>
      <c r="G20" s="20">
        <v>1</v>
      </c>
      <c r="H20" s="20">
        <v>1</v>
      </c>
      <c r="I20" s="21">
        <v>3</v>
      </c>
      <c r="J20" s="20">
        <v>2</v>
      </c>
      <c r="K20" s="9">
        <v>1</v>
      </c>
      <c r="L20" s="9">
        <v>1</v>
      </c>
      <c r="M20" s="9">
        <v>0</v>
      </c>
      <c r="N20" s="9">
        <v>0</v>
      </c>
      <c r="O20" s="9">
        <v>1</v>
      </c>
      <c r="P20" s="8"/>
      <c r="Q20" s="2" t="s">
        <v>82</v>
      </c>
      <c r="R20" s="4">
        <f>T9</f>
        <v>22</v>
      </c>
      <c r="S20" s="4" t="s">
        <v>69</v>
      </c>
      <c r="T20" s="14">
        <f>T9/$T$10</f>
        <v>0.22916666666666666</v>
      </c>
      <c r="U20" s="15">
        <f>U9/$T$9</f>
        <v>0.31818181818181818</v>
      </c>
      <c r="V20" s="15">
        <f t="shared" ref="V20:X20" si="9">V9/$T$9</f>
        <v>0.13636363636363635</v>
      </c>
      <c r="W20" s="15">
        <f t="shared" si="9"/>
        <v>0.31818181818181818</v>
      </c>
      <c r="X20" s="15">
        <f t="shared" si="9"/>
        <v>0.90909090909090906</v>
      </c>
      <c r="Y20" s="11" t="s">
        <v>73</v>
      </c>
      <c r="Z20" s="25"/>
      <c r="AA20" s="8">
        <v>128</v>
      </c>
      <c r="AB20" s="8" t="s">
        <v>0</v>
      </c>
      <c r="AC20" s="8" t="s">
        <v>182</v>
      </c>
      <c r="AD20" s="8"/>
      <c r="AE20" s="8">
        <v>2</v>
      </c>
      <c r="AF20" s="8">
        <v>1</v>
      </c>
      <c r="AG20" s="8">
        <v>3</v>
      </c>
      <c r="AH20" s="8">
        <v>0</v>
      </c>
      <c r="AI20" s="8">
        <v>0</v>
      </c>
      <c r="AJ20" s="8">
        <v>0</v>
      </c>
      <c r="AK20" s="8">
        <v>0</v>
      </c>
      <c r="AL20" s="8">
        <v>0</v>
      </c>
      <c r="AM20" s="8"/>
      <c r="AN20" s="8"/>
      <c r="AO20" s="8"/>
      <c r="AP20" s="8"/>
      <c r="AQ20" s="8"/>
      <c r="AR20" s="8"/>
      <c r="AS20" s="8"/>
      <c r="AT20" s="8"/>
    </row>
    <row r="21" spans="1:46" ht="15.75" thickBot="1" x14ac:dyDescent="0.3">
      <c r="A21" s="20">
        <v>128</v>
      </c>
      <c r="B21" s="20" t="s">
        <v>102</v>
      </c>
      <c r="C21" s="20">
        <v>2013</v>
      </c>
      <c r="D21" s="21" t="s">
        <v>0</v>
      </c>
      <c r="E21" s="10">
        <v>7</v>
      </c>
      <c r="F21" s="21" t="s">
        <v>181</v>
      </c>
      <c r="G21" s="20">
        <v>1</v>
      </c>
      <c r="H21" s="20">
        <v>1</v>
      </c>
      <c r="I21" s="21">
        <v>4</v>
      </c>
      <c r="J21" s="20">
        <v>2</v>
      </c>
      <c r="K21" s="9">
        <v>0</v>
      </c>
      <c r="L21" s="9">
        <v>0</v>
      </c>
      <c r="M21" s="9">
        <v>0</v>
      </c>
      <c r="N21" s="9">
        <v>0</v>
      </c>
      <c r="O21" s="9">
        <v>0</v>
      </c>
      <c r="P21" s="8"/>
      <c r="Q21" s="9"/>
      <c r="R21" s="9"/>
      <c r="S21" s="11"/>
      <c r="T21" s="11"/>
      <c r="U21" s="11"/>
      <c r="V21" s="11"/>
      <c r="W21" s="11"/>
      <c r="X21" s="11"/>
      <c r="Y21" s="11"/>
      <c r="Z21" s="25"/>
      <c r="AA21" s="9">
        <v>128</v>
      </c>
      <c r="AB21" s="9" t="s">
        <v>0</v>
      </c>
      <c r="AC21" s="9" t="s">
        <v>182</v>
      </c>
      <c r="AD21" s="9"/>
      <c r="AE21" s="9">
        <v>2</v>
      </c>
      <c r="AF21" s="9">
        <v>1</v>
      </c>
      <c r="AG21" s="9">
        <v>4</v>
      </c>
      <c r="AH21" s="9">
        <v>1</v>
      </c>
      <c r="AI21" s="9">
        <v>0</v>
      </c>
      <c r="AJ21" s="9">
        <v>1</v>
      </c>
      <c r="AK21" s="9">
        <v>0</v>
      </c>
      <c r="AL21" s="9">
        <v>0</v>
      </c>
      <c r="AM21" s="9"/>
      <c r="AN21" s="9"/>
      <c r="AO21" s="9"/>
      <c r="AP21" s="9"/>
      <c r="AQ21" s="9"/>
      <c r="AR21" s="9"/>
      <c r="AS21" s="9"/>
      <c r="AT21" s="9"/>
    </row>
    <row r="22" spans="1:46" ht="15.75" thickBot="1" x14ac:dyDescent="0.3">
      <c r="A22" s="20">
        <v>128</v>
      </c>
      <c r="B22" s="20" t="s">
        <v>102</v>
      </c>
      <c r="C22" s="20">
        <v>2013</v>
      </c>
      <c r="D22" s="20" t="s">
        <v>0</v>
      </c>
      <c r="E22" s="10">
        <v>8</v>
      </c>
      <c r="F22" s="21" t="s">
        <v>182</v>
      </c>
      <c r="G22" s="20">
        <v>1</v>
      </c>
      <c r="H22" s="20">
        <v>2</v>
      </c>
      <c r="I22" s="20">
        <v>1</v>
      </c>
      <c r="J22" s="20">
        <v>2</v>
      </c>
      <c r="K22" s="9">
        <v>1</v>
      </c>
      <c r="L22" s="9">
        <v>1</v>
      </c>
      <c r="M22" s="9">
        <v>0</v>
      </c>
      <c r="N22" s="9">
        <v>0</v>
      </c>
      <c r="O22" s="9">
        <v>1</v>
      </c>
      <c r="P22" s="8"/>
      <c r="Q22" s="8"/>
      <c r="R22" s="8"/>
      <c r="S22" s="11"/>
      <c r="T22" t="s">
        <v>94</v>
      </c>
      <c r="U22" s="5" t="s">
        <v>20</v>
      </c>
      <c r="V22" s="5" t="s">
        <v>21</v>
      </c>
      <c r="W22" s="5" t="s">
        <v>22</v>
      </c>
      <c r="X22" s="5" t="s">
        <v>23</v>
      </c>
      <c r="Y22" s="11"/>
      <c r="Z22" s="25"/>
      <c r="AA22" s="8">
        <v>128</v>
      </c>
      <c r="AB22" s="8" t="s">
        <v>0</v>
      </c>
      <c r="AC22" s="8" t="s">
        <v>182</v>
      </c>
      <c r="AD22" s="8"/>
      <c r="AE22" s="8">
        <v>2</v>
      </c>
      <c r="AF22" s="8">
        <v>2</v>
      </c>
      <c r="AG22" s="8">
        <v>1</v>
      </c>
      <c r="AH22" s="8">
        <v>0</v>
      </c>
      <c r="AI22" s="8">
        <v>0</v>
      </c>
      <c r="AJ22" s="8">
        <v>0</v>
      </c>
      <c r="AK22" s="8">
        <v>0</v>
      </c>
      <c r="AL22" s="8">
        <v>0</v>
      </c>
      <c r="AM22" s="8"/>
      <c r="AN22" s="8"/>
      <c r="AO22" s="8"/>
      <c r="AP22" s="8"/>
      <c r="AQ22" s="8"/>
      <c r="AR22" s="8"/>
      <c r="AS22" s="8"/>
      <c r="AT22" s="8"/>
    </row>
    <row r="23" spans="1:46" ht="15.75" thickBot="1" x14ac:dyDescent="0.3">
      <c r="A23" s="20">
        <v>128</v>
      </c>
      <c r="B23" s="20" t="s">
        <v>102</v>
      </c>
      <c r="C23" s="20">
        <v>2013</v>
      </c>
      <c r="D23" s="20" t="s">
        <v>0</v>
      </c>
      <c r="E23" s="10">
        <v>8</v>
      </c>
      <c r="F23" s="21" t="s">
        <v>182</v>
      </c>
      <c r="G23" s="20">
        <v>1</v>
      </c>
      <c r="H23" s="20">
        <v>2</v>
      </c>
      <c r="I23" s="20">
        <v>2</v>
      </c>
      <c r="J23" s="20">
        <v>2</v>
      </c>
      <c r="K23" s="9">
        <v>0</v>
      </c>
      <c r="L23" s="9">
        <v>0</v>
      </c>
      <c r="M23" s="9">
        <v>0</v>
      </c>
      <c r="N23" s="9">
        <v>0</v>
      </c>
      <c r="O23" s="9">
        <v>0</v>
      </c>
      <c r="P23" s="9"/>
      <c r="Q23" s="9"/>
      <c r="T23" s="15">
        <f>(T6+T7)/$T$10</f>
        <v>0.5</v>
      </c>
      <c r="U23" s="15">
        <f>(U6+U7)/SUM($T$6:$T$7)</f>
        <v>0.125</v>
      </c>
      <c r="V23" s="15">
        <f t="shared" ref="V23:X23" si="10">(V6+V7)/SUM($T$6:$T$7)</f>
        <v>0.5625</v>
      </c>
      <c r="W23" s="15">
        <f t="shared" si="10"/>
        <v>0</v>
      </c>
      <c r="X23" s="15">
        <f t="shared" si="10"/>
        <v>0.16666666666666666</v>
      </c>
      <c r="Y23" s="11"/>
      <c r="Z23" s="25"/>
      <c r="AA23" s="9">
        <v>128</v>
      </c>
      <c r="AB23" s="9" t="s">
        <v>0</v>
      </c>
      <c r="AC23" s="9" t="s">
        <v>182</v>
      </c>
      <c r="AD23" s="9"/>
      <c r="AE23" s="9">
        <v>2</v>
      </c>
      <c r="AF23" s="9">
        <v>2</v>
      </c>
      <c r="AG23" s="9">
        <v>2</v>
      </c>
      <c r="AH23" s="9">
        <v>0</v>
      </c>
      <c r="AI23" s="9">
        <v>0</v>
      </c>
      <c r="AJ23" s="9">
        <v>0</v>
      </c>
      <c r="AK23" s="9">
        <v>0</v>
      </c>
      <c r="AL23" s="9">
        <v>0</v>
      </c>
      <c r="AM23" s="9"/>
      <c r="AN23" s="9"/>
      <c r="AO23" s="9"/>
      <c r="AP23" s="9"/>
      <c r="AQ23" s="9"/>
      <c r="AR23" s="9"/>
      <c r="AS23" s="9"/>
      <c r="AT23" s="9"/>
    </row>
    <row r="24" spans="1:46" ht="15.75" thickBot="1" x14ac:dyDescent="0.3">
      <c r="A24" s="20">
        <v>128</v>
      </c>
      <c r="B24" s="20" t="s">
        <v>102</v>
      </c>
      <c r="C24" s="20">
        <v>2013</v>
      </c>
      <c r="D24" s="20" t="s">
        <v>0</v>
      </c>
      <c r="E24" s="10">
        <v>8</v>
      </c>
      <c r="F24" s="21" t="s">
        <v>182</v>
      </c>
      <c r="G24" s="20">
        <v>1</v>
      </c>
      <c r="H24" s="20">
        <v>2</v>
      </c>
      <c r="I24" s="21">
        <v>3</v>
      </c>
      <c r="J24" s="20">
        <v>2</v>
      </c>
      <c r="K24" s="9">
        <v>0</v>
      </c>
      <c r="L24" s="9">
        <v>0</v>
      </c>
      <c r="M24" s="9">
        <v>0</v>
      </c>
      <c r="N24" s="9">
        <v>0</v>
      </c>
      <c r="O24" s="9">
        <v>0</v>
      </c>
      <c r="P24" s="8"/>
      <c r="Q24" s="8"/>
      <c r="R24" s="8"/>
      <c r="S24" s="11"/>
      <c r="Y24" s="11"/>
      <c r="Z24" s="25"/>
      <c r="AA24" s="8">
        <v>128</v>
      </c>
      <c r="AB24" s="8" t="s">
        <v>0</v>
      </c>
      <c r="AC24" s="8" t="s">
        <v>182</v>
      </c>
      <c r="AD24" s="8"/>
      <c r="AE24" s="8">
        <v>2</v>
      </c>
      <c r="AF24" s="8">
        <v>2</v>
      </c>
      <c r="AG24" s="8">
        <v>3</v>
      </c>
      <c r="AH24" s="8">
        <v>0</v>
      </c>
      <c r="AI24" s="8">
        <v>0</v>
      </c>
      <c r="AJ24" s="8">
        <v>0</v>
      </c>
      <c r="AK24" s="8">
        <v>0</v>
      </c>
      <c r="AL24" s="8">
        <v>0</v>
      </c>
      <c r="AM24" s="8"/>
      <c r="AN24" s="8"/>
      <c r="AO24" s="8"/>
      <c r="AP24" s="8"/>
      <c r="AQ24" s="8"/>
      <c r="AR24" s="8"/>
      <c r="AS24" s="8"/>
      <c r="AT24" s="8"/>
    </row>
    <row r="25" spans="1:46" ht="15.75" thickBot="1" x14ac:dyDescent="0.3">
      <c r="A25" s="20">
        <v>128</v>
      </c>
      <c r="B25" s="20" t="s">
        <v>102</v>
      </c>
      <c r="C25" s="20">
        <v>2013</v>
      </c>
      <c r="D25" s="20" t="s">
        <v>0</v>
      </c>
      <c r="E25" s="10">
        <v>8</v>
      </c>
      <c r="F25" s="21" t="s">
        <v>182</v>
      </c>
      <c r="G25" s="20">
        <v>1</v>
      </c>
      <c r="H25" s="20">
        <v>2</v>
      </c>
      <c r="I25" s="21">
        <v>4</v>
      </c>
      <c r="J25" s="20">
        <v>2</v>
      </c>
      <c r="K25" s="9">
        <v>1</v>
      </c>
      <c r="L25" s="9">
        <v>1</v>
      </c>
      <c r="M25" s="9">
        <v>1</v>
      </c>
      <c r="N25" s="9">
        <v>0</v>
      </c>
      <c r="O25" s="9">
        <v>1</v>
      </c>
      <c r="P25" s="8"/>
      <c r="Q25" s="9"/>
      <c r="R25" s="9"/>
      <c r="S25" s="11"/>
      <c r="T25" t="s">
        <v>95</v>
      </c>
      <c r="Y25" s="11"/>
      <c r="Z25" s="25"/>
      <c r="AA25" s="9">
        <v>128</v>
      </c>
      <c r="AB25" s="9" t="s">
        <v>0</v>
      </c>
      <c r="AC25" s="9" t="s">
        <v>182</v>
      </c>
      <c r="AD25" s="9"/>
      <c r="AE25" s="9">
        <v>2</v>
      </c>
      <c r="AF25" s="9">
        <v>2</v>
      </c>
      <c r="AG25" s="9">
        <v>4</v>
      </c>
      <c r="AH25" s="9">
        <v>2</v>
      </c>
      <c r="AI25" s="9">
        <v>0</v>
      </c>
      <c r="AJ25" s="9">
        <v>0</v>
      </c>
      <c r="AK25" s="9">
        <v>0</v>
      </c>
      <c r="AL25" s="9">
        <v>0</v>
      </c>
      <c r="AM25" s="9"/>
      <c r="AN25" s="9"/>
      <c r="AO25" s="9"/>
      <c r="AP25" s="9"/>
      <c r="AQ25" s="9"/>
      <c r="AR25" s="9"/>
      <c r="AS25" s="9"/>
      <c r="AT25" s="9"/>
    </row>
    <row r="26" spans="1:46" ht="15.75" thickBot="1" x14ac:dyDescent="0.3">
      <c r="A26" s="20">
        <v>128</v>
      </c>
      <c r="B26" s="20" t="s">
        <v>102</v>
      </c>
      <c r="C26" s="20">
        <v>2013</v>
      </c>
      <c r="D26" s="20" t="s">
        <v>1</v>
      </c>
      <c r="E26" s="10">
        <v>4</v>
      </c>
      <c r="F26" s="21" t="s">
        <v>183</v>
      </c>
      <c r="G26" s="20">
        <v>1</v>
      </c>
      <c r="H26" s="20">
        <v>1</v>
      </c>
      <c r="I26" s="20">
        <v>1</v>
      </c>
      <c r="J26" s="20">
        <v>2</v>
      </c>
      <c r="K26" s="9">
        <v>1</v>
      </c>
      <c r="L26" s="9">
        <v>0</v>
      </c>
      <c r="M26" s="9">
        <v>0</v>
      </c>
      <c r="N26" s="9">
        <v>1</v>
      </c>
      <c r="O26" s="9">
        <v>0</v>
      </c>
      <c r="P26" s="8"/>
      <c r="Q26" s="8"/>
      <c r="R26" s="8"/>
      <c r="S26" s="11"/>
      <c r="T26" s="15">
        <f>(T8+T9)/$T$10</f>
        <v>0.5</v>
      </c>
      <c r="U26" s="15">
        <f>(U8+U9)/SUM($T$8:$T$9)</f>
        <v>0.22916666666666666</v>
      </c>
      <c r="V26" s="15">
        <f t="shared" ref="V26" si="11">(V8+V9)/SUM($T$8:$T$9)</f>
        <v>0.1875</v>
      </c>
      <c r="W26" s="15">
        <f>(W8+W9)/SUM($T$8:$T$9)</f>
        <v>0.29166666666666669</v>
      </c>
      <c r="X26" s="15">
        <f>(X8+X9)/SUM($T$8:$T$9)</f>
        <v>0.83333333333333337</v>
      </c>
      <c r="Y26" s="11"/>
      <c r="Z26" s="25"/>
      <c r="AA26" s="8">
        <v>128</v>
      </c>
      <c r="AB26" s="8" t="s">
        <v>0</v>
      </c>
      <c r="AC26" s="8" t="s">
        <v>182</v>
      </c>
      <c r="AD26" s="8"/>
      <c r="AE26" s="8">
        <v>2</v>
      </c>
      <c r="AF26" s="8">
        <v>3</v>
      </c>
      <c r="AG26" s="8">
        <v>1</v>
      </c>
      <c r="AH26" s="8">
        <v>3</v>
      </c>
      <c r="AI26" s="8">
        <v>0</v>
      </c>
      <c r="AJ26" s="8">
        <v>2</v>
      </c>
      <c r="AK26" s="8">
        <v>0</v>
      </c>
      <c r="AL26" s="8">
        <v>0</v>
      </c>
      <c r="AM26" s="8"/>
      <c r="AN26" s="8"/>
      <c r="AO26" s="8"/>
      <c r="AP26" s="8"/>
      <c r="AQ26" s="8"/>
      <c r="AR26" s="8"/>
      <c r="AS26" s="8"/>
      <c r="AT26" s="8"/>
    </row>
    <row r="27" spans="1:46" ht="15.75" thickBot="1" x14ac:dyDescent="0.3">
      <c r="A27" s="20">
        <v>128</v>
      </c>
      <c r="B27" s="20" t="s">
        <v>102</v>
      </c>
      <c r="C27" s="20">
        <v>2013</v>
      </c>
      <c r="D27" s="20" t="s">
        <v>1</v>
      </c>
      <c r="E27" s="10">
        <v>4</v>
      </c>
      <c r="F27" s="21" t="s">
        <v>183</v>
      </c>
      <c r="G27" s="20">
        <v>1</v>
      </c>
      <c r="H27" s="20">
        <v>1</v>
      </c>
      <c r="I27" s="20">
        <v>2</v>
      </c>
      <c r="J27" s="20">
        <v>2</v>
      </c>
      <c r="K27" s="9">
        <v>0</v>
      </c>
      <c r="L27" s="9">
        <v>0</v>
      </c>
      <c r="M27" s="9">
        <v>0</v>
      </c>
      <c r="N27" s="9">
        <v>0</v>
      </c>
      <c r="O27" s="9">
        <v>0</v>
      </c>
      <c r="P27" s="8"/>
      <c r="Q27" s="9"/>
      <c r="R27" s="9"/>
      <c r="S27" s="11"/>
      <c r="Y27" s="11"/>
      <c r="Z27" s="25"/>
      <c r="AA27" s="9">
        <v>128</v>
      </c>
      <c r="AB27" s="9" t="s">
        <v>0</v>
      </c>
      <c r="AC27" s="9" t="s">
        <v>182</v>
      </c>
      <c r="AD27" s="9"/>
      <c r="AE27" s="9">
        <v>2</v>
      </c>
      <c r="AF27" s="9">
        <v>3</v>
      </c>
      <c r="AG27" s="9">
        <v>2</v>
      </c>
      <c r="AH27" s="9">
        <v>0</v>
      </c>
      <c r="AI27" s="9">
        <v>0</v>
      </c>
      <c r="AJ27" s="9">
        <v>0</v>
      </c>
      <c r="AK27" s="9">
        <v>0</v>
      </c>
      <c r="AL27" s="9">
        <v>0</v>
      </c>
      <c r="AM27" s="9"/>
      <c r="AN27" s="9"/>
      <c r="AO27" s="9"/>
      <c r="AP27" s="9"/>
      <c r="AQ27" s="9"/>
      <c r="AR27" s="9"/>
      <c r="AS27" s="9"/>
      <c r="AT27" s="9"/>
    </row>
    <row r="28" spans="1:46" ht="15.75" thickBot="1" x14ac:dyDescent="0.3">
      <c r="A28" s="20">
        <v>128</v>
      </c>
      <c r="B28" s="20" t="s">
        <v>102</v>
      </c>
      <c r="C28" s="20">
        <v>2013</v>
      </c>
      <c r="D28" s="21" t="s">
        <v>1</v>
      </c>
      <c r="E28" s="10">
        <v>4</v>
      </c>
      <c r="F28" s="21" t="s">
        <v>183</v>
      </c>
      <c r="G28" s="20">
        <v>1</v>
      </c>
      <c r="H28" s="20">
        <v>1</v>
      </c>
      <c r="I28" s="21">
        <v>3</v>
      </c>
      <c r="J28" s="20">
        <v>2</v>
      </c>
      <c r="K28" s="9">
        <v>4</v>
      </c>
      <c r="L28" s="9">
        <v>1</v>
      </c>
      <c r="M28" s="9">
        <v>0</v>
      </c>
      <c r="N28" s="9">
        <v>1</v>
      </c>
      <c r="O28" s="9">
        <v>4</v>
      </c>
      <c r="P28" s="8"/>
      <c r="Q28" s="8"/>
      <c r="R28" s="8"/>
      <c r="S28" s="11"/>
      <c r="Y28" s="11"/>
      <c r="Z28" s="25"/>
      <c r="AA28" s="8">
        <v>128</v>
      </c>
      <c r="AB28" s="8" t="s">
        <v>0</v>
      </c>
      <c r="AC28" s="8" t="s">
        <v>182</v>
      </c>
      <c r="AD28" s="8"/>
      <c r="AE28" s="8">
        <v>2</v>
      </c>
      <c r="AF28" s="8">
        <v>3</v>
      </c>
      <c r="AG28" s="8">
        <v>3</v>
      </c>
      <c r="AH28" s="8">
        <v>0</v>
      </c>
      <c r="AI28" s="8">
        <v>0</v>
      </c>
      <c r="AJ28" s="8">
        <v>0</v>
      </c>
      <c r="AK28" s="8">
        <v>0</v>
      </c>
      <c r="AL28" s="8">
        <v>0</v>
      </c>
      <c r="AM28" s="8"/>
      <c r="AN28" s="8"/>
      <c r="AO28" s="8"/>
      <c r="AP28" s="8"/>
      <c r="AQ28" s="8"/>
      <c r="AR28" s="8"/>
      <c r="AS28" s="8"/>
      <c r="AT28" s="8"/>
    </row>
    <row r="29" spans="1:46" ht="15.75" thickBot="1" x14ac:dyDescent="0.3">
      <c r="A29" s="20">
        <v>128</v>
      </c>
      <c r="B29" s="20" t="s">
        <v>102</v>
      </c>
      <c r="C29" s="20">
        <v>2013</v>
      </c>
      <c r="D29" s="21" t="s">
        <v>1</v>
      </c>
      <c r="E29" s="10">
        <v>4</v>
      </c>
      <c r="F29" s="21" t="s">
        <v>183</v>
      </c>
      <c r="G29" s="20">
        <v>1</v>
      </c>
      <c r="H29" s="20">
        <v>1</v>
      </c>
      <c r="I29" s="21">
        <v>4</v>
      </c>
      <c r="J29" s="20">
        <v>2</v>
      </c>
      <c r="K29" s="9">
        <v>1</v>
      </c>
      <c r="L29" s="9">
        <v>0</v>
      </c>
      <c r="M29" s="9">
        <v>1</v>
      </c>
      <c r="N29" s="9">
        <v>0</v>
      </c>
      <c r="O29" s="9">
        <v>1</v>
      </c>
      <c r="P29" s="9"/>
      <c r="Q29" s="9"/>
      <c r="R29" s="9"/>
      <c r="S29" s="11"/>
      <c r="T29" s="11"/>
      <c r="U29" s="11"/>
      <c r="V29" s="11"/>
      <c r="W29" s="11"/>
      <c r="X29" s="11"/>
      <c r="Y29" s="11"/>
      <c r="Z29" s="25"/>
      <c r="AA29" s="9">
        <v>128</v>
      </c>
      <c r="AB29" s="9" t="s">
        <v>0</v>
      </c>
      <c r="AC29" s="9" t="s">
        <v>182</v>
      </c>
      <c r="AD29" s="9"/>
      <c r="AE29" s="9">
        <v>2</v>
      </c>
      <c r="AF29" s="9">
        <v>3</v>
      </c>
      <c r="AG29" s="9">
        <v>4</v>
      </c>
      <c r="AH29" s="9">
        <v>2</v>
      </c>
      <c r="AI29" s="9">
        <v>0</v>
      </c>
      <c r="AJ29" s="9">
        <v>1</v>
      </c>
      <c r="AK29" s="9">
        <v>0</v>
      </c>
      <c r="AL29" s="9">
        <v>0</v>
      </c>
      <c r="AM29" s="9"/>
      <c r="AN29" s="9"/>
      <c r="AO29" s="9"/>
      <c r="AP29" s="9"/>
      <c r="AQ29" s="9"/>
      <c r="AR29" s="9"/>
      <c r="AS29" s="9"/>
      <c r="AT29" s="9"/>
    </row>
    <row r="30" spans="1:46" ht="15.75" thickBot="1" x14ac:dyDescent="0.3">
      <c r="A30" s="20">
        <v>128</v>
      </c>
      <c r="B30" s="20" t="s">
        <v>102</v>
      </c>
      <c r="C30" s="20">
        <v>2013</v>
      </c>
      <c r="D30" s="20" t="s">
        <v>1</v>
      </c>
      <c r="E30" s="10">
        <v>5</v>
      </c>
      <c r="F30" s="21" t="s">
        <v>183</v>
      </c>
      <c r="G30" s="20">
        <v>1</v>
      </c>
      <c r="H30" s="20">
        <v>2</v>
      </c>
      <c r="I30" s="20">
        <v>1</v>
      </c>
      <c r="J30" s="20">
        <v>2</v>
      </c>
      <c r="K30" s="9">
        <v>0</v>
      </c>
      <c r="L30" s="9">
        <v>0</v>
      </c>
      <c r="M30" s="9">
        <v>0</v>
      </c>
      <c r="N30" s="9">
        <v>0</v>
      </c>
      <c r="O30" s="9">
        <v>0</v>
      </c>
      <c r="P30" s="8"/>
      <c r="Q30" s="8"/>
      <c r="R30" s="8"/>
      <c r="S30" s="11"/>
      <c r="T30" s="11"/>
      <c r="U30" s="11"/>
      <c r="V30" s="11"/>
      <c r="W30" s="11"/>
      <c r="X30" s="11"/>
      <c r="Y30" s="11"/>
      <c r="Z30" s="25"/>
      <c r="AA30" s="8">
        <v>128</v>
      </c>
      <c r="AB30" s="8" t="s">
        <v>0</v>
      </c>
      <c r="AC30" s="8" t="s">
        <v>182</v>
      </c>
      <c r="AD30" s="8"/>
      <c r="AE30" s="8">
        <v>2</v>
      </c>
      <c r="AF30" s="8">
        <v>4</v>
      </c>
      <c r="AG30" s="8">
        <v>1</v>
      </c>
      <c r="AH30" s="8">
        <v>2</v>
      </c>
      <c r="AI30" s="8">
        <v>0</v>
      </c>
      <c r="AJ30" s="8">
        <v>0</v>
      </c>
      <c r="AK30" s="8">
        <v>1</v>
      </c>
      <c r="AL30" s="8">
        <v>2</v>
      </c>
      <c r="AM30" s="8"/>
      <c r="AN30" s="8"/>
      <c r="AO30" s="8"/>
      <c r="AP30" s="8"/>
      <c r="AQ30" s="8"/>
      <c r="AR30" s="8"/>
      <c r="AS30" s="8"/>
      <c r="AT30" s="8"/>
    </row>
    <row r="31" spans="1:46" ht="15.75" thickBot="1" x14ac:dyDescent="0.3">
      <c r="A31" s="20">
        <v>128</v>
      </c>
      <c r="B31" s="20" t="s">
        <v>102</v>
      </c>
      <c r="C31" s="20">
        <v>2013</v>
      </c>
      <c r="D31" s="20" t="s">
        <v>1</v>
      </c>
      <c r="E31" s="10">
        <v>5</v>
      </c>
      <c r="F31" s="21" t="s">
        <v>183</v>
      </c>
      <c r="G31" s="20">
        <v>1</v>
      </c>
      <c r="H31" s="20">
        <v>2</v>
      </c>
      <c r="I31" s="20">
        <v>2</v>
      </c>
      <c r="J31" s="20">
        <v>2</v>
      </c>
      <c r="K31" s="9">
        <v>4</v>
      </c>
      <c r="L31" s="9">
        <v>1</v>
      </c>
      <c r="M31" s="9">
        <v>1</v>
      </c>
      <c r="N31" s="9">
        <v>1</v>
      </c>
      <c r="O31" s="9">
        <v>4</v>
      </c>
      <c r="P31" s="8"/>
      <c r="Q31" s="9"/>
      <c r="R31" s="9"/>
      <c r="S31" s="11"/>
      <c r="T31" s="11"/>
      <c r="U31" s="11"/>
      <c r="V31" s="11"/>
      <c r="W31" s="11"/>
      <c r="X31" s="11"/>
      <c r="Y31" s="11"/>
      <c r="Z31" s="25"/>
      <c r="AA31" s="9">
        <v>128</v>
      </c>
      <c r="AB31" s="9" t="s">
        <v>0</v>
      </c>
      <c r="AC31" s="9" t="s">
        <v>182</v>
      </c>
      <c r="AD31" s="9"/>
      <c r="AE31" s="9">
        <v>2</v>
      </c>
      <c r="AF31" s="9">
        <v>4</v>
      </c>
      <c r="AG31" s="9">
        <v>2</v>
      </c>
      <c r="AH31" s="9">
        <v>1</v>
      </c>
      <c r="AI31" s="9">
        <v>1</v>
      </c>
      <c r="AJ31" s="9">
        <v>1</v>
      </c>
      <c r="AK31" s="9">
        <v>0</v>
      </c>
      <c r="AL31" s="9">
        <v>1</v>
      </c>
      <c r="AM31" s="9"/>
      <c r="AN31" s="9"/>
      <c r="AO31" s="9"/>
      <c r="AP31" s="9"/>
      <c r="AQ31" s="9"/>
      <c r="AR31" s="9"/>
      <c r="AS31" s="9"/>
      <c r="AT31" s="9"/>
    </row>
    <row r="32" spans="1:46" ht="15.75" thickBot="1" x14ac:dyDescent="0.3">
      <c r="A32" s="20">
        <v>128</v>
      </c>
      <c r="B32" s="20" t="s">
        <v>102</v>
      </c>
      <c r="C32" s="20">
        <v>2013</v>
      </c>
      <c r="D32" s="21" t="s">
        <v>1</v>
      </c>
      <c r="E32" s="10">
        <v>5</v>
      </c>
      <c r="F32" s="21" t="s">
        <v>183</v>
      </c>
      <c r="G32" s="20">
        <v>1</v>
      </c>
      <c r="H32" s="20">
        <v>2</v>
      </c>
      <c r="I32" s="21">
        <v>3</v>
      </c>
      <c r="J32" s="20">
        <v>2</v>
      </c>
      <c r="K32" s="9">
        <v>3</v>
      </c>
      <c r="L32" s="9">
        <v>0</v>
      </c>
      <c r="M32" s="9">
        <v>0</v>
      </c>
      <c r="N32" s="9">
        <v>1</v>
      </c>
      <c r="O32" s="9">
        <v>2</v>
      </c>
      <c r="P32" s="8"/>
      <c r="Q32" s="8"/>
      <c r="R32" s="8"/>
      <c r="S32" s="11"/>
      <c r="T32" s="11"/>
      <c r="U32" s="11"/>
      <c r="V32" s="11"/>
      <c r="W32" s="11"/>
      <c r="X32" s="11"/>
      <c r="Y32" s="11"/>
      <c r="Z32" s="25"/>
      <c r="AA32" s="8">
        <v>128</v>
      </c>
      <c r="AB32" s="8" t="s">
        <v>0</v>
      </c>
      <c r="AC32" s="8" t="s">
        <v>182</v>
      </c>
      <c r="AD32" s="8"/>
      <c r="AE32" s="8">
        <v>2</v>
      </c>
      <c r="AF32" s="8">
        <v>4</v>
      </c>
      <c r="AG32" s="8">
        <v>3</v>
      </c>
      <c r="AH32" s="8">
        <v>0</v>
      </c>
      <c r="AI32" s="8">
        <v>0</v>
      </c>
      <c r="AJ32" s="8">
        <v>0</v>
      </c>
      <c r="AK32" s="8">
        <v>0</v>
      </c>
      <c r="AL32" s="8">
        <v>0</v>
      </c>
      <c r="AM32" s="8"/>
      <c r="AN32" s="8"/>
      <c r="AO32" s="8"/>
      <c r="AP32" s="8"/>
      <c r="AQ32" s="8"/>
      <c r="AR32" s="8"/>
      <c r="AS32" s="8"/>
      <c r="AT32" s="8"/>
    </row>
    <row r="33" spans="1:46" ht="15.75" thickBot="1" x14ac:dyDescent="0.3">
      <c r="A33" s="20">
        <v>128</v>
      </c>
      <c r="B33" s="20" t="s">
        <v>102</v>
      </c>
      <c r="C33" s="20">
        <v>2013</v>
      </c>
      <c r="D33" s="21" t="s">
        <v>1</v>
      </c>
      <c r="E33" s="10">
        <v>5</v>
      </c>
      <c r="F33" s="21" t="s">
        <v>183</v>
      </c>
      <c r="G33" s="20">
        <v>1</v>
      </c>
      <c r="H33" s="20">
        <v>2</v>
      </c>
      <c r="I33" s="21">
        <v>4</v>
      </c>
      <c r="J33" s="20">
        <v>2</v>
      </c>
      <c r="K33" s="9">
        <v>4</v>
      </c>
      <c r="L33" s="9">
        <v>1</v>
      </c>
      <c r="M33" s="9">
        <v>0</v>
      </c>
      <c r="N33" s="9">
        <v>2</v>
      </c>
      <c r="O33" s="9">
        <v>4</v>
      </c>
      <c r="P33" s="9"/>
      <c r="Q33" s="9"/>
      <c r="R33" s="9"/>
      <c r="S33" s="11"/>
      <c r="T33" s="11"/>
      <c r="U33" s="11"/>
      <c r="V33" s="11"/>
      <c r="W33" s="11"/>
      <c r="X33" s="11"/>
      <c r="Y33" s="11"/>
      <c r="Z33" s="25"/>
      <c r="AA33" s="9">
        <v>128</v>
      </c>
      <c r="AB33" s="9" t="s">
        <v>0</v>
      </c>
      <c r="AC33" s="9" t="s">
        <v>182</v>
      </c>
      <c r="AD33" s="9"/>
      <c r="AE33" s="9">
        <v>2</v>
      </c>
      <c r="AF33" s="9">
        <v>4</v>
      </c>
      <c r="AG33" s="9">
        <v>4</v>
      </c>
      <c r="AH33" s="9">
        <v>3</v>
      </c>
      <c r="AI33" s="9">
        <v>1</v>
      </c>
      <c r="AJ33" s="9">
        <v>3</v>
      </c>
      <c r="AK33" s="9">
        <v>0</v>
      </c>
      <c r="AL33" s="9">
        <v>0</v>
      </c>
      <c r="AM33" s="9"/>
      <c r="AN33" s="9"/>
      <c r="AO33" s="9"/>
      <c r="AP33" s="9"/>
      <c r="AQ33" s="9"/>
      <c r="AR33" s="9"/>
      <c r="AS33" s="9"/>
      <c r="AT33" s="9"/>
    </row>
    <row r="34" spans="1:46" ht="15.75" thickBot="1" x14ac:dyDescent="0.3">
      <c r="A34" s="20">
        <v>128</v>
      </c>
      <c r="B34" s="20" t="s">
        <v>102</v>
      </c>
      <c r="C34" s="20">
        <v>2013</v>
      </c>
      <c r="D34" s="21" t="s">
        <v>0</v>
      </c>
      <c r="E34" s="10">
        <v>7</v>
      </c>
      <c r="F34" s="20" t="s">
        <v>181</v>
      </c>
      <c r="G34" s="20">
        <v>1</v>
      </c>
      <c r="H34" s="20">
        <v>1</v>
      </c>
      <c r="I34" s="20">
        <v>1</v>
      </c>
      <c r="J34" s="20">
        <v>3</v>
      </c>
      <c r="K34" s="8">
        <v>3</v>
      </c>
      <c r="L34" s="8">
        <v>0</v>
      </c>
      <c r="M34" s="8">
        <v>0</v>
      </c>
      <c r="N34" s="8">
        <v>0</v>
      </c>
      <c r="O34" s="8">
        <v>2</v>
      </c>
      <c r="P34" s="8"/>
      <c r="Q34" s="8"/>
      <c r="R34" s="8"/>
      <c r="S34" s="11"/>
      <c r="T34" s="11"/>
      <c r="U34" s="11"/>
      <c r="V34" s="11"/>
      <c r="W34" s="11"/>
      <c r="X34" s="11"/>
      <c r="Y34" s="11"/>
      <c r="Z34" s="25"/>
      <c r="AA34" s="8">
        <v>128</v>
      </c>
      <c r="AB34" s="8" t="s">
        <v>1</v>
      </c>
      <c r="AC34" s="8" t="s">
        <v>183</v>
      </c>
      <c r="AD34" s="8"/>
      <c r="AE34" s="8">
        <v>1</v>
      </c>
      <c r="AF34" s="8">
        <v>1</v>
      </c>
      <c r="AG34" s="8">
        <v>1</v>
      </c>
      <c r="AH34" s="8">
        <v>4</v>
      </c>
      <c r="AI34" s="8">
        <v>1</v>
      </c>
      <c r="AJ34" s="8">
        <v>1</v>
      </c>
      <c r="AK34" s="8">
        <v>1</v>
      </c>
      <c r="AL34" s="8">
        <v>3</v>
      </c>
      <c r="AM34" s="8"/>
      <c r="AN34" s="8"/>
      <c r="AO34" s="8"/>
      <c r="AP34" s="8"/>
      <c r="AQ34" s="8"/>
      <c r="AR34" s="8"/>
      <c r="AS34" s="8"/>
      <c r="AT34" s="8" t="s">
        <v>184</v>
      </c>
    </row>
    <row r="35" spans="1:46" ht="15.75" thickBot="1" x14ac:dyDescent="0.3">
      <c r="A35" s="20">
        <v>128</v>
      </c>
      <c r="B35" s="20" t="s">
        <v>102</v>
      </c>
      <c r="C35" s="20">
        <v>2013</v>
      </c>
      <c r="D35" s="21" t="s">
        <v>0</v>
      </c>
      <c r="E35" s="10">
        <v>7</v>
      </c>
      <c r="F35" s="20" t="s">
        <v>181</v>
      </c>
      <c r="G35" s="20">
        <v>1</v>
      </c>
      <c r="H35" s="20">
        <v>1</v>
      </c>
      <c r="I35" s="20">
        <v>2</v>
      </c>
      <c r="J35" s="20">
        <v>3</v>
      </c>
      <c r="K35" s="8">
        <v>1</v>
      </c>
      <c r="L35" s="8">
        <v>0</v>
      </c>
      <c r="M35" s="8">
        <v>0</v>
      </c>
      <c r="N35" s="8">
        <v>0</v>
      </c>
      <c r="O35" s="8">
        <v>0</v>
      </c>
      <c r="P35" s="8"/>
      <c r="Q35" s="9"/>
      <c r="R35" s="9"/>
      <c r="S35" s="11"/>
      <c r="T35" s="11"/>
      <c r="U35" s="11"/>
      <c r="V35" s="11"/>
      <c r="W35" s="11"/>
      <c r="X35" s="11"/>
      <c r="Y35" s="11"/>
      <c r="Z35" s="25"/>
      <c r="AA35" s="9">
        <v>128</v>
      </c>
      <c r="AB35" s="9" t="s">
        <v>1</v>
      </c>
      <c r="AC35" s="9" t="s">
        <v>183</v>
      </c>
      <c r="AD35" s="9"/>
      <c r="AE35" s="9">
        <v>1</v>
      </c>
      <c r="AF35" s="9">
        <v>1</v>
      </c>
      <c r="AG35" s="9">
        <v>2</v>
      </c>
      <c r="AH35" s="9">
        <v>1</v>
      </c>
      <c r="AI35" s="9">
        <v>0</v>
      </c>
      <c r="AJ35" s="9">
        <v>0</v>
      </c>
      <c r="AK35" s="9">
        <v>1</v>
      </c>
      <c r="AL35" s="9">
        <v>0</v>
      </c>
      <c r="AM35" s="9"/>
      <c r="AN35" s="9"/>
      <c r="AO35" s="9"/>
      <c r="AP35" s="9"/>
      <c r="AQ35" s="9"/>
      <c r="AR35" s="9"/>
      <c r="AS35" s="9"/>
      <c r="AT35" s="9" t="s">
        <v>184</v>
      </c>
    </row>
    <row r="36" spans="1:46" ht="15.75" thickBot="1" x14ac:dyDescent="0.3">
      <c r="A36" s="20">
        <v>128</v>
      </c>
      <c r="B36" s="20" t="s">
        <v>102</v>
      </c>
      <c r="C36" s="20">
        <v>2013</v>
      </c>
      <c r="D36" s="21" t="s">
        <v>0</v>
      </c>
      <c r="E36" s="10">
        <v>7</v>
      </c>
      <c r="F36" s="20" t="s">
        <v>181</v>
      </c>
      <c r="G36" s="20">
        <v>1</v>
      </c>
      <c r="H36" s="20">
        <v>1</v>
      </c>
      <c r="I36" s="21">
        <v>3</v>
      </c>
      <c r="J36" s="20">
        <v>3</v>
      </c>
      <c r="K36" s="8">
        <v>0</v>
      </c>
      <c r="L36" s="8">
        <v>0</v>
      </c>
      <c r="M36" s="8">
        <v>0</v>
      </c>
      <c r="N36" s="8">
        <v>0</v>
      </c>
      <c r="O36" s="8">
        <v>0</v>
      </c>
      <c r="P36" s="8"/>
      <c r="Q36" s="8"/>
      <c r="R36" s="8"/>
      <c r="S36" s="11"/>
      <c r="T36" s="11"/>
      <c r="U36" s="11"/>
      <c r="V36" s="11"/>
      <c r="W36" s="11"/>
      <c r="X36" s="11"/>
      <c r="Y36" s="11"/>
      <c r="Z36" s="25"/>
      <c r="AA36" s="8">
        <v>128</v>
      </c>
      <c r="AB36" s="8" t="s">
        <v>1</v>
      </c>
      <c r="AC36" s="8" t="s">
        <v>183</v>
      </c>
      <c r="AD36" s="8"/>
      <c r="AE36" s="8">
        <v>1</v>
      </c>
      <c r="AF36" s="8">
        <v>1</v>
      </c>
      <c r="AG36" s="8">
        <v>3</v>
      </c>
      <c r="AH36" s="8">
        <v>3</v>
      </c>
      <c r="AI36" s="8">
        <v>0</v>
      </c>
      <c r="AJ36" s="8">
        <v>1</v>
      </c>
      <c r="AK36" s="8">
        <v>0</v>
      </c>
      <c r="AL36" s="8">
        <v>1</v>
      </c>
      <c r="AM36" s="8"/>
      <c r="AN36" s="8"/>
      <c r="AO36" s="8"/>
      <c r="AP36" s="8"/>
      <c r="AQ36" s="8"/>
      <c r="AR36" s="8"/>
      <c r="AS36" s="8"/>
      <c r="AT36" s="8" t="s">
        <v>184</v>
      </c>
    </row>
    <row r="37" spans="1:46" ht="15.75" thickBot="1" x14ac:dyDescent="0.3">
      <c r="A37" s="20">
        <v>128</v>
      </c>
      <c r="B37" s="20" t="s">
        <v>102</v>
      </c>
      <c r="C37" s="20">
        <v>2013</v>
      </c>
      <c r="D37" s="21" t="s">
        <v>0</v>
      </c>
      <c r="E37" s="10">
        <v>7</v>
      </c>
      <c r="F37" s="20" t="s">
        <v>181</v>
      </c>
      <c r="G37" s="20">
        <v>1</v>
      </c>
      <c r="H37" s="20">
        <v>1</v>
      </c>
      <c r="I37" s="21">
        <v>4</v>
      </c>
      <c r="J37" s="20">
        <v>3</v>
      </c>
      <c r="K37" s="8">
        <v>0</v>
      </c>
      <c r="L37" s="8">
        <v>0</v>
      </c>
      <c r="M37" s="8">
        <v>0</v>
      </c>
      <c r="N37" s="8">
        <v>0</v>
      </c>
      <c r="O37" s="8">
        <v>0</v>
      </c>
      <c r="P37" s="8"/>
      <c r="Q37" s="9"/>
      <c r="R37" s="9"/>
      <c r="S37" s="11"/>
      <c r="T37" s="11"/>
      <c r="U37" s="11"/>
      <c r="V37" s="11"/>
      <c r="W37" s="11"/>
      <c r="X37" s="11"/>
      <c r="Y37" s="11"/>
      <c r="Z37" s="25"/>
      <c r="AA37" s="9">
        <v>128</v>
      </c>
      <c r="AB37" s="9" t="s">
        <v>1</v>
      </c>
      <c r="AC37" s="9" t="s">
        <v>183</v>
      </c>
      <c r="AD37" s="9"/>
      <c r="AE37" s="9">
        <v>1</v>
      </c>
      <c r="AF37" s="9">
        <v>1</v>
      </c>
      <c r="AG37" s="9">
        <v>4</v>
      </c>
      <c r="AH37" s="9">
        <v>0</v>
      </c>
      <c r="AI37" s="9">
        <v>0</v>
      </c>
      <c r="AJ37" s="9">
        <v>0</v>
      </c>
      <c r="AK37" s="9">
        <v>0</v>
      </c>
      <c r="AL37" s="9">
        <v>0</v>
      </c>
      <c r="AM37" s="9"/>
      <c r="AN37" s="9"/>
      <c r="AO37" s="9"/>
      <c r="AP37" s="9"/>
      <c r="AQ37" s="9"/>
      <c r="AR37" s="9"/>
      <c r="AS37" s="9"/>
      <c r="AT37" s="9" t="s">
        <v>184</v>
      </c>
    </row>
    <row r="38" spans="1:46" ht="15.75" thickBot="1" x14ac:dyDescent="0.3">
      <c r="A38" s="20">
        <v>128</v>
      </c>
      <c r="B38" s="20" t="s">
        <v>102</v>
      </c>
      <c r="C38" s="20">
        <v>2013</v>
      </c>
      <c r="D38" s="20" t="s">
        <v>0</v>
      </c>
      <c r="E38" s="10">
        <v>8</v>
      </c>
      <c r="F38" s="20" t="s">
        <v>182</v>
      </c>
      <c r="G38" s="20">
        <v>1</v>
      </c>
      <c r="H38" s="20">
        <v>2</v>
      </c>
      <c r="I38" s="20">
        <v>1</v>
      </c>
      <c r="J38" s="20">
        <v>3</v>
      </c>
      <c r="K38" s="8">
        <v>0</v>
      </c>
      <c r="L38" s="8">
        <v>0</v>
      </c>
      <c r="M38" s="8">
        <v>0</v>
      </c>
      <c r="N38" s="8">
        <v>0</v>
      </c>
      <c r="O38" s="8">
        <v>0</v>
      </c>
      <c r="P38" s="8"/>
      <c r="Q38" s="8"/>
      <c r="R38" s="8"/>
      <c r="S38" s="11"/>
      <c r="T38" s="11"/>
      <c r="U38" s="11"/>
      <c r="V38" s="11"/>
      <c r="W38" s="11"/>
      <c r="X38" s="11"/>
      <c r="Y38" s="11"/>
      <c r="Z38" s="25"/>
      <c r="AA38" s="8">
        <v>128</v>
      </c>
      <c r="AB38" s="8" t="s">
        <v>1</v>
      </c>
      <c r="AC38" s="8" t="s">
        <v>183</v>
      </c>
      <c r="AD38" s="8"/>
      <c r="AE38" s="8">
        <v>1</v>
      </c>
      <c r="AF38" s="8">
        <v>2</v>
      </c>
      <c r="AG38" s="8">
        <v>1</v>
      </c>
      <c r="AH38" s="8">
        <v>2</v>
      </c>
      <c r="AI38" s="8">
        <v>0</v>
      </c>
      <c r="AJ38" s="8">
        <v>0</v>
      </c>
      <c r="AK38" s="8">
        <v>0</v>
      </c>
      <c r="AL38" s="8">
        <v>1</v>
      </c>
      <c r="AM38" s="8"/>
      <c r="AN38" s="8"/>
      <c r="AO38" s="8"/>
      <c r="AP38" s="8"/>
      <c r="AQ38" s="8"/>
      <c r="AR38" s="8"/>
      <c r="AS38" s="8"/>
      <c r="AT38" s="8" t="s">
        <v>184</v>
      </c>
    </row>
    <row r="39" spans="1:46" ht="15.75" thickBot="1" x14ac:dyDescent="0.3">
      <c r="A39" s="20">
        <v>128</v>
      </c>
      <c r="B39" s="20" t="s">
        <v>102</v>
      </c>
      <c r="C39" s="20">
        <v>2013</v>
      </c>
      <c r="D39" s="20" t="s">
        <v>0</v>
      </c>
      <c r="E39" s="10">
        <v>8</v>
      </c>
      <c r="F39" s="20" t="s">
        <v>182</v>
      </c>
      <c r="G39" s="20">
        <v>1</v>
      </c>
      <c r="H39" s="20">
        <v>2</v>
      </c>
      <c r="I39" s="20">
        <v>2</v>
      </c>
      <c r="J39" s="20">
        <v>3</v>
      </c>
      <c r="K39" s="8">
        <v>0</v>
      </c>
      <c r="L39" s="8">
        <v>0</v>
      </c>
      <c r="M39" s="8">
        <v>0</v>
      </c>
      <c r="N39" s="8">
        <v>0</v>
      </c>
      <c r="O39" s="8">
        <v>0</v>
      </c>
      <c r="P39" s="9"/>
      <c r="Q39" s="9"/>
      <c r="R39" s="9"/>
      <c r="S39" s="11"/>
      <c r="T39" s="11"/>
      <c r="U39" s="11"/>
      <c r="V39" s="11"/>
      <c r="W39" s="11"/>
      <c r="X39" s="11"/>
      <c r="Y39" s="11"/>
      <c r="Z39" s="25"/>
      <c r="AA39" s="9">
        <v>128</v>
      </c>
      <c r="AB39" s="9" t="s">
        <v>1</v>
      </c>
      <c r="AC39" s="9" t="s">
        <v>183</v>
      </c>
      <c r="AD39" s="9"/>
      <c r="AE39" s="9">
        <v>1</v>
      </c>
      <c r="AF39" s="9">
        <v>2</v>
      </c>
      <c r="AG39" s="9">
        <v>2</v>
      </c>
      <c r="AH39" s="9">
        <v>0</v>
      </c>
      <c r="AI39" s="9">
        <v>0</v>
      </c>
      <c r="AJ39" s="9">
        <v>0</v>
      </c>
      <c r="AK39" s="9">
        <v>0</v>
      </c>
      <c r="AL39" s="9">
        <v>0</v>
      </c>
      <c r="AM39" s="9"/>
      <c r="AN39" s="9"/>
      <c r="AO39" s="9"/>
      <c r="AP39" s="9"/>
      <c r="AQ39" s="9"/>
      <c r="AR39" s="9"/>
      <c r="AS39" s="9"/>
      <c r="AT39" s="9" t="s">
        <v>184</v>
      </c>
    </row>
    <row r="40" spans="1:46" ht="15.75" thickBot="1" x14ac:dyDescent="0.3">
      <c r="A40" s="20">
        <v>128</v>
      </c>
      <c r="B40" s="20" t="s">
        <v>102</v>
      </c>
      <c r="C40" s="20">
        <v>2013</v>
      </c>
      <c r="D40" s="20" t="s">
        <v>0</v>
      </c>
      <c r="E40" s="10">
        <v>8</v>
      </c>
      <c r="F40" s="20" t="s">
        <v>182</v>
      </c>
      <c r="G40" s="20">
        <v>1</v>
      </c>
      <c r="H40" s="20">
        <v>2</v>
      </c>
      <c r="I40" s="21">
        <v>3</v>
      </c>
      <c r="J40" s="20">
        <v>3</v>
      </c>
      <c r="K40" s="8">
        <v>0</v>
      </c>
      <c r="L40" s="8">
        <v>0</v>
      </c>
      <c r="M40" s="8">
        <v>0</v>
      </c>
      <c r="N40" s="8">
        <v>0</v>
      </c>
      <c r="O40" s="8">
        <v>0</v>
      </c>
      <c r="P40" s="8"/>
      <c r="Q40" s="8"/>
      <c r="R40" s="8"/>
      <c r="S40" s="11"/>
      <c r="T40" s="11"/>
      <c r="U40" s="11"/>
      <c r="V40" s="11"/>
      <c r="W40" s="11"/>
      <c r="X40" s="11"/>
      <c r="Y40" s="11"/>
      <c r="Z40" s="25"/>
      <c r="AA40" s="8">
        <v>128</v>
      </c>
      <c r="AB40" s="8" t="s">
        <v>1</v>
      </c>
      <c r="AC40" s="8" t="s">
        <v>183</v>
      </c>
      <c r="AD40" s="8"/>
      <c r="AE40" s="8">
        <v>1</v>
      </c>
      <c r="AF40" s="8">
        <v>2</v>
      </c>
      <c r="AG40" s="8">
        <v>3</v>
      </c>
      <c r="AH40" s="8">
        <v>2</v>
      </c>
      <c r="AI40" s="8">
        <v>0</v>
      </c>
      <c r="AJ40" s="8">
        <v>0</v>
      </c>
      <c r="AK40" s="8">
        <v>0</v>
      </c>
      <c r="AL40" s="8">
        <v>0</v>
      </c>
      <c r="AM40" s="8"/>
      <c r="AN40" s="8"/>
      <c r="AO40" s="8"/>
      <c r="AP40" s="8"/>
      <c r="AQ40" s="8"/>
      <c r="AR40" s="8"/>
      <c r="AS40" s="8"/>
      <c r="AT40" s="8" t="s">
        <v>184</v>
      </c>
    </row>
    <row r="41" spans="1:46" ht="15.75" thickBot="1" x14ac:dyDescent="0.3">
      <c r="A41" s="20">
        <v>128</v>
      </c>
      <c r="B41" s="20" t="s">
        <v>102</v>
      </c>
      <c r="C41" s="20">
        <v>2013</v>
      </c>
      <c r="D41" s="20" t="s">
        <v>0</v>
      </c>
      <c r="E41" s="10">
        <v>8</v>
      </c>
      <c r="F41" s="20" t="s">
        <v>182</v>
      </c>
      <c r="G41" s="20">
        <v>1</v>
      </c>
      <c r="H41" s="20">
        <v>2</v>
      </c>
      <c r="I41" s="21">
        <v>4</v>
      </c>
      <c r="J41" s="20">
        <v>3</v>
      </c>
      <c r="K41" s="8">
        <v>0</v>
      </c>
      <c r="L41" s="8">
        <v>0</v>
      </c>
      <c r="M41" s="8">
        <v>0</v>
      </c>
      <c r="N41" s="8">
        <v>0</v>
      </c>
      <c r="O41" s="8">
        <v>0</v>
      </c>
      <c r="P41" s="8"/>
      <c r="Q41" s="9"/>
      <c r="R41" s="9"/>
      <c r="S41" s="11"/>
      <c r="T41" s="11"/>
      <c r="U41" s="11"/>
      <c r="V41" s="11"/>
      <c r="W41" s="11"/>
      <c r="X41" s="11"/>
      <c r="Y41" s="11"/>
      <c r="Z41" s="25"/>
      <c r="AA41" s="9">
        <v>128</v>
      </c>
      <c r="AB41" s="9" t="s">
        <v>1</v>
      </c>
      <c r="AC41" s="9" t="s">
        <v>183</v>
      </c>
      <c r="AD41" s="9"/>
      <c r="AE41" s="9">
        <v>1</v>
      </c>
      <c r="AF41" s="9">
        <v>2</v>
      </c>
      <c r="AG41" s="9">
        <v>4</v>
      </c>
      <c r="AH41" s="9">
        <v>2</v>
      </c>
      <c r="AI41" s="9">
        <v>0</v>
      </c>
      <c r="AJ41" s="9">
        <v>1</v>
      </c>
      <c r="AK41" s="9">
        <v>0</v>
      </c>
      <c r="AL41" s="9">
        <v>0</v>
      </c>
      <c r="AM41" s="9"/>
      <c r="AN41" s="9"/>
      <c r="AO41" s="9"/>
      <c r="AP41" s="9"/>
      <c r="AQ41" s="9"/>
      <c r="AR41" s="9"/>
      <c r="AS41" s="9"/>
      <c r="AT41" s="9" t="s">
        <v>184</v>
      </c>
    </row>
    <row r="42" spans="1:46" ht="15.75" thickBot="1" x14ac:dyDescent="0.3">
      <c r="A42" s="20">
        <v>128</v>
      </c>
      <c r="B42" s="20" t="s">
        <v>102</v>
      </c>
      <c r="C42" s="20">
        <v>2013</v>
      </c>
      <c r="D42" s="20" t="s">
        <v>1</v>
      </c>
      <c r="E42" s="10">
        <v>4</v>
      </c>
      <c r="F42" s="20" t="s">
        <v>183</v>
      </c>
      <c r="G42" s="20">
        <v>1</v>
      </c>
      <c r="H42" s="20">
        <v>1</v>
      </c>
      <c r="I42" s="20">
        <v>1</v>
      </c>
      <c r="J42" s="20">
        <v>3</v>
      </c>
      <c r="K42" s="8">
        <v>3</v>
      </c>
      <c r="L42" s="8">
        <v>0</v>
      </c>
      <c r="M42" s="8">
        <v>1</v>
      </c>
      <c r="N42" s="8">
        <v>0</v>
      </c>
      <c r="O42" s="8">
        <v>1</v>
      </c>
      <c r="P42" s="8"/>
      <c r="Q42" s="8"/>
      <c r="R42" s="8"/>
      <c r="S42" s="11"/>
      <c r="T42" s="11"/>
      <c r="U42" s="11"/>
      <c r="V42" s="11"/>
      <c r="W42" s="11"/>
      <c r="X42" s="11"/>
      <c r="Y42" s="11"/>
      <c r="Z42" s="25"/>
      <c r="AA42" s="8">
        <v>128</v>
      </c>
      <c r="AB42" s="8" t="s">
        <v>1</v>
      </c>
      <c r="AC42" s="8" t="s">
        <v>183</v>
      </c>
      <c r="AD42" s="8"/>
      <c r="AE42" s="8">
        <v>1</v>
      </c>
      <c r="AF42" s="8">
        <v>3</v>
      </c>
      <c r="AG42" s="8">
        <v>1</v>
      </c>
      <c r="AH42" s="8">
        <v>3</v>
      </c>
      <c r="AI42" s="8">
        <v>0</v>
      </c>
      <c r="AJ42" s="8">
        <v>1</v>
      </c>
      <c r="AK42" s="8">
        <v>0</v>
      </c>
      <c r="AL42" s="8">
        <v>2</v>
      </c>
      <c r="AM42" s="8"/>
      <c r="AN42" s="8"/>
      <c r="AO42" s="8"/>
      <c r="AP42" s="8"/>
      <c r="AQ42" s="8"/>
      <c r="AR42" s="8"/>
      <c r="AS42" s="8"/>
      <c r="AT42" s="8" t="s">
        <v>184</v>
      </c>
    </row>
    <row r="43" spans="1:46" ht="15.75" thickBot="1" x14ac:dyDescent="0.3">
      <c r="A43" s="20">
        <v>128</v>
      </c>
      <c r="B43" s="20" t="s">
        <v>102</v>
      </c>
      <c r="C43" s="20">
        <v>2013</v>
      </c>
      <c r="D43" s="20" t="s">
        <v>1</v>
      </c>
      <c r="E43" s="10">
        <v>4</v>
      </c>
      <c r="F43" s="20" t="s">
        <v>183</v>
      </c>
      <c r="G43" s="20">
        <v>1</v>
      </c>
      <c r="H43" s="20">
        <v>1</v>
      </c>
      <c r="I43" s="20">
        <v>2</v>
      </c>
      <c r="J43" s="20">
        <v>3</v>
      </c>
      <c r="K43" s="8">
        <v>2</v>
      </c>
      <c r="L43" s="8">
        <v>0</v>
      </c>
      <c r="M43" s="8">
        <v>0</v>
      </c>
      <c r="N43" s="8">
        <v>0</v>
      </c>
      <c r="O43" s="8">
        <v>0</v>
      </c>
      <c r="P43" s="8"/>
      <c r="Q43" s="9"/>
      <c r="R43" s="9"/>
      <c r="S43" s="11"/>
      <c r="T43" s="11"/>
      <c r="U43" s="11"/>
      <c r="V43" s="11"/>
      <c r="W43" s="11"/>
      <c r="X43" s="11"/>
      <c r="Y43" s="11"/>
      <c r="Z43" s="25"/>
      <c r="AA43" s="9">
        <v>128</v>
      </c>
      <c r="AB43" s="9" t="s">
        <v>1</v>
      </c>
      <c r="AC43" s="9" t="s">
        <v>183</v>
      </c>
      <c r="AD43" s="9"/>
      <c r="AE43" s="9">
        <v>1</v>
      </c>
      <c r="AF43" s="9">
        <v>3</v>
      </c>
      <c r="AG43" s="9">
        <v>2</v>
      </c>
      <c r="AH43" s="9">
        <v>4</v>
      </c>
      <c r="AI43" s="9">
        <v>1</v>
      </c>
      <c r="AJ43" s="9">
        <v>0</v>
      </c>
      <c r="AK43" s="9">
        <v>1</v>
      </c>
      <c r="AL43" s="9">
        <v>4</v>
      </c>
      <c r="AM43" s="9"/>
      <c r="AN43" s="9"/>
      <c r="AO43" s="9"/>
      <c r="AP43" s="9"/>
      <c r="AQ43" s="9"/>
      <c r="AR43" s="9"/>
      <c r="AS43" s="9"/>
      <c r="AT43" s="9" t="s">
        <v>184</v>
      </c>
    </row>
    <row r="44" spans="1:46" ht="15.75" thickBot="1" x14ac:dyDescent="0.3">
      <c r="A44" s="20">
        <v>128</v>
      </c>
      <c r="B44" s="20" t="s">
        <v>102</v>
      </c>
      <c r="C44" s="20">
        <v>2013</v>
      </c>
      <c r="D44" s="21" t="s">
        <v>1</v>
      </c>
      <c r="E44" s="10">
        <v>4</v>
      </c>
      <c r="F44" s="20" t="s">
        <v>183</v>
      </c>
      <c r="G44" s="20">
        <v>1</v>
      </c>
      <c r="H44" s="20">
        <v>1</v>
      </c>
      <c r="I44" s="21">
        <v>3</v>
      </c>
      <c r="J44" s="20">
        <v>3</v>
      </c>
      <c r="K44" s="8">
        <v>1</v>
      </c>
      <c r="L44" s="8">
        <v>0</v>
      </c>
      <c r="M44" s="8">
        <v>0</v>
      </c>
      <c r="N44" s="8">
        <v>0</v>
      </c>
      <c r="O44" s="8">
        <v>1</v>
      </c>
      <c r="P44" s="8"/>
      <c r="Q44" s="8"/>
      <c r="R44" s="8"/>
      <c r="S44" s="11"/>
      <c r="T44" s="11"/>
      <c r="U44" s="11"/>
      <c r="V44" s="11"/>
      <c r="W44" s="11"/>
      <c r="X44" s="11"/>
      <c r="Y44" s="11"/>
      <c r="Z44" s="25"/>
      <c r="AA44" s="8">
        <v>128</v>
      </c>
      <c r="AB44" s="8" t="s">
        <v>1</v>
      </c>
      <c r="AC44" s="8" t="s">
        <v>183</v>
      </c>
      <c r="AD44" s="8"/>
      <c r="AE44" s="8">
        <v>1</v>
      </c>
      <c r="AF44" s="8">
        <v>3</v>
      </c>
      <c r="AG44" s="8">
        <v>3</v>
      </c>
      <c r="AH44" s="8">
        <v>1</v>
      </c>
      <c r="AI44" s="8">
        <v>0</v>
      </c>
      <c r="AJ44" s="8">
        <v>0</v>
      </c>
      <c r="AK44" s="8">
        <v>0</v>
      </c>
      <c r="AL44" s="8">
        <v>1</v>
      </c>
      <c r="AM44" s="8"/>
      <c r="AN44" s="8"/>
      <c r="AO44" s="8"/>
      <c r="AP44" s="8"/>
      <c r="AQ44" s="8"/>
      <c r="AR44" s="8"/>
      <c r="AS44" s="8"/>
      <c r="AT44" s="8" t="s">
        <v>184</v>
      </c>
    </row>
    <row r="45" spans="1:46" ht="15.75" thickBot="1" x14ac:dyDescent="0.3">
      <c r="A45" s="20">
        <v>128</v>
      </c>
      <c r="B45" s="20" t="s">
        <v>102</v>
      </c>
      <c r="C45" s="20">
        <v>2013</v>
      </c>
      <c r="D45" s="21" t="s">
        <v>1</v>
      </c>
      <c r="E45" s="10">
        <v>4</v>
      </c>
      <c r="F45" s="20" t="s">
        <v>183</v>
      </c>
      <c r="G45" s="20">
        <v>1</v>
      </c>
      <c r="H45" s="20">
        <v>1</v>
      </c>
      <c r="I45" s="21">
        <v>4</v>
      </c>
      <c r="J45" s="20">
        <v>3</v>
      </c>
      <c r="K45" s="8">
        <v>0</v>
      </c>
      <c r="L45" s="8">
        <v>0</v>
      </c>
      <c r="M45" s="8">
        <v>0</v>
      </c>
      <c r="N45" s="8">
        <v>0</v>
      </c>
      <c r="O45" s="8">
        <v>0</v>
      </c>
      <c r="P45" s="8"/>
      <c r="Q45" s="9"/>
      <c r="R45" s="9"/>
      <c r="S45" s="11"/>
      <c r="T45" s="11"/>
      <c r="U45" s="11"/>
      <c r="V45" s="11"/>
      <c r="W45" s="11"/>
      <c r="X45" s="11"/>
      <c r="Y45" s="11"/>
      <c r="Z45" s="25"/>
      <c r="AA45" s="9">
        <v>128</v>
      </c>
      <c r="AB45" s="9" t="s">
        <v>1</v>
      </c>
      <c r="AC45" s="9" t="s">
        <v>183</v>
      </c>
      <c r="AD45" s="9"/>
      <c r="AE45" s="9">
        <v>1</v>
      </c>
      <c r="AF45" s="9">
        <v>3</v>
      </c>
      <c r="AG45" s="9">
        <v>4</v>
      </c>
      <c r="AH45" s="9">
        <v>3</v>
      </c>
      <c r="AI45" s="9">
        <v>0</v>
      </c>
      <c r="AJ45" s="9">
        <v>2</v>
      </c>
      <c r="AK45" s="9">
        <v>0</v>
      </c>
      <c r="AL45" s="9">
        <v>0</v>
      </c>
      <c r="AM45" s="9"/>
      <c r="AN45" s="9"/>
      <c r="AO45" s="9"/>
      <c r="AP45" s="9"/>
      <c r="AQ45" s="9"/>
      <c r="AR45" s="9"/>
      <c r="AS45" s="9"/>
      <c r="AT45" s="9" t="s">
        <v>184</v>
      </c>
    </row>
    <row r="46" spans="1:46" ht="15.75" thickBot="1" x14ac:dyDescent="0.3">
      <c r="A46" s="20">
        <v>128</v>
      </c>
      <c r="B46" s="20" t="s">
        <v>102</v>
      </c>
      <c r="C46" s="20">
        <v>2013</v>
      </c>
      <c r="D46" s="20" t="s">
        <v>1</v>
      </c>
      <c r="E46" s="10">
        <v>5</v>
      </c>
      <c r="F46" s="20" t="s">
        <v>183</v>
      </c>
      <c r="G46" s="20">
        <v>1</v>
      </c>
      <c r="H46" s="20">
        <v>2</v>
      </c>
      <c r="I46" s="20">
        <v>1</v>
      </c>
      <c r="J46" s="20">
        <v>3</v>
      </c>
      <c r="K46" s="8">
        <v>0</v>
      </c>
      <c r="L46" s="8">
        <v>0</v>
      </c>
      <c r="M46" s="8">
        <v>0</v>
      </c>
      <c r="N46" s="8">
        <v>0</v>
      </c>
      <c r="O46" s="8">
        <v>0</v>
      </c>
      <c r="P46" s="8"/>
      <c r="Q46" s="8"/>
      <c r="R46" s="8"/>
      <c r="S46" s="11"/>
      <c r="T46" s="11"/>
      <c r="U46" s="11"/>
      <c r="V46" s="11"/>
      <c r="W46" s="11"/>
      <c r="X46" s="11"/>
      <c r="Y46" s="11"/>
      <c r="Z46" s="25"/>
      <c r="AA46" s="8">
        <v>128</v>
      </c>
      <c r="AB46" s="8" t="s">
        <v>1</v>
      </c>
      <c r="AC46" s="8" t="s">
        <v>183</v>
      </c>
      <c r="AD46" s="8"/>
      <c r="AE46" s="8">
        <v>1</v>
      </c>
      <c r="AF46" s="8">
        <v>4</v>
      </c>
      <c r="AG46" s="8">
        <v>1</v>
      </c>
      <c r="AH46" s="8">
        <v>2</v>
      </c>
      <c r="AI46" s="8">
        <v>1</v>
      </c>
      <c r="AJ46" s="8">
        <v>1</v>
      </c>
      <c r="AK46" s="8">
        <v>0</v>
      </c>
      <c r="AL46" s="8">
        <v>2</v>
      </c>
      <c r="AM46" s="8"/>
      <c r="AN46" s="8"/>
      <c r="AO46" s="8"/>
      <c r="AP46" s="8"/>
      <c r="AQ46" s="8"/>
      <c r="AR46" s="8"/>
      <c r="AS46" s="8"/>
      <c r="AT46" s="8" t="s">
        <v>184</v>
      </c>
    </row>
    <row r="47" spans="1:46" ht="15.75" thickBot="1" x14ac:dyDescent="0.3">
      <c r="A47" s="20">
        <v>128</v>
      </c>
      <c r="B47" s="20" t="s">
        <v>102</v>
      </c>
      <c r="C47" s="20">
        <v>2013</v>
      </c>
      <c r="D47" s="20" t="s">
        <v>1</v>
      </c>
      <c r="E47" s="10">
        <v>5</v>
      </c>
      <c r="F47" s="20" t="s">
        <v>183</v>
      </c>
      <c r="G47" s="20">
        <v>1</v>
      </c>
      <c r="H47" s="20">
        <v>2</v>
      </c>
      <c r="I47" s="20">
        <v>2</v>
      </c>
      <c r="J47" s="20">
        <v>3</v>
      </c>
      <c r="K47" s="8">
        <v>0</v>
      </c>
      <c r="L47" s="8">
        <v>0</v>
      </c>
      <c r="M47" s="8">
        <v>0</v>
      </c>
      <c r="N47" s="8">
        <v>0</v>
      </c>
      <c r="O47" s="8">
        <v>0</v>
      </c>
      <c r="P47" s="8"/>
      <c r="Q47" s="9"/>
      <c r="R47" s="9"/>
      <c r="S47" s="11"/>
      <c r="T47" s="11"/>
      <c r="U47" s="11"/>
      <c r="V47" s="11"/>
      <c r="W47" s="11"/>
      <c r="X47" s="11"/>
      <c r="Y47" s="11"/>
      <c r="Z47" s="25"/>
      <c r="AA47" s="9">
        <v>128</v>
      </c>
      <c r="AB47" s="9" t="s">
        <v>1</v>
      </c>
      <c r="AC47" s="9" t="s">
        <v>183</v>
      </c>
      <c r="AD47" s="9"/>
      <c r="AE47" s="9">
        <v>1</v>
      </c>
      <c r="AF47" s="9">
        <v>4</v>
      </c>
      <c r="AG47" s="9">
        <v>2</v>
      </c>
      <c r="AH47" s="9">
        <v>1</v>
      </c>
      <c r="AI47" s="9">
        <v>0</v>
      </c>
      <c r="AJ47" s="9">
        <v>1</v>
      </c>
      <c r="AK47" s="9">
        <v>0</v>
      </c>
      <c r="AL47" s="9">
        <v>1</v>
      </c>
      <c r="AM47" s="9"/>
      <c r="AN47" s="9"/>
      <c r="AO47" s="9"/>
      <c r="AP47" s="9"/>
      <c r="AQ47" s="9"/>
      <c r="AR47" s="9"/>
      <c r="AS47" s="9"/>
      <c r="AT47" s="9" t="s">
        <v>184</v>
      </c>
    </row>
    <row r="48" spans="1:46" ht="15.75" thickBot="1" x14ac:dyDescent="0.3">
      <c r="A48" s="20">
        <v>128</v>
      </c>
      <c r="B48" s="20" t="s">
        <v>102</v>
      </c>
      <c r="C48" s="20">
        <v>2013</v>
      </c>
      <c r="D48" s="21" t="s">
        <v>1</v>
      </c>
      <c r="E48" s="10">
        <v>5</v>
      </c>
      <c r="F48" s="20" t="s">
        <v>183</v>
      </c>
      <c r="G48" s="20">
        <v>1</v>
      </c>
      <c r="H48" s="20">
        <v>2</v>
      </c>
      <c r="I48" s="21">
        <v>3</v>
      </c>
      <c r="J48" s="20">
        <v>3</v>
      </c>
      <c r="K48" s="8">
        <v>0</v>
      </c>
      <c r="L48" s="8">
        <v>0</v>
      </c>
      <c r="M48" s="8">
        <v>0</v>
      </c>
      <c r="N48" s="8">
        <v>0</v>
      </c>
      <c r="O48" s="8">
        <v>0</v>
      </c>
      <c r="P48" s="8"/>
      <c r="Q48" s="8"/>
      <c r="R48" s="8"/>
      <c r="S48" s="11"/>
      <c r="T48" s="11"/>
      <c r="U48" s="11"/>
      <c r="V48" s="11"/>
      <c r="W48" s="11"/>
      <c r="X48" s="11"/>
      <c r="Y48" s="11"/>
      <c r="Z48" s="25"/>
      <c r="AA48" s="8">
        <v>128</v>
      </c>
      <c r="AB48" s="8" t="s">
        <v>1</v>
      </c>
      <c r="AC48" s="8" t="s">
        <v>183</v>
      </c>
      <c r="AD48" s="8"/>
      <c r="AE48" s="8">
        <v>1</v>
      </c>
      <c r="AF48" s="8">
        <v>4</v>
      </c>
      <c r="AG48" s="8">
        <v>3</v>
      </c>
      <c r="AH48" s="8">
        <v>0</v>
      </c>
      <c r="AI48" s="8">
        <v>0</v>
      </c>
      <c r="AJ48" s="8">
        <v>0</v>
      </c>
      <c r="AK48" s="8">
        <v>0</v>
      </c>
      <c r="AL48" s="8">
        <v>0</v>
      </c>
      <c r="AM48" s="8"/>
      <c r="AN48" s="8"/>
      <c r="AO48" s="8"/>
      <c r="AP48" s="8"/>
      <c r="AQ48" s="8"/>
      <c r="AR48" s="8"/>
      <c r="AS48" s="8"/>
      <c r="AT48" s="8" t="s">
        <v>184</v>
      </c>
    </row>
    <row r="49" spans="1:46" ht="15.75" thickBot="1" x14ac:dyDescent="0.3">
      <c r="A49" s="20">
        <v>128</v>
      </c>
      <c r="B49" s="20" t="s">
        <v>102</v>
      </c>
      <c r="C49" s="20">
        <v>2013</v>
      </c>
      <c r="D49" s="21" t="s">
        <v>1</v>
      </c>
      <c r="E49" s="10">
        <v>5</v>
      </c>
      <c r="F49" s="20" t="s">
        <v>183</v>
      </c>
      <c r="G49" s="20">
        <v>1</v>
      </c>
      <c r="H49" s="20">
        <v>2</v>
      </c>
      <c r="I49" s="21">
        <v>4</v>
      </c>
      <c r="J49" s="20">
        <v>3</v>
      </c>
      <c r="K49" s="8">
        <v>1</v>
      </c>
      <c r="L49" s="8">
        <v>0</v>
      </c>
      <c r="M49" s="8">
        <v>0</v>
      </c>
      <c r="N49" s="8">
        <v>0</v>
      </c>
      <c r="O49" s="8">
        <v>0</v>
      </c>
      <c r="P49" s="9"/>
      <c r="Q49" s="9"/>
      <c r="R49" s="9"/>
      <c r="S49" s="11"/>
      <c r="T49" s="11"/>
      <c r="U49" s="11"/>
      <c r="V49" s="11"/>
      <c r="W49" s="11"/>
      <c r="X49" s="11"/>
      <c r="Y49" s="11"/>
      <c r="Z49" s="25"/>
      <c r="AA49" s="9">
        <v>128</v>
      </c>
      <c r="AB49" s="9" t="s">
        <v>1</v>
      </c>
      <c r="AC49" s="9" t="s">
        <v>183</v>
      </c>
      <c r="AD49" s="9"/>
      <c r="AE49" s="9">
        <v>1</v>
      </c>
      <c r="AF49" s="9">
        <v>4</v>
      </c>
      <c r="AG49" s="9">
        <v>4</v>
      </c>
      <c r="AH49" s="9">
        <v>1</v>
      </c>
      <c r="AI49" s="9">
        <v>1</v>
      </c>
      <c r="AJ49" s="9">
        <v>1</v>
      </c>
      <c r="AK49" s="9">
        <v>0</v>
      </c>
      <c r="AL49" s="9">
        <v>0</v>
      </c>
      <c r="AM49" s="9"/>
      <c r="AN49" s="9"/>
      <c r="AO49" s="9"/>
      <c r="AP49" s="9"/>
      <c r="AQ49" s="9"/>
      <c r="AR49" s="9"/>
      <c r="AS49" s="9"/>
      <c r="AT49" s="9" t="s">
        <v>184</v>
      </c>
    </row>
    <row r="50" spans="1:46" ht="15.75" thickBot="1" x14ac:dyDescent="0.3">
      <c r="A50" s="20">
        <v>128</v>
      </c>
      <c r="B50" s="20" t="s">
        <v>102</v>
      </c>
      <c r="C50" s="20">
        <v>2013</v>
      </c>
      <c r="D50" s="21" t="s">
        <v>0</v>
      </c>
      <c r="E50" s="10">
        <v>7</v>
      </c>
      <c r="F50" s="21" t="s">
        <v>181</v>
      </c>
      <c r="G50" s="20">
        <v>1</v>
      </c>
      <c r="H50" s="20">
        <v>1</v>
      </c>
      <c r="I50" s="20">
        <v>1</v>
      </c>
      <c r="J50" s="20">
        <v>4</v>
      </c>
      <c r="K50" s="9">
        <v>4</v>
      </c>
      <c r="L50" s="9">
        <v>0</v>
      </c>
      <c r="M50" s="9">
        <v>2</v>
      </c>
      <c r="N50" s="9">
        <v>0</v>
      </c>
      <c r="O50" s="9">
        <v>1</v>
      </c>
      <c r="P50" s="8"/>
      <c r="Q50" s="8"/>
      <c r="R50" s="8"/>
      <c r="S50" s="11"/>
      <c r="T50" s="11"/>
      <c r="U50" s="11"/>
      <c r="V50" s="11"/>
      <c r="W50" s="11"/>
      <c r="X50" s="11"/>
      <c r="Y50" s="11"/>
      <c r="Z50" s="25"/>
      <c r="AA50" s="8">
        <v>128</v>
      </c>
      <c r="AB50" s="8" t="s">
        <v>1</v>
      </c>
      <c r="AC50" s="8" t="s">
        <v>183</v>
      </c>
      <c r="AD50" s="8"/>
      <c r="AE50" s="8">
        <v>2</v>
      </c>
      <c r="AF50" s="8">
        <v>1</v>
      </c>
      <c r="AG50" s="8">
        <v>1</v>
      </c>
      <c r="AH50" s="8">
        <v>3</v>
      </c>
      <c r="AI50" s="8">
        <v>0</v>
      </c>
      <c r="AJ50" s="8">
        <v>0</v>
      </c>
      <c r="AK50" s="8">
        <v>1</v>
      </c>
      <c r="AL50" s="8">
        <v>3</v>
      </c>
      <c r="AM50" s="8"/>
      <c r="AN50" s="8"/>
      <c r="AO50" s="8"/>
      <c r="AP50" s="8"/>
      <c r="AQ50" s="8"/>
      <c r="AR50" s="8"/>
      <c r="AS50" s="8"/>
      <c r="AT50" s="8" t="s">
        <v>185</v>
      </c>
    </row>
    <row r="51" spans="1:46" ht="15.75" thickBot="1" x14ac:dyDescent="0.3">
      <c r="A51" s="20">
        <v>128</v>
      </c>
      <c r="B51" s="20" t="s">
        <v>102</v>
      </c>
      <c r="C51" s="20">
        <v>2013</v>
      </c>
      <c r="D51" s="21" t="s">
        <v>0</v>
      </c>
      <c r="E51" s="10">
        <v>7</v>
      </c>
      <c r="F51" s="21" t="s">
        <v>181</v>
      </c>
      <c r="G51" s="20">
        <v>1</v>
      </c>
      <c r="H51" s="20">
        <v>1</v>
      </c>
      <c r="I51" s="20">
        <v>2</v>
      </c>
      <c r="J51" s="20">
        <v>4</v>
      </c>
      <c r="K51" s="9">
        <v>1</v>
      </c>
      <c r="L51" s="9">
        <v>0</v>
      </c>
      <c r="M51" s="9">
        <v>1</v>
      </c>
      <c r="N51" s="9">
        <v>0</v>
      </c>
      <c r="O51" s="9">
        <v>0</v>
      </c>
      <c r="P51" s="8"/>
      <c r="Q51" s="9"/>
      <c r="R51" s="9"/>
      <c r="S51" s="11"/>
      <c r="T51" s="11"/>
      <c r="U51" s="11"/>
      <c r="V51" s="11"/>
      <c r="W51" s="11"/>
      <c r="X51" s="11"/>
      <c r="Y51" s="11"/>
      <c r="Z51" s="25"/>
      <c r="AA51" s="9">
        <v>128</v>
      </c>
      <c r="AB51" s="9" t="s">
        <v>1</v>
      </c>
      <c r="AC51" s="9" t="s">
        <v>183</v>
      </c>
      <c r="AD51" s="9"/>
      <c r="AE51" s="9">
        <v>2</v>
      </c>
      <c r="AF51" s="9">
        <v>1</v>
      </c>
      <c r="AG51" s="9">
        <v>2</v>
      </c>
      <c r="AH51" s="9">
        <v>0</v>
      </c>
      <c r="AI51" s="9">
        <v>0</v>
      </c>
      <c r="AJ51" s="9">
        <v>0</v>
      </c>
      <c r="AK51" s="9">
        <v>0</v>
      </c>
      <c r="AL51" s="9">
        <v>0</v>
      </c>
      <c r="AM51" s="9"/>
      <c r="AN51" s="9"/>
      <c r="AO51" s="9"/>
      <c r="AP51" s="9"/>
      <c r="AQ51" s="9"/>
      <c r="AR51" s="9"/>
      <c r="AS51" s="9"/>
      <c r="AT51" s="9" t="s">
        <v>185</v>
      </c>
    </row>
    <row r="52" spans="1:46" ht="15.75" thickBot="1" x14ac:dyDescent="0.3">
      <c r="A52" s="20">
        <v>128</v>
      </c>
      <c r="B52" s="20" t="s">
        <v>102</v>
      </c>
      <c r="C52" s="20">
        <v>2013</v>
      </c>
      <c r="D52" s="21" t="s">
        <v>0</v>
      </c>
      <c r="E52" s="10">
        <v>7</v>
      </c>
      <c r="F52" s="21" t="s">
        <v>181</v>
      </c>
      <c r="G52" s="20">
        <v>1</v>
      </c>
      <c r="H52" s="20">
        <v>1</v>
      </c>
      <c r="I52" s="21">
        <v>3</v>
      </c>
      <c r="J52" s="20">
        <v>4</v>
      </c>
      <c r="K52" s="9">
        <v>3</v>
      </c>
      <c r="L52" s="9">
        <v>0</v>
      </c>
      <c r="M52" s="9">
        <v>2</v>
      </c>
      <c r="N52" s="9">
        <v>0</v>
      </c>
      <c r="O52" s="9">
        <v>1</v>
      </c>
      <c r="P52" s="8"/>
      <c r="Q52" s="8"/>
      <c r="R52" s="8"/>
      <c r="S52" s="11"/>
      <c r="T52" s="11"/>
      <c r="U52" s="11"/>
      <c r="V52" s="11"/>
      <c r="W52" s="11"/>
      <c r="X52" s="11"/>
      <c r="Y52" s="11"/>
      <c r="Z52" s="25"/>
      <c r="AA52" s="8">
        <v>128</v>
      </c>
      <c r="AB52" s="8" t="s">
        <v>1</v>
      </c>
      <c r="AC52" s="8" t="s">
        <v>183</v>
      </c>
      <c r="AD52" s="8"/>
      <c r="AE52" s="8">
        <v>2</v>
      </c>
      <c r="AF52" s="8">
        <v>1</v>
      </c>
      <c r="AG52" s="8">
        <v>3</v>
      </c>
      <c r="AH52" s="8">
        <v>0</v>
      </c>
      <c r="AI52" s="8">
        <v>0</v>
      </c>
      <c r="AJ52" s="8">
        <v>0</v>
      </c>
      <c r="AK52" s="8">
        <v>0</v>
      </c>
      <c r="AL52" s="8">
        <v>0</v>
      </c>
      <c r="AM52" s="8"/>
      <c r="AN52" s="8"/>
      <c r="AO52" s="8"/>
      <c r="AP52" s="8"/>
      <c r="AQ52" s="8"/>
      <c r="AR52" s="8"/>
      <c r="AS52" s="8"/>
      <c r="AT52" s="8" t="s">
        <v>185</v>
      </c>
    </row>
    <row r="53" spans="1:46" ht="15.75" thickBot="1" x14ac:dyDescent="0.3">
      <c r="A53" s="20">
        <v>128</v>
      </c>
      <c r="B53" s="20" t="s">
        <v>102</v>
      </c>
      <c r="C53" s="20">
        <v>2013</v>
      </c>
      <c r="D53" s="21" t="s">
        <v>0</v>
      </c>
      <c r="E53" s="10">
        <v>7</v>
      </c>
      <c r="F53" s="21" t="s">
        <v>181</v>
      </c>
      <c r="G53" s="20">
        <v>1</v>
      </c>
      <c r="H53" s="20">
        <v>1</v>
      </c>
      <c r="I53" s="21">
        <v>4</v>
      </c>
      <c r="J53" s="20">
        <v>4</v>
      </c>
      <c r="K53" s="9">
        <v>3</v>
      </c>
      <c r="L53" s="9">
        <v>0</v>
      </c>
      <c r="M53" s="9">
        <v>2</v>
      </c>
      <c r="N53" s="9">
        <v>0</v>
      </c>
      <c r="O53" s="9">
        <v>0</v>
      </c>
      <c r="P53" s="8"/>
      <c r="Q53" s="9"/>
      <c r="R53" s="9"/>
      <c r="S53" s="11"/>
      <c r="T53" s="11"/>
      <c r="U53" s="11"/>
      <c r="V53" s="11"/>
      <c r="W53" s="11"/>
      <c r="X53" s="11"/>
      <c r="Y53" s="11"/>
      <c r="Z53" s="25"/>
      <c r="AA53" s="9">
        <v>128</v>
      </c>
      <c r="AB53" s="9" t="s">
        <v>1</v>
      </c>
      <c r="AC53" s="9" t="s">
        <v>183</v>
      </c>
      <c r="AD53" s="9"/>
      <c r="AE53" s="9">
        <v>2</v>
      </c>
      <c r="AF53" s="9">
        <v>1</v>
      </c>
      <c r="AG53" s="9">
        <v>4</v>
      </c>
      <c r="AH53" s="9">
        <v>0</v>
      </c>
      <c r="AI53" s="9">
        <v>0</v>
      </c>
      <c r="AJ53" s="9">
        <v>0</v>
      </c>
      <c r="AK53" s="9">
        <v>0</v>
      </c>
      <c r="AL53" s="9">
        <v>0</v>
      </c>
      <c r="AM53" s="9"/>
      <c r="AN53" s="9"/>
      <c r="AO53" s="9"/>
      <c r="AP53" s="9"/>
      <c r="AQ53" s="9"/>
      <c r="AR53" s="9"/>
      <c r="AS53" s="9"/>
      <c r="AT53" s="9" t="s">
        <v>185</v>
      </c>
    </row>
    <row r="54" spans="1:46" ht="15.75" thickBot="1" x14ac:dyDescent="0.3">
      <c r="A54" s="20">
        <v>128</v>
      </c>
      <c r="B54" s="20" t="s">
        <v>102</v>
      </c>
      <c r="C54" s="20">
        <v>2013</v>
      </c>
      <c r="D54" s="20" t="s">
        <v>0</v>
      </c>
      <c r="E54" s="10">
        <v>8</v>
      </c>
      <c r="F54" s="21" t="s">
        <v>182</v>
      </c>
      <c r="G54" s="20">
        <v>1</v>
      </c>
      <c r="H54" s="20">
        <v>2</v>
      </c>
      <c r="I54" s="20">
        <v>1</v>
      </c>
      <c r="J54" s="20">
        <v>4</v>
      </c>
      <c r="K54" s="9">
        <v>1</v>
      </c>
      <c r="L54" s="9">
        <v>0</v>
      </c>
      <c r="M54" s="9">
        <v>1</v>
      </c>
      <c r="N54" s="9">
        <v>0</v>
      </c>
      <c r="O54" s="9">
        <v>0</v>
      </c>
      <c r="P54" s="8"/>
      <c r="Q54" s="8"/>
      <c r="R54" s="8"/>
      <c r="S54" s="11"/>
      <c r="T54" s="11"/>
      <c r="U54" s="11"/>
      <c r="V54" s="11"/>
      <c r="W54" s="11"/>
      <c r="X54" s="11"/>
      <c r="Y54" s="11"/>
      <c r="Z54" s="25"/>
      <c r="AA54" s="8">
        <v>128</v>
      </c>
      <c r="AB54" s="8" t="s">
        <v>1</v>
      </c>
      <c r="AC54" s="8" t="s">
        <v>183</v>
      </c>
      <c r="AD54" s="8"/>
      <c r="AE54" s="8">
        <v>2</v>
      </c>
      <c r="AF54" s="8">
        <v>2</v>
      </c>
      <c r="AG54" s="8">
        <v>1</v>
      </c>
      <c r="AH54" s="8">
        <v>1</v>
      </c>
      <c r="AI54" s="8">
        <v>1</v>
      </c>
      <c r="AJ54" s="8">
        <v>0</v>
      </c>
      <c r="AK54" s="8">
        <v>1</v>
      </c>
      <c r="AL54" s="8">
        <v>1</v>
      </c>
      <c r="AM54" s="8"/>
      <c r="AN54" s="8"/>
      <c r="AO54" s="8"/>
      <c r="AP54" s="8"/>
      <c r="AQ54" s="8"/>
      <c r="AR54" s="8"/>
      <c r="AS54" s="8"/>
      <c r="AT54" s="8" t="s">
        <v>185</v>
      </c>
    </row>
    <row r="55" spans="1:46" ht="15.75" thickBot="1" x14ac:dyDescent="0.3">
      <c r="A55" s="20">
        <v>128</v>
      </c>
      <c r="B55" s="20" t="s">
        <v>102</v>
      </c>
      <c r="C55" s="20">
        <v>2013</v>
      </c>
      <c r="D55" s="20" t="s">
        <v>0</v>
      </c>
      <c r="E55" s="10">
        <v>8</v>
      </c>
      <c r="F55" s="21" t="s">
        <v>182</v>
      </c>
      <c r="G55" s="20">
        <v>1</v>
      </c>
      <c r="H55" s="20">
        <v>2</v>
      </c>
      <c r="I55" s="20">
        <v>2</v>
      </c>
      <c r="J55" s="20">
        <v>4</v>
      </c>
      <c r="K55" s="9">
        <v>2</v>
      </c>
      <c r="L55" s="9">
        <v>0</v>
      </c>
      <c r="M55" s="9">
        <v>0</v>
      </c>
      <c r="N55" s="9">
        <v>0</v>
      </c>
      <c r="O55" s="9">
        <v>0</v>
      </c>
      <c r="P55" s="9"/>
      <c r="Q55" s="9"/>
      <c r="R55" s="9"/>
      <c r="S55" s="11"/>
      <c r="T55" s="11"/>
      <c r="U55" s="11"/>
      <c r="V55" s="11"/>
      <c r="W55" s="11"/>
      <c r="X55" s="11"/>
      <c r="Y55" s="11"/>
      <c r="Z55" s="25"/>
      <c r="AA55" s="9">
        <v>128</v>
      </c>
      <c r="AB55" s="9" t="s">
        <v>1</v>
      </c>
      <c r="AC55" s="9" t="s">
        <v>183</v>
      </c>
      <c r="AD55" s="9"/>
      <c r="AE55" s="9">
        <v>2</v>
      </c>
      <c r="AF55" s="9">
        <v>2</v>
      </c>
      <c r="AG55" s="9">
        <v>2</v>
      </c>
      <c r="AH55" s="9">
        <v>4</v>
      </c>
      <c r="AI55" s="9">
        <v>1</v>
      </c>
      <c r="AJ55" s="9">
        <v>1</v>
      </c>
      <c r="AK55" s="9">
        <v>1</v>
      </c>
      <c r="AL55" s="9">
        <v>4</v>
      </c>
      <c r="AM55" s="9"/>
      <c r="AN55" s="9"/>
      <c r="AO55" s="9"/>
      <c r="AP55" s="9"/>
      <c r="AQ55" s="9"/>
      <c r="AR55" s="9"/>
      <c r="AS55" s="9"/>
      <c r="AT55" s="9" t="s">
        <v>185</v>
      </c>
    </row>
    <row r="56" spans="1:46" ht="15.75" thickBot="1" x14ac:dyDescent="0.3">
      <c r="A56" s="20">
        <v>128</v>
      </c>
      <c r="B56" s="20" t="s">
        <v>102</v>
      </c>
      <c r="C56" s="20">
        <v>2013</v>
      </c>
      <c r="D56" s="20" t="s">
        <v>0</v>
      </c>
      <c r="E56" s="10">
        <v>8</v>
      </c>
      <c r="F56" s="21" t="s">
        <v>182</v>
      </c>
      <c r="G56" s="20">
        <v>1</v>
      </c>
      <c r="H56" s="20">
        <v>2</v>
      </c>
      <c r="I56" s="21">
        <v>3</v>
      </c>
      <c r="J56" s="20">
        <v>4</v>
      </c>
      <c r="K56" s="9">
        <v>2</v>
      </c>
      <c r="L56" s="9">
        <v>0</v>
      </c>
      <c r="M56" s="9">
        <v>1</v>
      </c>
      <c r="N56" s="9">
        <v>0</v>
      </c>
      <c r="O56" s="9">
        <v>0</v>
      </c>
      <c r="P56" s="9"/>
      <c r="Q56" s="8"/>
      <c r="R56" s="8"/>
      <c r="S56" s="11"/>
      <c r="T56" s="11"/>
      <c r="U56" s="11"/>
      <c r="V56" s="11"/>
      <c r="W56" s="11"/>
      <c r="X56" s="11"/>
      <c r="Y56" s="11"/>
      <c r="Z56" s="25"/>
      <c r="AA56" s="8">
        <v>128</v>
      </c>
      <c r="AB56" s="8" t="s">
        <v>1</v>
      </c>
      <c r="AC56" s="8" t="s">
        <v>183</v>
      </c>
      <c r="AD56" s="8"/>
      <c r="AE56" s="8">
        <v>2</v>
      </c>
      <c r="AF56" s="8">
        <v>2</v>
      </c>
      <c r="AG56" s="8">
        <v>3</v>
      </c>
      <c r="AH56" s="8">
        <v>0</v>
      </c>
      <c r="AI56" s="8">
        <v>0</v>
      </c>
      <c r="AJ56" s="8">
        <v>0</v>
      </c>
      <c r="AK56" s="8">
        <v>0</v>
      </c>
      <c r="AL56" s="8">
        <v>0</v>
      </c>
      <c r="AM56" s="8"/>
      <c r="AN56" s="8"/>
      <c r="AO56" s="8"/>
      <c r="AP56" s="8"/>
      <c r="AQ56" s="8"/>
      <c r="AR56" s="8"/>
      <c r="AS56" s="8"/>
      <c r="AT56" s="8" t="s">
        <v>185</v>
      </c>
    </row>
    <row r="57" spans="1:46" ht="15.75" thickBot="1" x14ac:dyDescent="0.3">
      <c r="A57" s="20">
        <v>128</v>
      </c>
      <c r="B57" s="20" t="s">
        <v>102</v>
      </c>
      <c r="C57" s="20">
        <v>2013</v>
      </c>
      <c r="D57" s="20" t="s">
        <v>0</v>
      </c>
      <c r="E57" s="10">
        <v>8</v>
      </c>
      <c r="F57" s="21" t="s">
        <v>182</v>
      </c>
      <c r="G57" s="20">
        <v>1</v>
      </c>
      <c r="H57" s="20">
        <v>2</v>
      </c>
      <c r="I57" s="21">
        <v>4</v>
      </c>
      <c r="J57" s="20">
        <v>4</v>
      </c>
      <c r="K57" s="9">
        <v>3</v>
      </c>
      <c r="L57" s="9">
        <v>1</v>
      </c>
      <c r="M57" s="9">
        <v>3</v>
      </c>
      <c r="N57" s="9">
        <v>0</v>
      </c>
      <c r="O57" s="9">
        <v>0</v>
      </c>
      <c r="P57" s="9"/>
      <c r="Q57" s="9"/>
      <c r="R57" s="9"/>
      <c r="S57" s="11"/>
      <c r="T57" s="11"/>
      <c r="U57" s="11"/>
      <c r="V57" s="11"/>
      <c r="W57" s="11"/>
      <c r="X57" s="11"/>
      <c r="Y57" s="11"/>
      <c r="Z57" s="25"/>
      <c r="AA57" s="9">
        <v>128</v>
      </c>
      <c r="AB57" s="9" t="s">
        <v>1</v>
      </c>
      <c r="AC57" s="9" t="s">
        <v>183</v>
      </c>
      <c r="AD57" s="9"/>
      <c r="AE57" s="9">
        <v>2</v>
      </c>
      <c r="AF57" s="9">
        <v>2</v>
      </c>
      <c r="AG57" s="9">
        <v>4</v>
      </c>
      <c r="AH57" s="9">
        <v>5</v>
      </c>
      <c r="AI57" s="9">
        <v>2</v>
      </c>
      <c r="AJ57" s="9">
        <v>5</v>
      </c>
      <c r="AK57" s="9">
        <v>0</v>
      </c>
      <c r="AL57" s="9">
        <v>1</v>
      </c>
      <c r="AM57" s="9"/>
      <c r="AN57" s="9"/>
      <c r="AO57" s="9"/>
      <c r="AP57" s="9"/>
      <c r="AQ57" s="9"/>
      <c r="AR57" s="9"/>
      <c r="AS57" s="9"/>
      <c r="AT57" s="9" t="s">
        <v>185</v>
      </c>
    </row>
    <row r="58" spans="1:46" ht="15.75" thickBot="1" x14ac:dyDescent="0.3">
      <c r="A58" s="20">
        <v>128</v>
      </c>
      <c r="B58" s="20" t="s">
        <v>102</v>
      </c>
      <c r="C58" s="20">
        <v>2013</v>
      </c>
      <c r="D58" s="20" t="s">
        <v>1</v>
      </c>
      <c r="E58" s="10">
        <v>4</v>
      </c>
      <c r="F58" s="21" t="s">
        <v>183</v>
      </c>
      <c r="G58" s="20">
        <v>1</v>
      </c>
      <c r="H58" s="20">
        <v>1</v>
      </c>
      <c r="I58" s="20">
        <v>1</v>
      </c>
      <c r="J58" s="20">
        <v>4</v>
      </c>
      <c r="K58" s="9">
        <v>0</v>
      </c>
      <c r="L58" s="9">
        <v>0</v>
      </c>
      <c r="M58" s="9">
        <v>0</v>
      </c>
      <c r="N58" s="9">
        <v>0</v>
      </c>
      <c r="O58" s="9">
        <v>0</v>
      </c>
      <c r="P58" s="8"/>
      <c r="Q58" s="8"/>
      <c r="R58" s="8"/>
      <c r="S58" s="11"/>
      <c r="T58" s="11"/>
      <c r="U58" s="11"/>
      <c r="V58" s="11"/>
      <c r="W58" s="11"/>
      <c r="X58" s="11"/>
      <c r="Y58" s="11"/>
      <c r="Z58" s="25"/>
      <c r="AA58" s="8">
        <v>128</v>
      </c>
      <c r="AB58" s="8" t="s">
        <v>1</v>
      </c>
      <c r="AC58" s="8" t="s">
        <v>183</v>
      </c>
      <c r="AD58" s="8"/>
      <c r="AE58" s="8">
        <v>2</v>
      </c>
      <c r="AF58" s="8">
        <v>3</v>
      </c>
      <c r="AG58" s="8">
        <v>1</v>
      </c>
      <c r="AH58" s="8">
        <v>1</v>
      </c>
      <c r="AI58" s="8">
        <v>0</v>
      </c>
      <c r="AJ58" s="8">
        <v>0</v>
      </c>
      <c r="AK58" s="8">
        <v>1</v>
      </c>
      <c r="AL58" s="8">
        <v>1</v>
      </c>
      <c r="AM58" s="8"/>
      <c r="AN58" s="8"/>
      <c r="AO58" s="8"/>
      <c r="AP58" s="8"/>
      <c r="AQ58" s="8"/>
      <c r="AR58" s="8"/>
      <c r="AS58" s="8"/>
      <c r="AT58" s="8" t="s">
        <v>185</v>
      </c>
    </row>
    <row r="59" spans="1:46" ht="15.75" thickBot="1" x14ac:dyDescent="0.3">
      <c r="A59" s="20">
        <v>128</v>
      </c>
      <c r="B59" s="20" t="s">
        <v>102</v>
      </c>
      <c r="C59" s="20">
        <v>2013</v>
      </c>
      <c r="D59" s="20" t="s">
        <v>1</v>
      </c>
      <c r="E59" s="10">
        <v>4</v>
      </c>
      <c r="F59" s="21" t="s">
        <v>183</v>
      </c>
      <c r="G59" s="20">
        <v>1</v>
      </c>
      <c r="H59" s="20">
        <v>1</v>
      </c>
      <c r="I59" s="20">
        <v>2</v>
      </c>
      <c r="J59" s="20">
        <v>4</v>
      </c>
      <c r="K59" s="9">
        <v>2</v>
      </c>
      <c r="L59" s="9">
        <v>0</v>
      </c>
      <c r="M59" s="9">
        <v>1</v>
      </c>
      <c r="N59" s="9">
        <v>0</v>
      </c>
      <c r="O59" s="9">
        <v>0</v>
      </c>
      <c r="P59" s="8"/>
      <c r="Q59" s="9"/>
      <c r="R59" s="9"/>
      <c r="S59" s="11"/>
      <c r="T59" s="11"/>
      <c r="U59" s="11"/>
      <c r="V59" s="11"/>
      <c r="W59" s="11"/>
      <c r="X59" s="11"/>
      <c r="Y59" s="11"/>
      <c r="Z59" s="25"/>
      <c r="AA59" s="9">
        <v>128</v>
      </c>
      <c r="AB59" s="9" t="s">
        <v>1</v>
      </c>
      <c r="AC59" s="9" t="s">
        <v>183</v>
      </c>
      <c r="AD59" s="9"/>
      <c r="AE59" s="9">
        <v>2</v>
      </c>
      <c r="AF59" s="9">
        <v>3</v>
      </c>
      <c r="AG59" s="9">
        <v>2</v>
      </c>
      <c r="AH59" s="9">
        <v>3</v>
      </c>
      <c r="AI59" s="9">
        <v>0</v>
      </c>
      <c r="AJ59" s="9">
        <v>0</v>
      </c>
      <c r="AK59" s="9">
        <v>1</v>
      </c>
      <c r="AL59" s="9">
        <v>2</v>
      </c>
      <c r="AM59" s="9"/>
      <c r="AN59" s="9"/>
      <c r="AO59" s="9"/>
      <c r="AP59" s="9"/>
      <c r="AQ59" s="9"/>
      <c r="AR59" s="9"/>
      <c r="AS59" s="9"/>
      <c r="AT59" s="9" t="s">
        <v>185</v>
      </c>
    </row>
    <row r="60" spans="1:46" ht="15.75" thickBot="1" x14ac:dyDescent="0.3">
      <c r="A60" s="20">
        <v>128</v>
      </c>
      <c r="B60" s="20" t="s">
        <v>102</v>
      </c>
      <c r="C60" s="20">
        <v>2013</v>
      </c>
      <c r="D60" s="21" t="s">
        <v>1</v>
      </c>
      <c r="E60" s="10">
        <v>4</v>
      </c>
      <c r="F60" s="21" t="s">
        <v>183</v>
      </c>
      <c r="G60" s="20">
        <v>1</v>
      </c>
      <c r="H60" s="20">
        <v>1</v>
      </c>
      <c r="I60" s="21">
        <v>3</v>
      </c>
      <c r="J60" s="20">
        <v>4</v>
      </c>
      <c r="K60" s="9">
        <v>3</v>
      </c>
      <c r="L60" s="9">
        <v>0</v>
      </c>
      <c r="M60" s="9">
        <v>2</v>
      </c>
      <c r="N60" s="9">
        <v>0</v>
      </c>
      <c r="O60" s="9">
        <v>0</v>
      </c>
      <c r="P60" s="8"/>
      <c r="Q60" s="8"/>
      <c r="R60" s="8"/>
      <c r="S60" s="11"/>
      <c r="T60" s="11"/>
      <c r="U60" s="11"/>
      <c r="V60" s="11"/>
      <c r="W60" s="11"/>
      <c r="X60" s="11"/>
      <c r="Y60" s="11"/>
      <c r="Z60" s="25"/>
      <c r="AA60" s="8">
        <v>128</v>
      </c>
      <c r="AB60" s="8" t="s">
        <v>1</v>
      </c>
      <c r="AC60" s="8" t="s">
        <v>183</v>
      </c>
      <c r="AD60" s="8"/>
      <c r="AE60" s="8">
        <v>2</v>
      </c>
      <c r="AF60" s="8">
        <v>3</v>
      </c>
      <c r="AG60" s="8">
        <v>3</v>
      </c>
      <c r="AH60" s="8">
        <v>0</v>
      </c>
      <c r="AI60" s="8">
        <v>0</v>
      </c>
      <c r="AJ60" s="8">
        <v>0</v>
      </c>
      <c r="AK60" s="8">
        <v>0</v>
      </c>
      <c r="AL60" s="8">
        <v>0</v>
      </c>
      <c r="AM60" s="8"/>
      <c r="AN60" s="8"/>
      <c r="AO60" s="8"/>
      <c r="AP60" s="8"/>
      <c r="AQ60" s="8"/>
      <c r="AR60" s="8"/>
      <c r="AS60" s="8"/>
      <c r="AT60" s="8" t="s">
        <v>185</v>
      </c>
    </row>
    <row r="61" spans="1:46" ht="15.75" thickBot="1" x14ac:dyDescent="0.3">
      <c r="A61" s="20">
        <v>128</v>
      </c>
      <c r="B61" s="20" t="s">
        <v>102</v>
      </c>
      <c r="C61" s="20">
        <v>2013</v>
      </c>
      <c r="D61" s="21" t="s">
        <v>1</v>
      </c>
      <c r="E61" s="10">
        <v>4</v>
      </c>
      <c r="F61" s="21" t="s">
        <v>183</v>
      </c>
      <c r="G61" s="21">
        <v>1</v>
      </c>
      <c r="H61" s="20">
        <v>1</v>
      </c>
      <c r="I61" s="21">
        <v>4</v>
      </c>
      <c r="J61" s="20">
        <v>4</v>
      </c>
      <c r="K61" s="9">
        <v>1</v>
      </c>
      <c r="L61" s="9">
        <v>1</v>
      </c>
      <c r="M61" s="9">
        <v>1</v>
      </c>
      <c r="N61" s="9">
        <v>0</v>
      </c>
      <c r="O61" s="9">
        <v>0</v>
      </c>
      <c r="P61" s="8"/>
      <c r="Q61" s="9"/>
      <c r="R61" s="9"/>
      <c r="S61" s="11"/>
      <c r="T61" s="11"/>
      <c r="U61" s="11"/>
      <c r="V61" s="11"/>
      <c r="W61" s="11"/>
      <c r="X61" s="11"/>
      <c r="Y61" s="11"/>
      <c r="Z61" s="25"/>
      <c r="AA61" s="9">
        <v>128</v>
      </c>
      <c r="AB61" s="9" t="s">
        <v>1</v>
      </c>
      <c r="AC61" s="9" t="s">
        <v>183</v>
      </c>
      <c r="AD61" s="9"/>
      <c r="AE61" s="9">
        <v>2</v>
      </c>
      <c r="AF61" s="9">
        <v>3</v>
      </c>
      <c r="AG61" s="9">
        <v>4</v>
      </c>
      <c r="AH61" s="9">
        <v>5</v>
      </c>
      <c r="AI61" s="9">
        <v>2</v>
      </c>
      <c r="AJ61" s="9">
        <v>3</v>
      </c>
      <c r="AK61" s="9">
        <v>0</v>
      </c>
      <c r="AL61" s="9">
        <v>1</v>
      </c>
      <c r="AM61" s="9"/>
      <c r="AN61" s="9"/>
      <c r="AO61" s="9"/>
      <c r="AP61" s="9"/>
      <c r="AQ61" s="9"/>
      <c r="AR61" s="9"/>
      <c r="AS61" s="9"/>
      <c r="AT61" s="9" t="s">
        <v>185</v>
      </c>
    </row>
    <row r="62" spans="1:46" ht="15.75" thickBot="1" x14ac:dyDescent="0.3">
      <c r="A62" s="20">
        <v>128</v>
      </c>
      <c r="B62" s="20" t="s">
        <v>102</v>
      </c>
      <c r="C62" s="20">
        <v>2013</v>
      </c>
      <c r="D62" s="20" t="s">
        <v>1</v>
      </c>
      <c r="E62" s="10">
        <v>5</v>
      </c>
      <c r="F62" s="21" t="s">
        <v>183</v>
      </c>
      <c r="G62" s="20">
        <v>1</v>
      </c>
      <c r="H62" s="20">
        <v>2</v>
      </c>
      <c r="I62" s="20">
        <v>1</v>
      </c>
      <c r="J62" s="20">
        <v>4</v>
      </c>
      <c r="K62" s="9">
        <v>0</v>
      </c>
      <c r="L62" s="9">
        <v>0</v>
      </c>
      <c r="M62" s="9">
        <v>0</v>
      </c>
      <c r="N62" s="9">
        <v>0</v>
      </c>
      <c r="O62" s="9">
        <v>0</v>
      </c>
      <c r="P62" s="8"/>
      <c r="Q62" s="8"/>
      <c r="R62" s="8"/>
      <c r="S62" s="11"/>
      <c r="T62" s="11"/>
      <c r="U62" s="11"/>
      <c r="V62" s="11"/>
      <c r="W62" s="11"/>
      <c r="X62" s="11"/>
      <c r="Y62" s="11"/>
      <c r="Z62" s="25"/>
      <c r="AA62" s="8">
        <v>128</v>
      </c>
      <c r="AB62" s="8" t="s">
        <v>1</v>
      </c>
      <c r="AC62" s="8" t="s">
        <v>183</v>
      </c>
      <c r="AD62" s="8"/>
      <c r="AE62" s="8">
        <v>2</v>
      </c>
      <c r="AF62" s="8">
        <v>4</v>
      </c>
      <c r="AG62" s="8">
        <v>1</v>
      </c>
      <c r="AH62" s="8">
        <v>4</v>
      </c>
      <c r="AI62" s="8">
        <v>1</v>
      </c>
      <c r="AJ62" s="8">
        <v>1</v>
      </c>
      <c r="AK62" s="8">
        <v>2</v>
      </c>
      <c r="AL62" s="8">
        <v>4</v>
      </c>
      <c r="AM62" s="8"/>
      <c r="AN62" s="8"/>
      <c r="AO62" s="8"/>
      <c r="AP62" s="8"/>
      <c r="AQ62" s="8"/>
      <c r="AR62" s="8"/>
      <c r="AS62" s="8"/>
      <c r="AT62" s="8" t="s">
        <v>185</v>
      </c>
    </row>
    <row r="63" spans="1:46" ht="15.75" thickBot="1" x14ac:dyDescent="0.3">
      <c r="A63" s="20">
        <v>128</v>
      </c>
      <c r="B63" s="20" t="s">
        <v>102</v>
      </c>
      <c r="C63" s="20">
        <v>2013</v>
      </c>
      <c r="D63" s="20" t="s">
        <v>1</v>
      </c>
      <c r="E63" s="10">
        <v>5</v>
      </c>
      <c r="F63" s="21" t="s">
        <v>183</v>
      </c>
      <c r="G63" s="20">
        <v>1</v>
      </c>
      <c r="H63" s="20">
        <v>2</v>
      </c>
      <c r="I63" s="20">
        <v>2</v>
      </c>
      <c r="J63" s="20">
        <v>4</v>
      </c>
      <c r="K63" s="9">
        <v>5</v>
      </c>
      <c r="L63" s="9">
        <v>2</v>
      </c>
      <c r="M63" s="9">
        <v>5</v>
      </c>
      <c r="N63" s="9">
        <v>0</v>
      </c>
      <c r="O63" s="9">
        <v>1</v>
      </c>
      <c r="P63" s="8"/>
      <c r="Q63" s="9"/>
      <c r="R63" s="9"/>
      <c r="S63" s="11"/>
      <c r="T63" s="11"/>
      <c r="U63" s="11"/>
      <c r="V63" s="11"/>
      <c r="W63" s="11"/>
      <c r="X63" s="11"/>
      <c r="Y63" s="11"/>
      <c r="Z63" s="25"/>
      <c r="AA63" s="9">
        <v>128</v>
      </c>
      <c r="AB63" s="9" t="s">
        <v>1</v>
      </c>
      <c r="AC63" s="9" t="s">
        <v>183</v>
      </c>
      <c r="AD63" s="9"/>
      <c r="AE63" s="9">
        <v>2</v>
      </c>
      <c r="AF63" s="9">
        <v>4</v>
      </c>
      <c r="AG63" s="9">
        <v>2</v>
      </c>
      <c r="AH63" s="9">
        <v>4</v>
      </c>
      <c r="AI63" s="9">
        <v>1</v>
      </c>
      <c r="AJ63" s="9">
        <v>0</v>
      </c>
      <c r="AK63" s="9">
        <v>2</v>
      </c>
      <c r="AL63" s="9">
        <v>4</v>
      </c>
      <c r="AM63" s="9"/>
      <c r="AN63" s="9"/>
      <c r="AO63" s="9"/>
      <c r="AP63" s="9"/>
      <c r="AQ63" s="9"/>
      <c r="AR63" s="9"/>
      <c r="AS63" s="9"/>
      <c r="AT63" s="9" t="s">
        <v>185</v>
      </c>
    </row>
    <row r="64" spans="1:46" ht="15.75" thickBot="1" x14ac:dyDescent="0.3">
      <c r="A64" s="20">
        <v>128</v>
      </c>
      <c r="B64" s="20" t="s">
        <v>102</v>
      </c>
      <c r="C64" s="20">
        <v>2013</v>
      </c>
      <c r="D64" s="21" t="s">
        <v>1</v>
      </c>
      <c r="E64" s="10">
        <v>5</v>
      </c>
      <c r="F64" s="21" t="s">
        <v>183</v>
      </c>
      <c r="G64" s="20">
        <v>1</v>
      </c>
      <c r="H64" s="20">
        <v>2</v>
      </c>
      <c r="I64" s="21">
        <v>3</v>
      </c>
      <c r="J64" s="20">
        <v>4</v>
      </c>
      <c r="K64" s="9">
        <v>5</v>
      </c>
      <c r="L64" s="9">
        <v>2</v>
      </c>
      <c r="M64" s="9">
        <v>3</v>
      </c>
      <c r="N64" s="9">
        <v>0</v>
      </c>
      <c r="O64" s="9">
        <v>1</v>
      </c>
      <c r="P64" s="8"/>
      <c r="Q64" s="8"/>
      <c r="R64" s="8"/>
      <c r="S64" s="11"/>
      <c r="T64" s="11"/>
      <c r="U64" s="11"/>
      <c r="V64" s="11"/>
      <c r="W64" s="11"/>
      <c r="X64" s="11"/>
      <c r="Y64" s="11"/>
      <c r="Z64" s="25"/>
      <c r="AA64" s="8">
        <v>128</v>
      </c>
      <c r="AB64" s="8" t="s">
        <v>1</v>
      </c>
      <c r="AC64" s="8" t="s">
        <v>183</v>
      </c>
      <c r="AD64" s="8"/>
      <c r="AE64" s="8">
        <v>2</v>
      </c>
      <c r="AF64" s="8">
        <v>4</v>
      </c>
      <c r="AG64" s="8">
        <v>3</v>
      </c>
      <c r="AH64" s="8">
        <v>1</v>
      </c>
      <c r="AI64" s="8">
        <v>0</v>
      </c>
      <c r="AJ64" s="8">
        <v>0</v>
      </c>
      <c r="AK64" s="8">
        <v>0</v>
      </c>
      <c r="AL64" s="8">
        <v>0</v>
      </c>
      <c r="AM64" s="8"/>
      <c r="AN64" s="8"/>
      <c r="AO64" s="8"/>
      <c r="AP64" s="8"/>
      <c r="AQ64" s="8"/>
      <c r="AR64" s="8"/>
      <c r="AS64" s="8"/>
      <c r="AT64" s="8" t="s">
        <v>185</v>
      </c>
    </row>
    <row r="65" spans="1:46" ht="15.75" thickBot="1" x14ac:dyDescent="0.3">
      <c r="A65" s="20">
        <v>128</v>
      </c>
      <c r="B65" s="20" t="s">
        <v>102</v>
      </c>
      <c r="C65" s="20">
        <v>2013</v>
      </c>
      <c r="D65" s="21" t="s">
        <v>1</v>
      </c>
      <c r="E65" s="10">
        <v>5</v>
      </c>
      <c r="F65" s="21" t="s">
        <v>183</v>
      </c>
      <c r="G65" s="20">
        <v>1</v>
      </c>
      <c r="H65" s="20">
        <v>2</v>
      </c>
      <c r="I65" s="21">
        <v>4</v>
      </c>
      <c r="J65" s="20">
        <v>4</v>
      </c>
      <c r="K65" s="9">
        <v>2</v>
      </c>
      <c r="L65" s="9">
        <v>0</v>
      </c>
      <c r="M65" s="9">
        <v>2</v>
      </c>
      <c r="N65" s="9">
        <v>0</v>
      </c>
      <c r="O65" s="9">
        <v>0</v>
      </c>
      <c r="P65" s="9"/>
      <c r="Q65" s="9"/>
      <c r="R65" s="9"/>
      <c r="S65" s="11"/>
      <c r="T65" s="11"/>
      <c r="U65" s="11"/>
      <c r="V65" s="11"/>
      <c r="W65" s="11"/>
      <c r="X65" s="11"/>
      <c r="Y65" s="11"/>
      <c r="Z65" s="25"/>
      <c r="AA65" s="9">
        <v>128</v>
      </c>
      <c r="AB65" s="9" t="s">
        <v>1</v>
      </c>
      <c r="AC65" s="9" t="s">
        <v>183</v>
      </c>
      <c r="AD65" s="9"/>
      <c r="AE65" s="9">
        <v>2</v>
      </c>
      <c r="AF65" s="9">
        <v>4</v>
      </c>
      <c r="AG65" s="9">
        <v>4</v>
      </c>
      <c r="AH65" s="9">
        <v>2</v>
      </c>
      <c r="AI65" s="9">
        <v>0</v>
      </c>
      <c r="AJ65" s="9">
        <v>2</v>
      </c>
      <c r="AK65" s="9">
        <v>0</v>
      </c>
      <c r="AL65" s="9">
        <v>0</v>
      </c>
      <c r="AM65" s="7"/>
      <c r="AN65" s="7"/>
      <c r="AO65" s="7"/>
      <c r="AP65" s="7"/>
      <c r="AQ65" s="7"/>
      <c r="AR65" s="7"/>
      <c r="AS65" s="7"/>
      <c r="AT65" s="7"/>
    </row>
  </sheetData>
  <sortState ref="A2:O65">
    <sortCondition ref="J2:J65"/>
  </sortState>
  <mergeCells count="1">
    <mergeCell ref="Q4:X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workbookViewId="0">
      <selection activeCell="X28" sqref="X28"/>
    </sheetView>
  </sheetViews>
  <sheetFormatPr defaultRowHeight="15" x14ac:dyDescent="0.25"/>
  <cols>
    <col min="1" max="1" width="10.7109375" bestFit="1" customWidth="1"/>
    <col min="2" max="2" width="5.85546875" bestFit="1" customWidth="1"/>
    <col min="3" max="3" width="4.85546875" bestFit="1" customWidth="1"/>
    <col min="4" max="4" width="5.42578125" bestFit="1" customWidth="1"/>
    <col min="5" max="5" width="5.28515625" bestFit="1" customWidth="1"/>
    <col min="6" max="6" width="9"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38"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38" ht="15.75" thickBot="1" x14ac:dyDescent="0.3">
      <c r="A2" s="20">
        <v>128</v>
      </c>
      <c r="B2" s="20" t="s">
        <v>102</v>
      </c>
      <c r="C2" s="20">
        <v>2011</v>
      </c>
      <c r="D2" s="21" t="s">
        <v>0</v>
      </c>
      <c r="E2" s="10">
        <v>7</v>
      </c>
      <c r="F2" s="8" t="s">
        <v>33</v>
      </c>
      <c r="G2" s="20">
        <v>1</v>
      </c>
      <c r="H2" s="20">
        <v>1</v>
      </c>
      <c r="I2" s="20">
        <v>1</v>
      </c>
      <c r="J2" s="20">
        <v>1</v>
      </c>
      <c r="K2" s="8">
        <v>3</v>
      </c>
      <c r="L2" s="8"/>
      <c r="M2" s="8"/>
      <c r="N2" s="8">
        <v>1</v>
      </c>
      <c r="O2" s="8">
        <v>3</v>
      </c>
      <c r="P2" s="12"/>
      <c r="Q2" s="11"/>
      <c r="R2" s="11"/>
      <c r="S2" s="11"/>
      <c r="T2" s="11"/>
      <c r="U2" s="11"/>
      <c r="V2" s="11"/>
      <c r="W2" s="11"/>
      <c r="X2" s="11"/>
      <c r="Y2" s="11"/>
      <c r="Z2" s="7"/>
      <c r="AA2" s="7"/>
      <c r="AB2" s="7"/>
      <c r="AC2" s="7"/>
      <c r="AD2" s="26" t="s">
        <v>5</v>
      </c>
      <c r="AE2" s="26" t="s">
        <v>6</v>
      </c>
      <c r="AF2" s="26" t="s">
        <v>7</v>
      </c>
      <c r="AG2" s="26" t="s">
        <v>8</v>
      </c>
      <c r="AH2" s="26" t="s">
        <v>9</v>
      </c>
      <c r="AI2" s="26" t="s">
        <v>152</v>
      </c>
      <c r="AJ2" s="26" t="s">
        <v>11</v>
      </c>
      <c r="AK2" s="26" t="s">
        <v>12</v>
      </c>
      <c r="AL2" s="26" t="s">
        <v>13</v>
      </c>
    </row>
    <row r="3" spans="1:38" ht="15.75" thickBot="1" x14ac:dyDescent="0.3">
      <c r="A3" s="20">
        <v>128</v>
      </c>
      <c r="B3" s="20" t="s">
        <v>102</v>
      </c>
      <c r="C3" s="20">
        <v>2011</v>
      </c>
      <c r="D3" s="21" t="s">
        <v>0</v>
      </c>
      <c r="E3" s="10">
        <v>7</v>
      </c>
      <c r="F3" s="8" t="s">
        <v>33</v>
      </c>
      <c r="G3" s="20">
        <v>1</v>
      </c>
      <c r="H3" s="20">
        <v>1</v>
      </c>
      <c r="I3" s="20">
        <v>2</v>
      </c>
      <c r="J3" s="20">
        <v>1</v>
      </c>
      <c r="K3" s="8"/>
      <c r="L3" s="8"/>
      <c r="M3" s="8"/>
      <c r="N3" s="8"/>
      <c r="O3" s="8"/>
      <c r="P3" s="12"/>
      <c r="Q3" s="11"/>
      <c r="R3" s="11"/>
      <c r="S3" s="11"/>
      <c r="T3" s="11"/>
      <c r="U3" s="11"/>
      <c r="V3" s="11"/>
      <c r="W3" s="11"/>
      <c r="X3" s="11"/>
      <c r="Y3" s="11"/>
      <c r="AA3" s="8">
        <v>128</v>
      </c>
      <c r="AB3" s="8" t="s">
        <v>0</v>
      </c>
      <c r="AC3" s="8" t="s">
        <v>33</v>
      </c>
      <c r="AD3" s="8">
        <v>37</v>
      </c>
      <c r="AE3" s="8">
        <v>1</v>
      </c>
      <c r="AF3" s="8">
        <v>1</v>
      </c>
      <c r="AG3" s="8">
        <v>1</v>
      </c>
      <c r="AH3" s="8">
        <v>3</v>
      </c>
      <c r="AI3" s="8"/>
      <c r="AJ3" s="8"/>
      <c r="AK3" s="8">
        <v>1</v>
      </c>
      <c r="AL3" s="8">
        <v>3</v>
      </c>
    </row>
    <row r="4" spans="1:38" ht="15.75" thickBot="1" x14ac:dyDescent="0.3">
      <c r="A4" s="20">
        <v>128</v>
      </c>
      <c r="B4" s="20" t="s">
        <v>102</v>
      </c>
      <c r="C4" s="20">
        <v>2011</v>
      </c>
      <c r="D4" s="21" t="s">
        <v>0</v>
      </c>
      <c r="E4" s="10">
        <v>7</v>
      </c>
      <c r="F4" s="8" t="s">
        <v>33</v>
      </c>
      <c r="G4" s="20">
        <v>1</v>
      </c>
      <c r="H4" s="20">
        <v>1</v>
      </c>
      <c r="I4" s="21">
        <v>3</v>
      </c>
      <c r="J4" s="20">
        <v>1</v>
      </c>
      <c r="K4" s="8">
        <v>1</v>
      </c>
      <c r="L4" s="8"/>
      <c r="M4" s="8">
        <v>1</v>
      </c>
      <c r="N4" s="8"/>
      <c r="O4" s="8">
        <v>1</v>
      </c>
      <c r="P4" s="12"/>
      <c r="Q4" s="24" t="s">
        <v>130</v>
      </c>
      <c r="R4" s="24"/>
      <c r="S4" s="24"/>
      <c r="T4" s="24"/>
      <c r="U4" s="24"/>
      <c r="V4" s="24"/>
      <c r="W4" s="24"/>
      <c r="X4" s="24"/>
      <c r="Y4" s="11"/>
      <c r="Z4" s="25"/>
      <c r="AA4" s="9">
        <v>128</v>
      </c>
      <c r="AB4" s="9" t="s">
        <v>0</v>
      </c>
      <c r="AC4" s="9" t="s">
        <v>33</v>
      </c>
      <c r="AD4" s="9">
        <v>37</v>
      </c>
      <c r="AE4" s="9">
        <v>1</v>
      </c>
      <c r="AF4" s="9">
        <v>1</v>
      </c>
      <c r="AG4" s="9">
        <v>2</v>
      </c>
      <c r="AH4" s="9">
        <v>1</v>
      </c>
      <c r="AI4" s="9"/>
      <c r="AJ4" s="9"/>
      <c r="AK4" s="9">
        <v>1</v>
      </c>
      <c r="AL4" s="9">
        <v>1</v>
      </c>
    </row>
    <row r="5" spans="1:38" ht="15.75" thickBot="1" x14ac:dyDescent="0.3">
      <c r="A5" s="20">
        <v>128</v>
      </c>
      <c r="B5" s="20" t="s">
        <v>102</v>
      </c>
      <c r="C5" s="20">
        <v>2011</v>
      </c>
      <c r="D5" s="21" t="s">
        <v>0</v>
      </c>
      <c r="E5" s="10">
        <v>7</v>
      </c>
      <c r="F5" s="8" t="s">
        <v>33</v>
      </c>
      <c r="G5" s="20">
        <v>1</v>
      </c>
      <c r="H5" s="20">
        <v>1</v>
      </c>
      <c r="I5" s="21">
        <v>4</v>
      </c>
      <c r="J5" s="20">
        <v>1</v>
      </c>
      <c r="K5" s="8">
        <v>1</v>
      </c>
      <c r="L5" s="8">
        <v>1</v>
      </c>
      <c r="M5" s="8"/>
      <c r="N5" s="8">
        <v>1</v>
      </c>
      <c r="O5" s="8">
        <v>1</v>
      </c>
      <c r="P5" s="12"/>
      <c r="Q5" s="5" t="s">
        <v>65</v>
      </c>
      <c r="R5" s="5">
        <v>128</v>
      </c>
      <c r="S5" s="11" t="s">
        <v>75</v>
      </c>
      <c r="T5" s="11" t="s">
        <v>76</v>
      </c>
      <c r="U5" s="11" t="s">
        <v>77</v>
      </c>
      <c r="V5" s="11" t="s">
        <v>11</v>
      </c>
      <c r="W5" s="11" t="s">
        <v>78</v>
      </c>
      <c r="X5" s="11" t="s">
        <v>13</v>
      </c>
      <c r="Y5" s="11"/>
      <c r="Z5" s="25"/>
      <c r="AA5" s="8">
        <v>128</v>
      </c>
      <c r="AB5" s="8" t="s">
        <v>0</v>
      </c>
      <c r="AC5" s="8" t="s">
        <v>33</v>
      </c>
      <c r="AD5" s="8">
        <v>37</v>
      </c>
      <c r="AE5" s="8">
        <v>1</v>
      </c>
      <c r="AF5" s="8">
        <v>1</v>
      </c>
      <c r="AG5" s="8">
        <v>3</v>
      </c>
      <c r="AH5" s="8">
        <v>1</v>
      </c>
      <c r="AI5" s="8"/>
      <c r="AJ5" s="8"/>
      <c r="AK5" s="8"/>
      <c r="AL5" s="8">
        <v>1</v>
      </c>
    </row>
    <row r="6" spans="1:38" ht="15.75" thickBot="1" x14ac:dyDescent="0.3">
      <c r="A6" s="20">
        <v>128</v>
      </c>
      <c r="B6" s="20" t="s">
        <v>102</v>
      </c>
      <c r="C6" s="20">
        <v>2011</v>
      </c>
      <c r="D6" s="20" t="s">
        <v>0</v>
      </c>
      <c r="E6" s="10">
        <v>8</v>
      </c>
      <c r="F6" s="9" t="s">
        <v>33</v>
      </c>
      <c r="G6" s="20">
        <v>1</v>
      </c>
      <c r="H6" s="20">
        <v>2</v>
      </c>
      <c r="I6" s="20">
        <v>1</v>
      </c>
      <c r="J6" s="20">
        <v>1</v>
      </c>
      <c r="K6" s="9"/>
      <c r="L6" s="9"/>
      <c r="M6" s="9"/>
      <c r="N6" s="9"/>
      <c r="O6" s="9"/>
      <c r="P6" s="13"/>
      <c r="Q6" s="11" t="s">
        <v>16</v>
      </c>
      <c r="R6" s="5">
        <v>3</v>
      </c>
      <c r="S6" s="5">
        <f>COUNT(J34:J49)/4</f>
        <v>4</v>
      </c>
      <c r="T6" s="5">
        <f>SUM(K34:K49)</f>
        <v>18</v>
      </c>
      <c r="U6" s="5">
        <f t="shared" ref="U6:X6" si="0">SUM(L34:L49)</f>
        <v>3</v>
      </c>
      <c r="V6" s="5">
        <f t="shared" si="0"/>
        <v>4</v>
      </c>
      <c r="W6" s="5">
        <f t="shared" si="0"/>
        <v>0</v>
      </c>
      <c r="X6" s="5">
        <f t="shared" si="0"/>
        <v>4</v>
      </c>
      <c r="Y6" s="11"/>
      <c r="Z6" s="25"/>
      <c r="AA6" s="9">
        <v>128</v>
      </c>
      <c r="AB6" s="9" t="s">
        <v>0</v>
      </c>
      <c r="AC6" s="9" t="s">
        <v>33</v>
      </c>
      <c r="AD6" s="9">
        <v>37</v>
      </c>
      <c r="AE6" s="9">
        <v>1</v>
      </c>
      <c r="AF6" s="9">
        <v>1</v>
      </c>
      <c r="AG6" s="9">
        <v>4</v>
      </c>
      <c r="AH6" s="9">
        <v>3</v>
      </c>
      <c r="AI6" s="9"/>
      <c r="AJ6" s="9">
        <v>1</v>
      </c>
      <c r="AK6" s="9"/>
      <c r="AL6" s="9"/>
    </row>
    <row r="7" spans="1:38" ht="15.75" thickBot="1" x14ac:dyDescent="0.3">
      <c r="A7" s="20">
        <v>128</v>
      </c>
      <c r="B7" s="20" t="s">
        <v>102</v>
      </c>
      <c r="C7" s="20">
        <v>2011</v>
      </c>
      <c r="D7" s="20" t="s">
        <v>0</v>
      </c>
      <c r="E7" s="10">
        <v>8</v>
      </c>
      <c r="F7" s="9" t="s">
        <v>33</v>
      </c>
      <c r="G7" s="20">
        <v>1</v>
      </c>
      <c r="H7" s="20">
        <v>2</v>
      </c>
      <c r="I7" s="20">
        <v>2</v>
      </c>
      <c r="J7" s="20">
        <v>1</v>
      </c>
      <c r="K7" s="9">
        <v>2</v>
      </c>
      <c r="L7" s="9">
        <v>1</v>
      </c>
      <c r="M7" s="9"/>
      <c r="N7" s="9"/>
      <c r="O7" s="9">
        <v>2</v>
      </c>
      <c r="P7" s="13"/>
      <c r="Q7" s="11" t="s">
        <v>17</v>
      </c>
      <c r="R7" s="5">
        <v>4</v>
      </c>
      <c r="S7" s="5">
        <f>COUNT(J50:J65)/4</f>
        <v>4</v>
      </c>
      <c r="T7" s="5">
        <f>SUM(K50:K65)</f>
        <v>24</v>
      </c>
      <c r="U7" s="5">
        <f t="shared" ref="U7:X7" si="1">SUM(L50:L65)</f>
        <v>3</v>
      </c>
      <c r="V7" s="5">
        <f t="shared" si="1"/>
        <v>11</v>
      </c>
      <c r="W7" s="5">
        <f t="shared" si="1"/>
        <v>0</v>
      </c>
      <c r="X7" s="5">
        <f t="shared" si="1"/>
        <v>1</v>
      </c>
      <c r="Y7" s="11"/>
      <c r="Z7" s="25"/>
      <c r="AA7" s="8">
        <v>128</v>
      </c>
      <c r="AB7" s="8" t="s">
        <v>0</v>
      </c>
      <c r="AC7" s="8" t="s">
        <v>33</v>
      </c>
      <c r="AD7" s="8">
        <v>37</v>
      </c>
      <c r="AE7" s="8">
        <v>1</v>
      </c>
      <c r="AF7" s="8">
        <v>2</v>
      </c>
      <c r="AG7" s="8">
        <v>1</v>
      </c>
      <c r="AH7" s="8"/>
      <c r="AI7" s="8"/>
      <c r="AJ7" s="8"/>
      <c r="AK7" s="8"/>
      <c r="AL7" s="8"/>
    </row>
    <row r="8" spans="1:38" ht="15.75" thickBot="1" x14ac:dyDescent="0.3">
      <c r="A8" s="20">
        <v>128</v>
      </c>
      <c r="B8" s="20" t="s">
        <v>102</v>
      </c>
      <c r="C8" s="20">
        <v>2011</v>
      </c>
      <c r="D8" s="20" t="s">
        <v>0</v>
      </c>
      <c r="E8" s="10">
        <v>8</v>
      </c>
      <c r="F8" s="9" t="s">
        <v>33</v>
      </c>
      <c r="G8" s="20">
        <v>1</v>
      </c>
      <c r="H8" s="20">
        <v>2</v>
      </c>
      <c r="I8" s="21">
        <v>3</v>
      </c>
      <c r="J8" s="20">
        <v>1</v>
      </c>
      <c r="K8" s="9">
        <v>1</v>
      </c>
      <c r="L8" s="9"/>
      <c r="M8" s="9"/>
      <c r="N8" s="9"/>
      <c r="O8" s="9">
        <v>1</v>
      </c>
      <c r="P8" s="12"/>
      <c r="Q8" s="11" t="s">
        <v>14</v>
      </c>
      <c r="R8" s="5">
        <v>1</v>
      </c>
      <c r="S8" s="5">
        <f>COUNT(J2:J17)/4</f>
        <v>4</v>
      </c>
      <c r="T8" s="5">
        <f>SUM(K2:K17)</f>
        <v>27</v>
      </c>
      <c r="U8" s="5">
        <f t="shared" ref="U8:X8" si="2">SUM(L2:L17)</f>
        <v>6</v>
      </c>
      <c r="V8" s="5">
        <f t="shared" si="2"/>
        <v>4</v>
      </c>
      <c r="W8" s="5">
        <f t="shared" si="2"/>
        <v>4</v>
      </c>
      <c r="X8" s="5">
        <f t="shared" si="2"/>
        <v>27</v>
      </c>
      <c r="Y8" s="11"/>
      <c r="Z8" s="25"/>
      <c r="AA8" s="9">
        <v>128</v>
      </c>
      <c r="AB8" s="9" t="s">
        <v>0</v>
      </c>
      <c r="AC8" s="9" t="s">
        <v>33</v>
      </c>
      <c r="AD8" s="9">
        <v>37</v>
      </c>
      <c r="AE8" s="9">
        <v>1</v>
      </c>
      <c r="AF8" s="9">
        <v>2</v>
      </c>
      <c r="AG8" s="9">
        <v>2</v>
      </c>
      <c r="AH8" s="9">
        <v>1</v>
      </c>
      <c r="AI8" s="9"/>
      <c r="AJ8" s="9"/>
      <c r="AK8" s="9"/>
      <c r="AL8" s="9">
        <v>1</v>
      </c>
    </row>
    <row r="9" spans="1:38" ht="15.75" thickBot="1" x14ac:dyDescent="0.3">
      <c r="A9" s="20">
        <v>128</v>
      </c>
      <c r="B9" s="20" t="s">
        <v>102</v>
      </c>
      <c r="C9" s="20">
        <v>2011</v>
      </c>
      <c r="D9" s="20" t="s">
        <v>0</v>
      </c>
      <c r="E9" s="10">
        <v>8</v>
      </c>
      <c r="F9" s="9" t="s">
        <v>33</v>
      </c>
      <c r="G9" s="20">
        <v>1</v>
      </c>
      <c r="H9" s="20">
        <v>2</v>
      </c>
      <c r="I9" s="21">
        <v>4</v>
      </c>
      <c r="J9" s="20">
        <v>1</v>
      </c>
      <c r="K9" s="9">
        <v>2</v>
      </c>
      <c r="L9" s="9"/>
      <c r="M9" s="9"/>
      <c r="N9" s="9"/>
      <c r="O9" s="9">
        <v>2</v>
      </c>
      <c r="P9" s="12"/>
      <c r="Q9" s="11" t="s">
        <v>18</v>
      </c>
      <c r="R9" s="5">
        <v>2</v>
      </c>
      <c r="S9" s="5">
        <f>COUNT(J18:J33)/4</f>
        <v>4</v>
      </c>
      <c r="T9" s="5">
        <f>SUM(K18:K33)</f>
        <v>36</v>
      </c>
      <c r="U9" s="5">
        <f t="shared" ref="U9:X9" si="3">SUM(L18:L33)</f>
        <v>6</v>
      </c>
      <c r="V9" s="5">
        <f t="shared" si="3"/>
        <v>5</v>
      </c>
      <c r="W9" s="5">
        <f t="shared" si="3"/>
        <v>8</v>
      </c>
      <c r="X9" s="5">
        <f t="shared" si="3"/>
        <v>31</v>
      </c>
      <c r="Y9" s="11"/>
      <c r="Z9" s="25"/>
      <c r="AA9" s="8">
        <v>128</v>
      </c>
      <c r="AB9" s="8" t="s">
        <v>0</v>
      </c>
      <c r="AC9" s="8" t="s">
        <v>33</v>
      </c>
      <c r="AD9" s="8">
        <v>37</v>
      </c>
      <c r="AE9" s="8">
        <v>1</v>
      </c>
      <c r="AF9" s="8">
        <v>2</v>
      </c>
      <c r="AG9" s="8">
        <v>3</v>
      </c>
      <c r="AH9" s="8"/>
      <c r="AI9" s="8"/>
      <c r="AJ9" s="8"/>
      <c r="AK9" s="8"/>
      <c r="AL9" s="8"/>
    </row>
    <row r="10" spans="1:38" ht="15.75" thickBot="1" x14ac:dyDescent="0.3">
      <c r="A10" s="20">
        <v>128</v>
      </c>
      <c r="B10" s="20" t="s">
        <v>102</v>
      </c>
      <c r="C10" s="20">
        <v>2011</v>
      </c>
      <c r="D10" s="20" t="s">
        <v>1</v>
      </c>
      <c r="E10" s="10">
        <v>4</v>
      </c>
      <c r="F10" s="8" t="s">
        <v>33</v>
      </c>
      <c r="G10" s="20">
        <v>1</v>
      </c>
      <c r="H10" s="20">
        <v>1</v>
      </c>
      <c r="I10" s="20">
        <v>1</v>
      </c>
      <c r="J10" s="20">
        <v>1</v>
      </c>
      <c r="K10" s="8">
        <v>3</v>
      </c>
      <c r="L10" s="8">
        <v>1</v>
      </c>
      <c r="M10" s="8"/>
      <c r="N10" s="8">
        <v>1</v>
      </c>
      <c r="O10" s="8">
        <v>3</v>
      </c>
      <c r="P10" s="12"/>
      <c r="Q10" s="11"/>
      <c r="R10" s="5" t="s">
        <v>66</v>
      </c>
      <c r="S10" s="5">
        <f>SUM(S6:S9)</f>
        <v>16</v>
      </c>
      <c r="T10" s="5">
        <f t="shared" ref="T10:X10" si="4">SUM(T6:T9)</f>
        <v>105</v>
      </c>
      <c r="U10" s="5">
        <f t="shared" si="4"/>
        <v>18</v>
      </c>
      <c r="V10" s="5">
        <f t="shared" si="4"/>
        <v>24</v>
      </c>
      <c r="W10" s="5">
        <f t="shared" si="4"/>
        <v>12</v>
      </c>
      <c r="X10" s="5">
        <f t="shared" si="4"/>
        <v>63</v>
      </c>
      <c r="Y10" s="11"/>
      <c r="Z10" s="25"/>
      <c r="AA10" s="9">
        <v>128</v>
      </c>
      <c r="AB10" s="9" t="s">
        <v>0</v>
      </c>
      <c r="AC10" s="9" t="s">
        <v>33</v>
      </c>
      <c r="AD10" s="9">
        <v>37</v>
      </c>
      <c r="AE10" s="9">
        <v>1</v>
      </c>
      <c r="AF10" s="9">
        <v>2</v>
      </c>
      <c r="AG10" s="9">
        <v>4</v>
      </c>
      <c r="AH10" s="9">
        <v>1</v>
      </c>
      <c r="AI10" s="9"/>
      <c r="AJ10" s="9"/>
      <c r="AK10" s="9"/>
      <c r="AL10" s="9"/>
    </row>
    <row r="11" spans="1:38" ht="15.75" thickBot="1" x14ac:dyDescent="0.3">
      <c r="A11" s="20">
        <v>128</v>
      </c>
      <c r="B11" s="20" t="s">
        <v>102</v>
      </c>
      <c r="C11" s="20">
        <v>2011</v>
      </c>
      <c r="D11" s="20" t="s">
        <v>1</v>
      </c>
      <c r="E11" s="10">
        <v>4</v>
      </c>
      <c r="F11" s="8" t="s">
        <v>33</v>
      </c>
      <c r="G11" s="20">
        <v>1</v>
      </c>
      <c r="H11" s="20">
        <v>1</v>
      </c>
      <c r="I11" s="20">
        <v>2</v>
      </c>
      <c r="J11" s="20">
        <v>1</v>
      </c>
      <c r="K11" s="8">
        <v>5</v>
      </c>
      <c r="L11" s="8"/>
      <c r="M11" s="8"/>
      <c r="N11" s="8"/>
      <c r="O11" s="8">
        <v>5</v>
      </c>
      <c r="P11" s="12"/>
      <c r="Q11" s="11"/>
      <c r="R11" s="11"/>
      <c r="S11" s="11"/>
      <c r="T11" s="5" t="s">
        <v>19</v>
      </c>
      <c r="U11" s="5" t="s">
        <v>20</v>
      </c>
      <c r="V11" s="5" t="s">
        <v>21</v>
      </c>
      <c r="W11" s="5" t="s">
        <v>22</v>
      </c>
      <c r="X11" s="5" t="s">
        <v>23</v>
      </c>
      <c r="Y11" s="11"/>
      <c r="Z11" s="25"/>
      <c r="AA11" s="8">
        <v>128</v>
      </c>
      <c r="AB11" s="8" t="s">
        <v>0</v>
      </c>
      <c r="AC11" s="8" t="s">
        <v>33</v>
      </c>
      <c r="AD11" s="8">
        <v>37</v>
      </c>
      <c r="AE11" s="8">
        <v>1</v>
      </c>
      <c r="AF11" s="8">
        <v>3</v>
      </c>
      <c r="AG11" s="8">
        <v>1</v>
      </c>
      <c r="AH11" s="8">
        <v>1</v>
      </c>
      <c r="AI11" s="8"/>
      <c r="AJ11" s="8">
        <v>1</v>
      </c>
      <c r="AK11" s="8"/>
      <c r="AL11" s="8">
        <v>1</v>
      </c>
    </row>
    <row r="12" spans="1:38" ht="15.75" thickBot="1" x14ac:dyDescent="0.3">
      <c r="A12" s="20">
        <v>128</v>
      </c>
      <c r="B12" s="20" t="s">
        <v>102</v>
      </c>
      <c r="C12" s="20">
        <v>2011</v>
      </c>
      <c r="D12" s="21" t="s">
        <v>1</v>
      </c>
      <c r="E12" s="10">
        <v>4</v>
      </c>
      <c r="F12" s="8" t="s">
        <v>33</v>
      </c>
      <c r="G12" s="20">
        <v>1</v>
      </c>
      <c r="H12" s="20">
        <v>1</v>
      </c>
      <c r="I12" s="21">
        <v>3</v>
      </c>
      <c r="J12" s="20">
        <v>1</v>
      </c>
      <c r="K12" s="8">
        <v>1</v>
      </c>
      <c r="L12" s="8"/>
      <c r="M12" s="8"/>
      <c r="N12" s="8">
        <v>1</v>
      </c>
      <c r="O12" s="8">
        <v>1</v>
      </c>
      <c r="P12" s="12"/>
      <c r="Q12" s="11"/>
      <c r="R12" s="11" t="s">
        <v>67</v>
      </c>
      <c r="S12" s="3">
        <f>T10/$S$10</f>
        <v>6.5625</v>
      </c>
      <c r="T12" s="11" t="s">
        <v>68</v>
      </c>
      <c r="U12" s="15">
        <f>U10/$T$10</f>
        <v>0.17142857142857143</v>
      </c>
      <c r="V12" s="15">
        <f t="shared" ref="V12:W12" si="5">V10/$T$10</f>
        <v>0.22857142857142856</v>
      </c>
      <c r="W12" s="15">
        <f t="shared" si="5"/>
        <v>0.11428571428571428</v>
      </c>
      <c r="X12" s="15">
        <f>X10/$T$10</f>
        <v>0.6</v>
      </c>
      <c r="Y12" s="11" t="s">
        <v>74</v>
      </c>
      <c r="Z12" s="25"/>
      <c r="AA12" s="9">
        <v>128</v>
      </c>
      <c r="AB12" s="9" t="s">
        <v>0</v>
      </c>
      <c r="AC12" s="9" t="s">
        <v>33</v>
      </c>
      <c r="AD12" s="9">
        <v>37</v>
      </c>
      <c r="AE12" s="9">
        <v>1</v>
      </c>
      <c r="AF12" s="9">
        <v>3</v>
      </c>
      <c r="AG12" s="9">
        <v>2</v>
      </c>
      <c r="AH12" s="9">
        <v>2</v>
      </c>
      <c r="AI12" s="9"/>
      <c r="AJ12" s="9"/>
      <c r="AK12" s="9"/>
      <c r="AL12" s="9">
        <v>2</v>
      </c>
    </row>
    <row r="13" spans="1:38" ht="15.75" thickBot="1" x14ac:dyDescent="0.3">
      <c r="A13" s="20">
        <v>128</v>
      </c>
      <c r="B13" s="20" t="s">
        <v>102</v>
      </c>
      <c r="C13" s="20">
        <v>2011</v>
      </c>
      <c r="D13" s="21" t="s">
        <v>1</v>
      </c>
      <c r="E13" s="10">
        <v>4</v>
      </c>
      <c r="F13" s="8" t="s">
        <v>33</v>
      </c>
      <c r="G13" s="20">
        <v>1</v>
      </c>
      <c r="H13" s="20">
        <v>1</v>
      </c>
      <c r="I13" s="21">
        <v>4</v>
      </c>
      <c r="J13" s="20">
        <v>1</v>
      </c>
      <c r="K13" s="8">
        <v>4</v>
      </c>
      <c r="L13" s="8">
        <v>2</v>
      </c>
      <c r="M13" s="8"/>
      <c r="N13" s="8"/>
      <c r="O13" s="8">
        <v>4</v>
      </c>
      <c r="P13" s="12"/>
      <c r="Q13" s="18" t="s">
        <v>16</v>
      </c>
      <c r="R13" s="17">
        <v>3</v>
      </c>
      <c r="S13" s="4" t="s">
        <v>15</v>
      </c>
      <c r="T13" s="6">
        <f>T6/$S$6</f>
        <v>4.5</v>
      </c>
      <c r="U13" s="6">
        <f>U6/$S$6</f>
        <v>0.75</v>
      </c>
      <c r="V13" s="6">
        <f>V6/$S$6</f>
        <v>1</v>
      </c>
      <c r="W13" s="6">
        <f>W6/$S$6</f>
        <v>0</v>
      </c>
      <c r="X13" s="6">
        <f>X6/$S$6</f>
        <v>1</v>
      </c>
      <c r="Y13" s="11"/>
      <c r="Z13" s="25"/>
      <c r="AA13" s="8">
        <v>128</v>
      </c>
      <c r="AB13" s="8" t="s">
        <v>0</v>
      </c>
      <c r="AC13" s="8" t="s">
        <v>33</v>
      </c>
      <c r="AD13" s="8">
        <v>37</v>
      </c>
      <c r="AE13" s="8">
        <v>1</v>
      </c>
      <c r="AF13" s="8">
        <v>3</v>
      </c>
      <c r="AG13" s="8">
        <v>3</v>
      </c>
      <c r="AH13" s="8"/>
      <c r="AI13" s="8"/>
      <c r="AJ13" s="8"/>
      <c r="AK13" s="8"/>
      <c r="AL13" s="8"/>
    </row>
    <row r="14" spans="1:38" ht="15.75" thickBot="1" x14ac:dyDescent="0.3">
      <c r="A14" s="20">
        <v>128</v>
      </c>
      <c r="B14" s="20" t="s">
        <v>102</v>
      </c>
      <c r="C14" s="20">
        <v>2011</v>
      </c>
      <c r="D14" s="20" t="s">
        <v>1</v>
      </c>
      <c r="E14" s="10">
        <v>5</v>
      </c>
      <c r="F14" s="9" t="s">
        <v>33</v>
      </c>
      <c r="G14" s="20">
        <v>1</v>
      </c>
      <c r="H14" s="20">
        <v>2</v>
      </c>
      <c r="I14" s="20">
        <v>1</v>
      </c>
      <c r="J14" s="20">
        <v>1</v>
      </c>
      <c r="K14" s="9"/>
      <c r="L14" s="9"/>
      <c r="M14" s="9"/>
      <c r="N14" s="9"/>
      <c r="O14" s="9"/>
      <c r="P14" s="12"/>
      <c r="Q14" s="2" t="s">
        <v>85</v>
      </c>
      <c r="R14" s="4">
        <f>T6</f>
        <v>18</v>
      </c>
      <c r="S14" s="4" t="s">
        <v>69</v>
      </c>
      <c r="T14" s="14">
        <f>T6/$T$10</f>
        <v>0.17142857142857143</v>
      </c>
      <c r="U14" s="15">
        <f>U6/$T$6</f>
        <v>0.16666666666666666</v>
      </c>
      <c r="V14" s="15">
        <f t="shared" ref="V14:W14" si="6">V6/$T$6</f>
        <v>0.22222222222222221</v>
      </c>
      <c r="W14" s="15">
        <f t="shared" si="6"/>
        <v>0</v>
      </c>
      <c r="X14" s="15">
        <f>X6/$T$6</f>
        <v>0.22222222222222221</v>
      </c>
      <c r="Y14" s="11" t="s">
        <v>70</v>
      </c>
      <c r="Z14" s="25"/>
      <c r="AA14" s="9">
        <v>128</v>
      </c>
      <c r="AB14" s="9" t="s">
        <v>0</v>
      </c>
      <c r="AC14" s="9" t="s">
        <v>33</v>
      </c>
      <c r="AD14" s="9">
        <v>37</v>
      </c>
      <c r="AE14" s="9">
        <v>1</v>
      </c>
      <c r="AF14" s="9">
        <v>3</v>
      </c>
      <c r="AG14" s="9">
        <v>4</v>
      </c>
      <c r="AH14" s="9">
        <v>4</v>
      </c>
      <c r="AI14" s="9">
        <v>1</v>
      </c>
      <c r="AJ14" s="9">
        <v>2</v>
      </c>
      <c r="AK14" s="9"/>
      <c r="AL14" s="9"/>
    </row>
    <row r="15" spans="1:38" ht="15.75" thickBot="1" x14ac:dyDescent="0.3">
      <c r="A15" s="20">
        <v>128</v>
      </c>
      <c r="B15" s="20" t="s">
        <v>102</v>
      </c>
      <c r="C15" s="20">
        <v>2011</v>
      </c>
      <c r="D15" s="20" t="s">
        <v>1</v>
      </c>
      <c r="E15" s="10">
        <v>5</v>
      </c>
      <c r="F15" s="9" t="s">
        <v>33</v>
      </c>
      <c r="G15" s="20">
        <v>1</v>
      </c>
      <c r="H15" s="20">
        <v>2</v>
      </c>
      <c r="I15" s="20">
        <v>2</v>
      </c>
      <c r="J15" s="20">
        <v>1</v>
      </c>
      <c r="K15" s="9">
        <v>2</v>
      </c>
      <c r="L15" s="9"/>
      <c r="M15" s="9"/>
      <c r="N15" s="9"/>
      <c r="O15" s="9">
        <v>2</v>
      </c>
      <c r="P15" s="12"/>
      <c r="Q15" s="18" t="s">
        <v>17</v>
      </c>
      <c r="R15" s="17">
        <v>4</v>
      </c>
      <c r="S15" s="4" t="s">
        <v>15</v>
      </c>
      <c r="T15" s="6">
        <f>T7/$S$7</f>
        <v>6</v>
      </c>
      <c r="U15" s="6">
        <f>U7/$S$7</f>
        <v>0.75</v>
      </c>
      <c r="V15" s="6">
        <f>V7/$S$7</f>
        <v>2.75</v>
      </c>
      <c r="W15" s="6">
        <f>W7/$S$7</f>
        <v>0</v>
      </c>
      <c r="X15" s="6">
        <f>X7/$S$7</f>
        <v>0.25</v>
      </c>
      <c r="Y15" s="11"/>
      <c r="Z15" s="25"/>
      <c r="AA15" s="8">
        <v>128</v>
      </c>
      <c r="AB15" s="8" t="s">
        <v>0</v>
      </c>
      <c r="AC15" s="8" t="s">
        <v>33</v>
      </c>
      <c r="AD15" s="8">
        <v>37</v>
      </c>
      <c r="AE15" s="8">
        <v>1</v>
      </c>
      <c r="AF15" s="8">
        <v>4</v>
      </c>
      <c r="AG15" s="8">
        <v>1</v>
      </c>
      <c r="AH15" s="8">
        <v>1</v>
      </c>
      <c r="AI15" s="8">
        <v>1</v>
      </c>
      <c r="AJ15" s="8"/>
      <c r="AK15" s="8">
        <v>1</v>
      </c>
      <c r="AL15" s="8">
        <v>1</v>
      </c>
    </row>
    <row r="16" spans="1:38" ht="15.75" thickBot="1" x14ac:dyDescent="0.3">
      <c r="A16" s="20">
        <v>128</v>
      </c>
      <c r="B16" s="20" t="s">
        <v>102</v>
      </c>
      <c r="C16" s="20">
        <v>2011</v>
      </c>
      <c r="D16" s="21" t="s">
        <v>1</v>
      </c>
      <c r="E16" s="10">
        <v>5</v>
      </c>
      <c r="F16" s="9" t="s">
        <v>33</v>
      </c>
      <c r="G16" s="20">
        <v>1</v>
      </c>
      <c r="H16" s="20">
        <v>2</v>
      </c>
      <c r="I16" s="21">
        <v>3</v>
      </c>
      <c r="J16" s="20">
        <v>1</v>
      </c>
      <c r="K16" s="9"/>
      <c r="L16" s="9"/>
      <c r="M16" s="9"/>
      <c r="N16" s="9"/>
      <c r="O16" s="9"/>
      <c r="P16" s="8"/>
      <c r="Q16" s="2" t="s">
        <v>84</v>
      </c>
      <c r="R16" s="4">
        <f>T7</f>
        <v>24</v>
      </c>
      <c r="S16" s="4" t="s">
        <v>69</v>
      </c>
      <c r="T16" s="14">
        <f>T7/$T$10</f>
        <v>0.22857142857142856</v>
      </c>
      <c r="U16" s="15">
        <f>U7/$T$7</f>
        <v>0.125</v>
      </c>
      <c r="V16" s="15">
        <f t="shared" ref="V16:W16" si="7">V7/$T$7</f>
        <v>0.45833333333333331</v>
      </c>
      <c r="W16" s="15">
        <f t="shared" si="7"/>
        <v>0</v>
      </c>
      <c r="X16" s="15">
        <f>X7/$T$7</f>
        <v>4.1666666666666664E-2</v>
      </c>
      <c r="Y16" s="11" t="s">
        <v>71</v>
      </c>
      <c r="Z16" s="25"/>
      <c r="AA16" s="9">
        <v>128</v>
      </c>
      <c r="AB16" s="9" t="s">
        <v>0</v>
      </c>
      <c r="AC16" s="9" t="s">
        <v>33</v>
      </c>
      <c r="AD16" s="9">
        <v>37</v>
      </c>
      <c r="AE16" s="9">
        <v>1</v>
      </c>
      <c r="AF16" s="9">
        <v>4</v>
      </c>
      <c r="AG16" s="9">
        <v>2</v>
      </c>
      <c r="AH16" s="9">
        <v>2</v>
      </c>
      <c r="AI16" s="9"/>
      <c r="AJ16" s="9"/>
      <c r="AK16" s="9"/>
      <c r="AL16" s="9">
        <v>2</v>
      </c>
    </row>
    <row r="17" spans="1:38" ht="15.75" thickBot="1" x14ac:dyDescent="0.3">
      <c r="A17" s="20">
        <v>128</v>
      </c>
      <c r="B17" s="20" t="s">
        <v>102</v>
      </c>
      <c r="C17" s="20">
        <v>2011</v>
      </c>
      <c r="D17" s="21" t="s">
        <v>1</v>
      </c>
      <c r="E17" s="10">
        <v>5</v>
      </c>
      <c r="F17" s="9" t="s">
        <v>33</v>
      </c>
      <c r="G17" s="20">
        <v>1</v>
      </c>
      <c r="H17" s="20">
        <v>2</v>
      </c>
      <c r="I17" s="21">
        <v>4</v>
      </c>
      <c r="J17" s="20">
        <v>1</v>
      </c>
      <c r="K17" s="9">
        <v>2</v>
      </c>
      <c r="L17" s="9">
        <v>1</v>
      </c>
      <c r="M17" s="9">
        <v>3</v>
      </c>
      <c r="N17" s="9"/>
      <c r="O17" s="9">
        <v>2</v>
      </c>
      <c r="P17" s="9"/>
      <c r="Q17" s="18" t="s">
        <v>14</v>
      </c>
      <c r="R17" s="17">
        <v>1</v>
      </c>
      <c r="S17" s="4" t="s">
        <v>15</v>
      </c>
      <c r="T17" s="6">
        <f>T8/$S$8</f>
        <v>6.75</v>
      </c>
      <c r="U17" s="6">
        <f>U8/$S$8</f>
        <v>1.5</v>
      </c>
      <c r="V17" s="6">
        <f>V8/$S$8</f>
        <v>1</v>
      </c>
      <c r="W17" s="6">
        <f>W8/$S$8</f>
        <v>1</v>
      </c>
      <c r="X17" s="6">
        <f>X8/$S$8</f>
        <v>6.75</v>
      </c>
      <c r="Y17" s="11"/>
      <c r="Z17" s="25"/>
      <c r="AA17" s="8">
        <v>128</v>
      </c>
      <c r="AB17" s="8" t="s">
        <v>0</v>
      </c>
      <c r="AC17" s="8" t="s">
        <v>33</v>
      </c>
      <c r="AD17" s="8">
        <v>37</v>
      </c>
      <c r="AE17" s="8">
        <v>1</v>
      </c>
      <c r="AF17" s="8">
        <v>4</v>
      </c>
      <c r="AG17" s="8">
        <v>3</v>
      </c>
      <c r="AH17" s="8">
        <v>1</v>
      </c>
      <c r="AI17" s="8"/>
      <c r="AJ17" s="8">
        <v>1</v>
      </c>
      <c r="AK17" s="8"/>
      <c r="AL17" s="8"/>
    </row>
    <row r="18" spans="1:38" ht="15.75" thickBot="1" x14ac:dyDescent="0.3">
      <c r="A18" s="20">
        <v>128</v>
      </c>
      <c r="B18" s="20" t="s">
        <v>102</v>
      </c>
      <c r="C18" s="20">
        <v>2011</v>
      </c>
      <c r="D18" s="21" t="s">
        <v>0</v>
      </c>
      <c r="E18" s="10">
        <v>7</v>
      </c>
      <c r="F18" s="9" t="s">
        <v>33</v>
      </c>
      <c r="G18" s="20">
        <v>1</v>
      </c>
      <c r="H18" s="20">
        <v>1</v>
      </c>
      <c r="I18" s="20">
        <v>1</v>
      </c>
      <c r="J18" s="20">
        <v>2</v>
      </c>
      <c r="K18" s="9">
        <v>1</v>
      </c>
      <c r="L18" s="9"/>
      <c r="M18" s="9"/>
      <c r="N18" s="9">
        <v>1</v>
      </c>
      <c r="O18" s="9">
        <v>1</v>
      </c>
      <c r="P18" s="8"/>
      <c r="Q18" s="2" t="s">
        <v>83</v>
      </c>
      <c r="R18" s="4">
        <f>T8</f>
        <v>27</v>
      </c>
      <c r="S18" s="4" t="s">
        <v>69</v>
      </c>
      <c r="T18" s="14">
        <f>T8/$T$10</f>
        <v>0.25714285714285712</v>
      </c>
      <c r="U18" s="15">
        <f>U8/$T$8</f>
        <v>0.22222222222222221</v>
      </c>
      <c r="V18" s="15">
        <f t="shared" ref="V18:X18" si="8">V8/$T$8</f>
        <v>0.14814814814814814</v>
      </c>
      <c r="W18" s="15">
        <f t="shared" si="8"/>
        <v>0.14814814814814814</v>
      </c>
      <c r="X18" s="15">
        <f t="shared" si="8"/>
        <v>1</v>
      </c>
      <c r="Y18" s="11" t="s">
        <v>72</v>
      </c>
      <c r="Z18" s="25"/>
      <c r="AA18" s="9">
        <v>128</v>
      </c>
      <c r="AB18" s="9" t="s">
        <v>0</v>
      </c>
      <c r="AC18" s="9" t="s">
        <v>33</v>
      </c>
      <c r="AD18" s="9">
        <v>37</v>
      </c>
      <c r="AE18" s="9">
        <v>1</v>
      </c>
      <c r="AF18" s="9">
        <v>4</v>
      </c>
      <c r="AG18" s="9">
        <v>4</v>
      </c>
      <c r="AH18" s="9">
        <v>1</v>
      </c>
      <c r="AI18" s="9">
        <v>1</v>
      </c>
      <c r="AJ18" s="9"/>
      <c r="AK18" s="9"/>
      <c r="AL18" s="9"/>
    </row>
    <row r="19" spans="1:38" ht="15.75" thickBot="1" x14ac:dyDescent="0.3">
      <c r="A19" s="20">
        <v>128</v>
      </c>
      <c r="B19" s="20" t="s">
        <v>102</v>
      </c>
      <c r="C19" s="20">
        <v>2011</v>
      </c>
      <c r="D19" s="21" t="s">
        <v>0</v>
      </c>
      <c r="E19" s="10">
        <v>7</v>
      </c>
      <c r="F19" s="9" t="s">
        <v>33</v>
      </c>
      <c r="G19" s="20">
        <v>1</v>
      </c>
      <c r="H19" s="20">
        <v>1</v>
      </c>
      <c r="I19" s="20">
        <v>2</v>
      </c>
      <c r="J19" s="20">
        <v>2</v>
      </c>
      <c r="K19" s="9">
        <v>1</v>
      </c>
      <c r="L19" s="9"/>
      <c r="M19" s="9"/>
      <c r="N19" s="9"/>
      <c r="O19" s="9">
        <v>1</v>
      </c>
      <c r="P19" s="8"/>
      <c r="Q19" s="18" t="s">
        <v>18</v>
      </c>
      <c r="R19" s="17">
        <v>2</v>
      </c>
      <c r="S19" s="4" t="s">
        <v>15</v>
      </c>
      <c r="T19" s="6">
        <f>T9/$S$9</f>
        <v>9</v>
      </c>
      <c r="U19" s="6">
        <f>U9/$S$9</f>
        <v>1.5</v>
      </c>
      <c r="V19" s="6">
        <f>V9/$S$9</f>
        <v>1.25</v>
      </c>
      <c r="W19" s="6">
        <f>W9/$S$9</f>
        <v>2</v>
      </c>
      <c r="X19" s="6">
        <f>X9/$S$9</f>
        <v>7.75</v>
      </c>
      <c r="Y19" s="11"/>
      <c r="Z19" s="25"/>
      <c r="AA19" s="9">
        <v>128</v>
      </c>
      <c r="AB19" s="9" t="s">
        <v>0</v>
      </c>
      <c r="AC19" s="9" t="s">
        <v>33</v>
      </c>
      <c r="AD19" s="9">
        <v>37</v>
      </c>
      <c r="AE19" s="9">
        <v>2</v>
      </c>
      <c r="AF19" s="9">
        <v>1</v>
      </c>
      <c r="AG19" s="9">
        <v>1</v>
      </c>
      <c r="AH19" s="9"/>
      <c r="AI19" s="9"/>
      <c r="AJ19" s="9"/>
      <c r="AK19" s="9"/>
      <c r="AL19" s="9"/>
    </row>
    <row r="20" spans="1:38" ht="15.75" thickBot="1" x14ac:dyDescent="0.3">
      <c r="A20" s="20">
        <v>128</v>
      </c>
      <c r="B20" s="20" t="s">
        <v>102</v>
      </c>
      <c r="C20" s="20">
        <v>2011</v>
      </c>
      <c r="D20" s="21" t="s">
        <v>0</v>
      </c>
      <c r="E20" s="10">
        <v>7</v>
      </c>
      <c r="F20" s="9" t="s">
        <v>33</v>
      </c>
      <c r="G20" s="20">
        <v>1</v>
      </c>
      <c r="H20" s="20">
        <v>1</v>
      </c>
      <c r="I20" s="21">
        <v>3</v>
      </c>
      <c r="J20" s="20">
        <v>2</v>
      </c>
      <c r="K20" s="9">
        <v>2</v>
      </c>
      <c r="L20" s="9"/>
      <c r="M20" s="9"/>
      <c r="N20" s="9"/>
      <c r="O20" s="9">
        <v>2</v>
      </c>
      <c r="P20" s="8"/>
      <c r="Q20" s="2" t="s">
        <v>82</v>
      </c>
      <c r="R20" s="4">
        <f>T9</f>
        <v>36</v>
      </c>
      <c r="S20" s="4" t="s">
        <v>69</v>
      </c>
      <c r="T20" s="14">
        <f>T9/$T$10</f>
        <v>0.34285714285714286</v>
      </c>
      <c r="U20" s="15">
        <f>U9/$T$9</f>
        <v>0.16666666666666666</v>
      </c>
      <c r="V20" s="15">
        <f t="shared" ref="V20:X20" si="9">V9/$T$9</f>
        <v>0.1388888888888889</v>
      </c>
      <c r="W20" s="15">
        <f t="shared" si="9"/>
        <v>0.22222222222222221</v>
      </c>
      <c r="X20" s="15">
        <f t="shared" si="9"/>
        <v>0.86111111111111116</v>
      </c>
      <c r="Y20" s="11" t="s">
        <v>73</v>
      </c>
      <c r="Z20" s="25"/>
      <c r="AA20" s="8">
        <v>128</v>
      </c>
      <c r="AB20" s="8" t="s">
        <v>0</v>
      </c>
      <c r="AC20" s="8" t="s">
        <v>33</v>
      </c>
      <c r="AD20" s="8">
        <v>37</v>
      </c>
      <c r="AE20" s="8">
        <v>2</v>
      </c>
      <c r="AF20" s="8">
        <v>1</v>
      </c>
      <c r="AG20" s="8">
        <v>2</v>
      </c>
      <c r="AH20" s="8"/>
      <c r="AI20" s="8"/>
      <c r="AJ20" s="8"/>
      <c r="AK20" s="8"/>
      <c r="AL20" s="8"/>
    </row>
    <row r="21" spans="1:38" ht="15.75" thickBot="1" x14ac:dyDescent="0.3">
      <c r="A21" s="20">
        <v>128</v>
      </c>
      <c r="B21" s="20" t="s">
        <v>102</v>
      </c>
      <c r="C21" s="20">
        <v>2011</v>
      </c>
      <c r="D21" s="21" t="s">
        <v>0</v>
      </c>
      <c r="E21" s="10">
        <v>7</v>
      </c>
      <c r="F21" s="9" t="s">
        <v>33</v>
      </c>
      <c r="G21" s="20">
        <v>1</v>
      </c>
      <c r="H21" s="20">
        <v>1</v>
      </c>
      <c r="I21" s="21">
        <v>4</v>
      </c>
      <c r="J21" s="20">
        <v>2</v>
      </c>
      <c r="K21" s="9">
        <v>2</v>
      </c>
      <c r="L21" s="9"/>
      <c r="M21" s="9"/>
      <c r="N21" s="9"/>
      <c r="O21" s="9">
        <v>2</v>
      </c>
      <c r="P21" s="8"/>
      <c r="Q21" s="9"/>
      <c r="R21" s="9"/>
      <c r="S21" s="11"/>
      <c r="T21" s="11"/>
      <c r="U21" s="11"/>
      <c r="V21" s="11"/>
      <c r="W21" s="11"/>
      <c r="X21" s="11"/>
      <c r="Y21" s="11"/>
      <c r="Z21" s="25"/>
      <c r="AA21" s="9">
        <v>128</v>
      </c>
      <c r="AB21" s="9" t="s">
        <v>0</v>
      </c>
      <c r="AC21" s="9" t="s">
        <v>33</v>
      </c>
      <c r="AD21" s="9">
        <v>37</v>
      </c>
      <c r="AE21" s="9">
        <v>2</v>
      </c>
      <c r="AF21" s="9">
        <v>1</v>
      </c>
      <c r="AG21" s="9">
        <v>3</v>
      </c>
      <c r="AH21" s="9"/>
      <c r="AI21" s="9"/>
      <c r="AJ21" s="9"/>
      <c r="AK21" s="9"/>
      <c r="AL21" s="9"/>
    </row>
    <row r="22" spans="1:38" ht="15.75" thickBot="1" x14ac:dyDescent="0.3">
      <c r="A22" s="20">
        <v>128</v>
      </c>
      <c r="B22" s="20" t="s">
        <v>102</v>
      </c>
      <c r="C22" s="20">
        <v>2011</v>
      </c>
      <c r="D22" s="20" t="s">
        <v>0</v>
      </c>
      <c r="E22" s="10">
        <v>8</v>
      </c>
      <c r="F22" s="8" t="s">
        <v>33</v>
      </c>
      <c r="G22" s="20">
        <v>1</v>
      </c>
      <c r="H22" s="20">
        <v>2</v>
      </c>
      <c r="I22" s="20">
        <v>1</v>
      </c>
      <c r="J22" s="20">
        <v>2</v>
      </c>
      <c r="K22" s="8"/>
      <c r="L22" s="8"/>
      <c r="M22" s="8"/>
      <c r="N22" s="8"/>
      <c r="O22" s="8"/>
      <c r="P22" s="8"/>
      <c r="Q22" s="8"/>
      <c r="R22" s="8"/>
      <c r="S22" s="11"/>
      <c r="T22" t="s">
        <v>94</v>
      </c>
      <c r="U22" s="5" t="s">
        <v>20</v>
      </c>
      <c r="V22" s="5" t="s">
        <v>21</v>
      </c>
      <c r="W22" s="5" t="s">
        <v>22</v>
      </c>
      <c r="X22" s="5" t="s">
        <v>23</v>
      </c>
      <c r="Y22" s="11"/>
      <c r="Z22" s="25"/>
      <c r="AA22" s="8">
        <v>128</v>
      </c>
      <c r="AB22" s="8" t="s">
        <v>0</v>
      </c>
      <c r="AC22" s="8" t="s">
        <v>33</v>
      </c>
      <c r="AD22" s="8">
        <v>37</v>
      </c>
      <c r="AE22" s="8">
        <v>2</v>
      </c>
      <c r="AF22" s="8">
        <v>1</v>
      </c>
      <c r="AG22" s="8">
        <v>4</v>
      </c>
      <c r="AH22" s="8">
        <v>1</v>
      </c>
      <c r="AI22" s="8"/>
      <c r="AJ22" s="8">
        <v>1</v>
      </c>
      <c r="AK22" s="8"/>
      <c r="AL22" s="8"/>
    </row>
    <row r="23" spans="1:38" ht="15.75" thickBot="1" x14ac:dyDescent="0.3">
      <c r="A23" s="20">
        <v>128</v>
      </c>
      <c r="B23" s="20" t="s">
        <v>102</v>
      </c>
      <c r="C23" s="20">
        <v>2011</v>
      </c>
      <c r="D23" s="20" t="s">
        <v>0</v>
      </c>
      <c r="E23" s="10">
        <v>8</v>
      </c>
      <c r="F23" s="8" t="s">
        <v>33</v>
      </c>
      <c r="G23" s="20">
        <v>1</v>
      </c>
      <c r="H23" s="20">
        <v>2</v>
      </c>
      <c r="I23" s="20">
        <v>2</v>
      </c>
      <c r="J23" s="20">
        <v>2</v>
      </c>
      <c r="K23" s="8">
        <v>3</v>
      </c>
      <c r="L23" s="8"/>
      <c r="M23" s="8">
        <v>1</v>
      </c>
      <c r="N23" s="8"/>
      <c r="O23" s="8">
        <v>2</v>
      </c>
      <c r="P23" s="9"/>
      <c r="Q23" s="9"/>
      <c r="T23" s="15">
        <f>(T6+T7)/$T$10</f>
        <v>0.4</v>
      </c>
      <c r="U23" s="15">
        <f>(U6+U7)/SUM($T$6:$T$7)</f>
        <v>0.14285714285714285</v>
      </c>
      <c r="V23" s="15">
        <f t="shared" ref="V23:X23" si="10">(V6+V7)/SUM($T$6:$T$7)</f>
        <v>0.35714285714285715</v>
      </c>
      <c r="W23" s="15">
        <f t="shared" si="10"/>
        <v>0</v>
      </c>
      <c r="X23" s="15">
        <f t="shared" si="10"/>
        <v>0.11904761904761904</v>
      </c>
      <c r="Y23" s="11"/>
      <c r="Z23" s="25"/>
      <c r="AA23" s="9">
        <v>128</v>
      </c>
      <c r="AB23" s="9" t="s">
        <v>0</v>
      </c>
      <c r="AC23" s="9" t="s">
        <v>33</v>
      </c>
      <c r="AD23" s="9">
        <v>37</v>
      </c>
      <c r="AE23" s="9">
        <v>2</v>
      </c>
      <c r="AF23" s="9">
        <v>2</v>
      </c>
      <c r="AG23" s="9">
        <v>1</v>
      </c>
      <c r="AH23" s="9">
        <v>2</v>
      </c>
      <c r="AI23" s="9">
        <v>1</v>
      </c>
      <c r="AJ23" s="9"/>
      <c r="AK23" s="9"/>
      <c r="AL23" s="9">
        <v>2</v>
      </c>
    </row>
    <row r="24" spans="1:38" ht="15.75" thickBot="1" x14ac:dyDescent="0.3">
      <c r="A24" s="20">
        <v>128</v>
      </c>
      <c r="B24" s="20" t="s">
        <v>102</v>
      </c>
      <c r="C24" s="20">
        <v>2011</v>
      </c>
      <c r="D24" s="20" t="s">
        <v>0</v>
      </c>
      <c r="E24" s="10">
        <v>8</v>
      </c>
      <c r="F24" s="8" t="s">
        <v>33</v>
      </c>
      <c r="G24" s="20">
        <v>1</v>
      </c>
      <c r="H24" s="20">
        <v>2</v>
      </c>
      <c r="I24" s="21">
        <v>3</v>
      </c>
      <c r="J24" s="20">
        <v>2</v>
      </c>
      <c r="K24" s="8">
        <v>2</v>
      </c>
      <c r="L24" s="8"/>
      <c r="M24" s="8"/>
      <c r="N24" s="8"/>
      <c r="O24" s="8">
        <v>2</v>
      </c>
      <c r="P24" s="8"/>
      <c r="Q24" s="8"/>
      <c r="R24" s="8"/>
      <c r="S24" s="11"/>
      <c r="Y24" s="11"/>
      <c r="Z24" s="25"/>
      <c r="AA24" s="8">
        <v>128</v>
      </c>
      <c r="AB24" s="8" t="s">
        <v>0</v>
      </c>
      <c r="AC24" s="8" t="s">
        <v>33</v>
      </c>
      <c r="AD24" s="8">
        <v>37</v>
      </c>
      <c r="AE24" s="8">
        <v>2</v>
      </c>
      <c r="AF24" s="8">
        <v>2</v>
      </c>
      <c r="AG24" s="8">
        <v>2</v>
      </c>
      <c r="AH24" s="8">
        <v>3</v>
      </c>
      <c r="AI24" s="8"/>
      <c r="AJ24" s="8">
        <v>1</v>
      </c>
      <c r="AK24" s="8"/>
      <c r="AL24" s="8">
        <v>2</v>
      </c>
    </row>
    <row r="25" spans="1:38" ht="15.75" thickBot="1" x14ac:dyDescent="0.3">
      <c r="A25" s="20">
        <v>128</v>
      </c>
      <c r="B25" s="20" t="s">
        <v>102</v>
      </c>
      <c r="C25" s="20">
        <v>2011</v>
      </c>
      <c r="D25" s="20" t="s">
        <v>0</v>
      </c>
      <c r="E25" s="10">
        <v>8</v>
      </c>
      <c r="F25" s="8" t="s">
        <v>33</v>
      </c>
      <c r="G25" s="20">
        <v>1</v>
      </c>
      <c r="H25" s="20">
        <v>2</v>
      </c>
      <c r="I25" s="21">
        <v>4</v>
      </c>
      <c r="J25" s="20">
        <v>2</v>
      </c>
      <c r="K25" s="8">
        <v>4</v>
      </c>
      <c r="L25" s="8">
        <v>1</v>
      </c>
      <c r="M25" s="8">
        <v>1</v>
      </c>
      <c r="N25" s="8">
        <v>1</v>
      </c>
      <c r="O25" s="8">
        <v>2</v>
      </c>
      <c r="P25" s="8"/>
      <c r="Q25" s="9"/>
      <c r="R25" s="9"/>
      <c r="S25" s="11"/>
      <c r="T25" t="s">
        <v>95</v>
      </c>
      <c r="Y25" s="11"/>
      <c r="Z25" s="25"/>
      <c r="AA25" s="9">
        <v>128</v>
      </c>
      <c r="AB25" s="9" t="s">
        <v>0</v>
      </c>
      <c r="AC25" s="9" t="s">
        <v>33</v>
      </c>
      <c r="AD25" s="9">
        <v>37</v>
      </c>
      <c r="AE25" s="9">
        <v>2</v>
      </c>
      <c r="AF25" s="9">
        <v>2</v>
      </c>
      <c r="AG25" s="9">
        <v>3</v>
      </c>
      <c r="AH25" s="9"/>
      <c r="AI25" s="9"/>
      <c r="AJ25" s="9"/>
      <c r="AK25" s="9"/>
      <c r="AL25" s="9"/>
    </row>
    <row r="26" spans="1:38" ht="15.75" thickBot="1" x14ac:dyDescent="0.3">
      <c r="A26" s="20">
        <v>128</v>
      </c>
      <c r="B26" s="20" t="s">
        <v>102</v>
      </c>
      <c r="C26" s="20">
        <v>2011</v>
      </c>
      <c r="D26" s="20" t="s">
        <v>1</v>
      </c>
      <c r="E26" s="10">
        <v>4</v>
      </c>
      <c r="F26" s="9" t="s">
        <v>33</v>
      </c>
      <c r="G26" s="20">
        <v>1</v>
      </c>
      <c r="H26" s="20">
        <v>1</v>
      </c>
      <c r="I26" s="20">
        <v>1</v>
      </c>
      <c r="J26" s="20">
        <v>2</v>
      </c>
      <c r="K26" s="9">
        <v>2</v>
      </c>
      <c r="L26" s="9"/>
      <c r="M26" s="9"/>
      <c r="N26" s="9">
        <v>1</v>
      </c>
      <c r="O26" s="9">
        <v>2</v>
      </c>
      <c r="P26" s="8"/>
      <c r="Q26" s="8"/>
      <c r="R26" s="8"/>
      <c r="S26" s="11"/>
      <c r="T26" s="15">
        <f>(T8+T9)/$T$10</f>
        <v>0.6</v>
      </c>
      <c r="U26" s="15">
        <f>(U8+U9)/SUM($T$8:$T$9)</f>
        <v>0.19047619047619047</v>
      </c>
      <c r="V26" s="15">
        <f t="shared" ref="V26" si="11">(V8+V9)/SUM($T$8:$T$9)</f>
        <v>0.14285714285714285</v>
      </c>
      <c r="W26" s="15">
        <f>(W8+W9)/SUM($T$8:$T$9)</f>
        <v>0.19047619047619047</v>
      </c>
      <c r="X26" s="15">
        <f>(X8+X9)/SUM($T$8:$T$9)</f>
        <v>0.92063492063492058</v>
      </c>
      <c r="Y26" s="11"/>
      <c r="Z26" s="25"/>
      <c r="AA26" s="8">
        <v>128</v>
      </c>
      <c r="AB26" s="8" t="s">
        <v>0</v>
      </c>
      <c r="AC26" s="8" t="s">
        <v>33</v>
      </c>
      <c r="AD26" s="8">
        <v>37</v>
      </c>
      <c r="AE26" s="8">
        <v>2</v>
      </c>
      <c r="AF26" s="8">
        <v>2</v>
      </c>
      <c r="AG26" s="8">
        <v>4</v>
      </c>
      <c r="AH26" s="8">
        <v>1</v>
      </c>
      <c r="AI26" s="8"/>
      <c r="AJ26" s="8">
        <v>1</v>
      </c>
      <c r="AK26" s="8"/>
      <c r="AL26" s="8"/>
    </row>
    <row r="27" spans="1:38" ht="15.75" thickBot="1" x14ac:dyDescent="0.3">
      <c r="A27" s="20">
        <v>128</v>
      </c>
      <c r="B27" s="20" t="s">
        <v>102</v>
      </c>
      <c r="C27" s="20">
        <v>2011</v>
      </c>
      <c r="D27" s="20" t="s">
        <v>1</v>
      </c>
      <c r="E27" s="10">
        <v>4</v>
      </c>
      <c r="F27" s="9" t="s">
        <v>33</v>
      </c>
      <c r="G27" s="20">
        <v>1</v>
      </c>
      <c r="H27" s="20">
        <v>1</v>
      </c>
      <c r="I27" s="20">
        <v>2</v>
      </c>
      <c r="J27" s="20">
        <v>2</v>
      </c>
      <c r="K27" s="9">
        <v>1</v>
      </c>
      <c r="L27" s="9"/>
      <c r="M27" s="9"/>
      <c r="N27" s="9"/>
      <c r="O27" s="9">
        <v>1</v>
      </c>
      <c r="P27" s="8"/>
      <c r="Q27" s="9"/>
      <c r="R27" s="9"/>
      <c r="S27" s="11"/>
      <c r="Y27" s="11"/>
      <c r="Z27" s="25"/>
      <c r="AA27" s="9">
        <v>128</v>
      </c>
      <c r="AB27" s="9" t="s">
        <v>0</v>
      </c>
      <c r="AC27" s="9" t="s">
        <v>33</v>
      </c>
      <c r="AD27" s="9">
        <v>37</v>
      </c>
      <c r="AE27" s="9">
        <v>2</v>
      </c>
      <c r="AF27" s="9">
        <v>3</v>
      </c>
      <c r="AG27" s="9">
        <v>1</v>
      </c>
      <c r="AH27" s="9">
        <v>1</v>
      </c>
      <c r="AI27" s="9"/>
      <c r="AJ27" s="9"/>
      <c r="AK27" s="9"/>
      <c r="AL27" s="9">
        <v>1</v>
      </c>
    </row>
    <row r="28" spans="1:38" ht="15.75" thickBot="1" x14ac:dyDescent="0.3">
      <c r="A28" s="20">
        <v>128</v>
      </c>
      <c r="B28" s="20" t="s">
        <v>102</v>
      </c>
      <c r="C28" s="20">
        <v>2011</v>
      </c>
      <c r="D28" s="21" t="s">
        <v>1</v>
      </c>
      <c r="E28" s="10">
        <v>4</v>
      </c>
      <c r="F28" s="9" t="s">
        <v>33</v>
      </c>
      <c r="G28" s="20">
        <v>1</v>
      </c>
      <c r="H28" s="20">
        <v>1</v>
      </c>
      <c r="I28" s="21">
        <v>3</v>
      </c>
      <c r="J28" s="20">
        <v>2</v>
      </c>
      <c r="K28" s="9"/>
      <c r="L28" s="9"/>
      <c r="M28" s="9"/>
      <c r="N28" s="9"/>
      <c r="O28" s="9"/>
      <c r="P28" s="8"/>
      <c r="Q28" s="8"/>
      <c r="R28" s="8"/>
      <c r="S28" s="11"/>
      <c r="Y28" s="11"/>
      <c r="Z28" s="25"/>
      <c r="AA28" s="8">
        <v>128</v>
      </c>
      <c r="AB28" s="8" t="s">
        <v>0</v>
      </c>
      <c r="AC28" s="8" t="s">
        <v>33</v>
      </c>
      <c r="AD28" s="8">
        <v>37</v>
      </c>
      <c r="AE28" s="8">
        <v>2</v>
      </c>
      <c r="AF28" s="8">
        <v>3</v>
      </c>
      <c r="AG28" s="8">
        <v>2</v>
      </c>
      <c r="AH28" s="8">
        <v>2</v>
      </c>
      <c r="AI28" s="8"/>
      <c r="AJ28" s="8"/>
      <c r="AK28" s="8"/>
      <c r="AL28" s="8">
        <v>2</v>
      </c>
    </row>
    <row r="29" spans="1:38" ht="15.75" thickBot="1" x14ac:dyDescent="0.3">
      <c r="A29" s="20">
        <v>128</v>
      </c>
      <c r="B29" s="20" t="s">
        <v>102</v>
      </c>
      <c r="C29" s="20">
        <v>2011</v>
      </c>
      <c r="D29" s="21" t="s">
        <v>1</v>
      </c>
      <c r="E29" s="10">
        <v>4</v>
      </c>
      <c r="F29" s="9" t="s">
        <v>33</v>
      </c>
      <c r="G29" s="20">
        <v>1</v>
      </c>
      <c r="H29" s="20">
        <v>1</v>
      </c>
      <c r="I29" s="21">
        <v>4</v>
      </c>
      <c r="J29" s="20">
        <v>2</v>
      </c>
      <c r="K29" s="9">
        <v>4</v>
      </c>
      <c r="L29" s="9">
        <v>1</v>
      </c>
      <c r="M29" s="9">
        <v>2</v>
      </c>
      <c r="N29" s="9">
        <v>1</v>
      </c>
      <c r="O29" s="9">
        <v>2</v>
      </c>
      <c r="P29" s="9"/>
      <c r="Q29" s="9"/>
      <c r="R29" s="9"/>
      <c r="S29" s="11"/>
      <c r="T29" s="11"/>
      <c r="U29" s="11"/>
      <c r="V29" s="11"/>
      <c r="W29" s="11"/>
      <c r="X29" s="11"/>
      <c r="Y29" s="11"/>
      <c r="Z29" s="25"/>
      <c r="AA29" s="9">
        <v>128</v>
      </c>
      <c r="AB29" s="9" t="s">
        <v>0</v>
      </c>
      <c r="AC29" s="9" t="s">
        <v>33</v>
      </c>
      <c r="AD29" s="9">
        <v>37</v>
      </c>
      <c r="AE29" s="9">
        <v>2</v>
      </c>
      <c r="AF29" s="9">
        <v>3</v>
      </c>
      <c r="AG29" s="9">
        <v>3</v>
      </c>
      <c r="AH29" s="9">
        <v>1</v>
      </c>
      <c r="AI29" s="9">
        <v>1</v>
      </c>
      <c r="AJ29" s="9">
        <v>1</v>
      </c>
      <c r="AK29" s="9"/>
      <c r="AL29" s="9"/>
    </row>
    <row r="30" spans="1:38" ht="15.75" thickBot="1" x14ac:dyDescent="0.3">
      <c r="A30" s="20">
        <v>128</v>
      </c>
      <c r="B30" s="20" t="s">
        <v>102</v>
      </c>
      <c r="C30" s="20">
        <v>2011</v>
      </c>
      <c r="D30" s="20" t="s">
        <v>1</v>
      </c>
      <c r="E30" s="10">
        <v>5</v>
      </c>
      <c r="F30" s="8" t="s">
        <v>33</v>
      </c>
      <c r="G30" s="20">
        <v>1</v>
      </c>
      <c r="H30" s="20">
        <v>2</v>
      </c>
      <c r="I30" s="20">
        <v>1</v>
      </c>
      <c r="J30" s="20">
        <v>2</v>
      </c>
      <c r="K30" s="8">
        <v>3</v>
      </c>
      <c r="L30" s="8"/>
      <c r="M30" s="8"/>
      <c r="N30" s="8">
        <v>2</v>
      </c>
      <c r="O30" s="8">
        <v>3</v>
      </c>
      <c r="P30" s="8"/>
      <c r="Q30" s="8"/>
      <c r="R30" s="8"/>
      <c r="S30" s="11"/>
      <c r="T30" s="11"/>
      <c r="U30" s="11"/>
      <c r="V30" s="11"/>
      <c r="W30" s="11"/>
      <c r="X30" s="11"/>
      <c r="Y30" s="11"/>
      <c r="Z30" s="25"/>
      <c r="AA30" s="8">
        <v>128</v>
      </c>
      <c r="AB30" s="8" t="s">
        <v>0</v>
      </c>
      <c r="AC30" s="8" t="s">
        <v>33</v>
      </c>
      <c r="AD30" s="8">
        <v>37</v>
      </c>
      <c r="AE30" s="8">
        <v>2</v>
      </c>
      <c r="AF30" s="8">
        <v>3</v>
      </c>
      <c r="AG30" s="8">
        <v>4</v>
      </c>
      <c r="AH30" s="8">
        <v>2</v>
      </c>
      <c r="AI30" s="8"/>
      <c r="AJ30" s="8">
        <v>1</v>
      </c>
      <c r="AK30" s="8"/>
      <c r="AL30" s="8"/>
    </row>
    <row r="31" spans="1:38" ht="15.75" thickBot="1" x14ac:dyDescent="0.3">
      <c r="A31" s="20">
        <v>128</v>
      </c>
      <c r="B31" s="20" t="s">
        <v>102</v>
      </c>
      <c r="C31" s="20">
        <v>2011</v>
      </c>
      <c r="D31" s="20" t="s">
        <v>1</v>
      </c>
      <c r="E31" s="10">
        <v>5</v>
      </c>
      <c r="F31" s="8" t="s">
        <v>33</v>
      </c>
      <c r="G31" s="20">
        <v>1</v>
      </c>
      <c r="H31" s="20">
        <v>2</v>
      </c>
      <c r="I31" s="20">
        <v>2</v>
      </c>
      <c r="J31" s="20">
        <v>2</v>
      </c>
      <c r="K31" s="8">
        <v>5</v>
      </c>
      <c r="L31" s="8">
        <v>1</v>
      </c>
      <c r="M31" s="8"/>
      <c r="N31" s="8">
        <v>1</v>
      </c>
      <c r="O31" s="8">
        <v>5</v>
      </c>
      <c r="P31" s="8"/>
      <c r="Q31" s="9"/>
      <c r="R31" s="9"/>
      <c r="S31" s="11"/>
      <c r="T31" s="11"/>
      <c r="U31" s="11"/>
      <c r="V31" s="11"/>
      <c r="W31" s="11"/>
      <c r="X31" s="11"/>
      <c r="Y31" s="11"/>
      <c r="Z31" s="25"/>
      <c r="AA31" s="9">
        <v>128</v>
      </c>
      <c r="AB31" s="9" t="s">
        <v>0</v>
      </c>
      <c r="AC31" s="9" t="s">
        <v>33</v>
      </c>
      <c r="AD31" s="9">
        <v>37</v>
      </c>
      <c r="AE31" s="9">
        <v>2</v>
      </c>
      <c r="AF31" s="9">
        <v>4</v>
      </c>
      <c r="AG31" s="9">
        <v>1</v>
      </c>
      <c r="AH31" s="9">
        <v>2</v>
      </c>
      <c r="AI31" s="9"/>
      <c r="AJ31" s="9"/>
      <c r="AK31" s="9"/>
      <c r="AL31" s="9">
        <v>2</v>
      </c>
    </row>
    <row r="32" spans="1:38" ht="15.75" thickBot="1" x14ac:dyDescent="0.3">
      <c r="A32" s="20">
        <v>128</v>
      </c>
      <c r="B32" s="20" t="s">
        <v>102</v>
      </c>
      <c r="C32" s="20">
        <v>2011</v>
      </c>
      <c r="D32" s="21" t="s">
        <v>1</v>
      </c>
      <c r="E32" s="10">
        <v>5</v>
      </c>
      <c r="F32" s="8" t="s">
        <v>33</v>
      </c>
      <c r="G32" s="20">
        <v>1</v>
      </c>
      <c r="H32" s="20">
        <v>2</v>
      </c>
      <c r="I32" s="21">
        <v>3</v>
      </c>
      <c r="J32" s="20">
        <v>2</v>
      </c>
      <c r="K32" s="8">
        <v>6</v>
      </c>
      <c r="L32" s="8">
        <v>3</v>
      </c>
      <c r="M32" s="8">
        <v>1</v>
      </c>
      <c r="N32" s="8">
        <v>1</v>
      </c>
      <c r="O32" s="8">
        <v>6</v>
      </c>
      <c r="P32" s="8"/>
      <c r="Q32" s="8"/>
      <c r="R32" s="8"/>
      <c r="S32" s="11"/>
      <c r="T32" s="11"/>
      <c r="U32" s="11"/>
      <c r="V32" s="11"/>
      <c r="W32" s="11"/>
      <c r="X32" s="11"/>
      <c r="Y32" s="11"/>
      <c r="Z32" s="25"/>
      <c r="AA32" s="8">
        <v>128</v>
      </c>
      <c r="AB32" s="8" t="s">
        <v>0</v>
      </c>
      <c r="AC32" s="8" t="s">
        <v>33</v>
      </c>
      <c r="AD32" s="8">
        <v>37</v>
      </c>
      <c r="AE32" s="8">
        <v>2</v>
      </c>
      <c r="AF32" s="8">
        <v>4</v>
      </c>
      <c r="AG32" s="8">
        <v>2</v>
      </c>
      <c r="AH32" s="8">
        <v>4</v>
      </c>
      <c r="AI32" s="8">
        <v>1</v>
      </c>
      <c r="AJ32" s="8">
        <v>1</v>
      </c>
      <c r="AK32" s="8">
        <v>1</v>
      </c>
      <c r="AL32" s="8">
        <v>2</v>
      </c>
    </row>
    <row r="33" spans="1:38" ht="15.75" thickBot="1" x14ac:dyDescent="0.3">
      <c r="A33" s="20">
        <v>128</v>
      </c>
      <c r="B33" s="20" t="s">
        <v>102</v>
      </c>
      <c r="C33" s="20">
        <v>2011</v>
      </c>
      <c r="D33" s="21" t="s">
        <v>1</v>
      </c>
      <c r="E33" s="10">
        <v>5</v>
      </c>
      <c r="F33" s="8" t="s">
        <v>33</v>
      </c>
      <c r="G33" s="20">
        <v>1</v>
      </c>
      <c r="H33" s="20">
        <v>2</v>
      </c>
      <c r="I33" s="21">
        <v>4</v>
      </c>
      <c r="J33" s="20">
        <v>2</v>
      </c>
      <c r="K33" s="8"/>
      <c r="L33" s="8"/>
      <c r="M33" s="8"/>
      <c r="N33" s="8"/>
      <c r="O33" s="8"/>
      <c r="P33" s="9"/>
      <c r="Q33" s="9"/>
      <c r="R33" s="9"/>
      <c r="S33" s="11"/>
      <c r="T33" s="11"/>
      <c r="U33" s="11"/>
      <c r="V33" s="11"/>
      <c r="W33" s="11"/>
      <c r="X33" s="11"/>
      <c r="Y33" s="11"/>
      <c r="Z33" s="25"/>
      <c r="AA33" s="9">
        <v>128</v>
      </c>
      <c r="AB33" s="9" t="s">
        <v>0</v>
      </c>
      <c r="AC33" s="9" t="s">
        <v>33</v>
      </c>
      <c r="AD33" s="9">
        <v>37</v>
      </c>
      <c r="AE33" s="9">
        <v>2</v>
      </c>
      <c r="AF33" s="9">
        <v>4</v>
      </c>
      <c r="AG33" s="9">
        <v>3</v>
      </c>
      <c r="AH33" s="9">
        <v>2</v>
      </c>
      <c r="AI33" s="9"/>
      <c r="AJ33" s="9"/>
      <c r="AK33" s="9"/>
      <c r="AL33" s="9"/>
    </row>
    <row r="34" spans="1:38" ht="15.75" thickBot="1" x14ac:dyDescent="0.3">
      <c r="A34" s="20">
        <v>128</v>
      </c>
      <c r="B34" s="20" t="s">
        <v>102</v>
      </c>
      <c r="C34" s="20">
        <v>2011</v>
      </c>
      <c r="D34" s="21" t="s">
        <v>0</v>
      </c>
      <c r="E34" s="10">
        <v>7</v>
      </c>
      <c r="F34" s="8" t="s">
        <v>33</v>
      </c>
      <c r="G34" s="20">
        <v>1</v>
      </c>
      <c r="H34" s="20">
        <v>1</v>
      </c>
      <c r="I34" s="20">
        <v>1</v>
      </c>
      <c r="J34" s="20">
        <v>3</v>
      </c>
      <c r="K34" s="8">
        <v>1</v>
      </c>
      <c r="L34" s="8"/>
      <c r="M34" s="8"/>
      <c r="N34" s="8"/>
      <c r="O34" s="8">
        <v>1</v>
      </c>
      <c r="P34" s="8"/>
      <c r="Q34" s="8"/>
      <c r="R34" s="8"/>
      <c r="S34" s="11"/>
      <c r="T34" s="11"/>
      <c r="U34" s="11"/>
      <c r="V34" s="11"/>
      <c r="W34" s="11"/>
      <c r="X34" s="11"/>
      <c r="Y34" s="11"/>
      <c r="Z34" s="25"/>
      <c r="AA34" s="8">
        <v>128</v>
      </c>
      <c r="AB34" s="8" t="s">
        <v>0</v>
      </c>
      <c r="AC34" s="8" t="s">
        <v>33</v>
      </c>
      <c r="AD34" s="8">
        <v>37</v>
      </c>
      <c r="AE34" s="8">
        <v>2</v>
      </c>
      <c r="AF34" s="8">
        <v>4</v>
      </c>
      <c r="AG34" s="8">
        <v>4</v>
      </c>
      <c r="AH34" s="8">
        <v>1</v>
      </c>
      <c r="AI34" s="8"/>
      <c r="AJ34" s="8">
        <v>1</v>
      </c>
      <c r="AK34" s="8"/>
      <c r="AL34" s="8"/>
    </row>
    <row r="35" spans="1:38" ht="15.75" thickBot="1" x14ac:dyDescent="0.3">
      <c r="A35" s="20">
        <v>128</v>
      </c>
      <c r="B35" s="20" t="s">
        <v>102</v>
      </c>
      <c r="C35" s="20">
        <v>2011</v>
      </c>
      <c r="D35" s="21" t="s">
        <v>0</v>
      </c>
      <c r="E35" s="10">
        <v>7</v>
      </c>
      <c r="F35" s="8" t="s">
        <v>33</v>
      </c>
      <c r="G35" s="20">
        <v>1</v>
      </c>
      <c r="H35" s="20">
        <v>1</v>
      </c>
      <c r="I35" s="20">
        <v>2</v>
      </c>
      <c r="J35" s="20">
        <v>3</v>
      </c>
      <c r="K35" s="8"/>
      <c r="L35" s="8"/>
      <c r="M35" s="8"/>
      <c r="N35" s="8"/>
      <c r="O35" s="8"/>
      <c r="P35" s="8"/>
      <c r="Q35" s="9"/>
      <c r="R35" s="9"/>
      <c r="S35" s="11"/>
      <c r="T35" s="11"/>
      <c r="U35" s="11"/>
      <c r="V35" s="11"/>
      <c r="W35" s="11"/>
      <c r="X35" s="11"/>
      <c r="Y35" s="11"/>
      <c r="Z35" s="25"/>
      <c r="AA35" s="8">
        <v>128</v>
      </c>
      <c r="AB35" s="8" t="s">
        <v>1</v>
      </c>
      <c r="AC35" s="8" t="s">
        <v>33</v>
      </c>
      <c r="AD35" s="8">
        <v>37</v>
      </c>
      <c r="AE35" s="8">
        <v>1</v>
      </c>
      <c r="AF35" s="8">
        <v>1</v>
      </c>
      <c r="AG35" s="8">
        <v>1</v>
      </c>
      <c r="AH35" s="8">
        <v>3</v>
      </c>
      <c r="AI35" s="8">
        <v>1</v>
      </c>
      <c r="AJ35" s="8"/>
      <c r="AK35" s="8">
        <v>1</v>
      </c>
      <c r="AL35" s="8">
        <v>3</v>
      </c>
    </row>
    <row r="36" spans="1:38" ht="15.75" thickBot="1" x14ac:dyDescent="0.3">
      <c r="A36" s="20">
        <v>128</v>
      </c>
      <c r="B36" s="20" t="s">
        <v>102</v>
      </c>
      <c r="C36" s="20">
        <v>2011</v>
      </c>
      <c r="D36" s="21" t="s">
        <v>0</v>
      </c>
      <c r="E36" s="10">
        <v>7</v>
      </c>
      <c r="F36" s="8" t="s">
        <v>33</v>
      </c>
      <c r="G36" s="20">
        <v>1</v>
      </c>
      <c r="H36" s="20">
        <v>1</v>
      </c>
      <c r="I36" s="21">
        <v>3</v>
      </c>
      <c r="J36" s="20">
        <v>3</v>
      </c>
      <c r="K36" s="8"/>
      <c r="L36" s="8"/>
      <c r="M36" s="8"/>
      <c r="N36" s="8"/>
      <c r="O36" s="8"/>
      <c r="P36" s="8"/>
      <c r="Q36" s="8"/>
      <c r="R36" s="8"/>
      <c r="S36" s="11"/>
      <c r="T36" s="11"/>
      <c r="U36" s="11"/>
      <c r="V36" s="11"/>
      <c r="W36" s="11"/>
      <c r="X36" s="11"/>
      <c r="Y36" s="11"/>
      <c r="Z36" s="25"/>
      <c r="AA36" s="9">
        <v>128</v>
      </c>
      <c r="AB36" s="9" t="s">
        <v>1</v>
      </c>
      <c r="AC36" s="9" t="s">
        <v>33</v>
      </c>
      <c r="AD36" s="9">
        <v>37</v>
      </c>
      <c r="AE36" s="9">
        <v>1</v>
      </c>
      <c r="AF36" s="9">
        <v>1</v>
      </c>
      <c r="AG36" s="9">
        <v>2</v>
      </c>
      <c r="AH36" s="9">
        <v>2</v>
      </c>
      <c r="AI36" s="9"/>
      <c r="AJ36" s="9"/>
      <c r="AK36" s="9">
        <v>1</v>
      </c>
      <c r="AL36" s="9">
        <v>2</v>
      </c>
    </row>
    <row r="37" spans="1:38" ht="15.75" thickBot="1" x14ac:dyDescent="0.3">
      <c r="A37" s="20">
        <v>128</v>
      </c>
      <c r="B37" s="20" t="s">
        <v>102</v>
      </c>
      <c r="C37" s="20">
        <v>2011</v>
      </c>
      <c r="D37" s="21" t="s">
        <v>0</v>
      </c>
      <c r="E37" s="10">
        <v>7</v>
      </c>
      <c r="F37" s="8" t="s">
        <v>33</v>
      </c>
      <c r="G37" s="20">
        <v>1</v>
      </c>
      <c r="H37" s="20">
        <v>1</v>
      </c>
      <c r="I37" s="21">
        <v>4</v>
      </c>
      <c r="J37" s="20">
        <v>3</v>
      </c>
      <c r="K37" s="8">
        <v>1</v>
      </c>
      <c r="L37" s="8"/>
      <c r="M37" s="8">
        <v>1</v>
      </c>
      <c r="N37" s="8"/>
      <c r="O37" s="8"/>
      <c r="P37" s="8"/>
      <c r="Q37" s="9"/>
      <c r="R37" s="9"/>
      <c r="S37" s="11"/>
      <c r="T37" s="11"/>
      <c r="U37" s="11"/>
      <c r="V37" s="11"/>
      <c r="W37" s="11"/>
      <c r="X37" s="11"/>
      <c r="Y37" s="11"/>
      <c r="Z37" s="25"/>
      <c r="AA37" s="8">
        <v>128</v>
      </c>
      <c r="AB37" s="8" t="s">
        <v>1</v>
      </c>
      <c r="AC37" s="8" t="s">
        <v>33</v>
      </c>
      <c r="AD37" s="8">
        <v>37</v>
      </c>
      <c r="AE37" s="8">
        <v>1</v>
      </c>
      <c r="AF37" s="8">
        <v>1</v>
      </c>
      <c r="AG37" s="8">
        <v>3</v>
      </c>
      <c r="AH37" s="8"/>
      <c r="AI37" s="8"/>
      <c r="AJ37" s="8"/>
      <c r="AK37" s="8"/>
      <c r="AL37" s="8"/>
    </row>
    <row r="38" spans="1:38" ht="15.75" thickBot="1" x14ac:dyDescent="0.3">
      <c r="A38" s="20">
        <v>128</v>
      </c>
      <c r="B38" s="20" t="s">
        <v>102</v>
      </c>
      <c r="C38" s="20">
        <v>2011</v>
      </c>
      <c r="D38" s="20" t="s">
        <v>0</v>
      </c>
      <c r="E38" s="10">
        <v>8</v>
      </c>
      <c r="F38" s="9" t="s">
        <v>33</v>
      </c>
      <c r="G38" s="20">
        <v>1</v>
      </c>
      <c r="H38" s="20">
        <v>2</v>
      </c>
      <c r="I38" s="20">
        <v>1</v>
      </c>
      <c r="J38" s="20">
        <v>3</v>
      </c>
      <c r="K38" s="9"/>
      <c r="L38" s="9"/>
      <c r="M38" s="9"/>
      <c r="N38" s="9"/>
      <c r="O38" s="9"/>
      <c r="P38" s="8"/>
      <c r="Q38" s="8"/>
      <c r="R38" s="8"/>
      <c r="S38" s="11"/>
      <c r="T38" s="11"/>
      <c r="U38" s="11"/>
      <c r="V38" s="11"/>
      <c r="W38" s="11"/>
      <c r="X38" s="11"/>
      <c r="Y38" s="11"/>
      <c r="Z38" s="25"/>
      <c r="AA38" s="9">
        <v>128</v>
      </c>
      <c r="AB38" s="9" t="s">
        <v>1</v>
      </c>
      <c r="AC38" s="9" t="s">
        <v>33</v>
      </c>
      <c r="AD38" s="9">
        <v>37</v>
      </c>
      <c r="AE38" s="9">
        <v>1</v>
      </c>
      <c r="AF38" s="9">
        <v>1</v>
      </c>
      <c r="AG38" s="9">
        <v>4</v>
      </c>
      <c r="AH38" s="9">
        <v>2</v>
      </c>
      <c r="AI38" s="9"/>
      <c r="AJ38" s="9">
        <v>1</v>
      </c>
      <c r="AK38" s="9"/>
      <c r="AL38" s="9"/>
    </row>
    <row r="39" spans="1:38" ht="15.75" thickBot="1" x14ac:dyDescent="0.3">
      <c r="A39" s="20">
        <v>128</v>
      </c>
      <c r="B39" s="20" t="s">
        <v>102</v>
      </c>
      <c r="C39" s="20">
        <v>2011</v>
      </c>
      <c r="D39" s="20" t="s">
        <v>0</v>
      </c>
      <c r="E39" s="10">
        <v>8</v>
      </c>
      <c r="F39" s="9" t="s">
        <v>33</v>
      </c>
      <c r="G39" s="20">
        <v>1</v>
      </c>
      <c r="H39" s="20">
        <v>2</v>
      </c>
      <c r="I39" s="20">
        <v>2</v>
      </c>
      <c r="J39" s="20">
        <v>3</v>
      </c>
      <c r="K39" s="9"/>
      <c r="L39" s="9"/>
      <c r="M39" s="9"/>
      <c r="N39" s="9"/>
      <c r="O39" s="9"/>
      <c r="P39" s="9"/>
      <c r="Q39" s="9"/>
      <c r="R39" s="9"/>
      <c r="S39" s="11"/>
      <c r="T39" s="11"/>
      <c r="U39" s="11"/>
      <c r="V39" s="11"/>
      <c r="W39" s="11"/>
      <c r="X39" s="11"/>
      <c r="Y39" s="11"/>
      <c r="Z39" s="25"/>
      <c r="AA39" s="8">
        <v>128</v>
      </c>
      <c r="AB39" s="8" t="s">
        <v>1</v>
      </c>
      <c r="AC39" s="8" t="s">
        <v>33</v>
      </c>
      <c r="AD39" s="8">
        <v>37</v>
      </c>
      <c r="AE39" s="8">
        <v>1</v>
      </c>
      <c r="AF39" s="8">
        <v>2</v>
      </c>
      <c r="AG39" s="8">
        <v>1</v>
      </c>
      <c r="AH39" s="8">
        <v>5</v>
      </c>
      <c r="AI39" s="8"/>
      <c r="AJ39" s="8"/>
      <c r="AK39" s="8"/>
      <c r="AL39" s="8">
        <v>5</v>
      </c>
    </row>
    <row r="40" spans="1:38" ht="15.75" thickBot="1" x14ac:dyDescent="0.3">
      <c r="A40" s="20">
        <v>128</v>
      </c>
      <c r="B40" s="20" t="s">
        <v>102</v>
      </c>
      <c r="C40" s="20">
        <v>2011</v>
      </c>
      <c r="D40" s="20" t="s">
        <v>0</v>
      </c>
      <c r="E40" s="10">
        <v>8</v>
      </c>
      <c r="F40" s="9" t="s">
        <v>33</v>
      </c>
      <c r="G40" s="20">
        <v>1</v>
      </c>
      <c r="H40" s="20">
        <v>2</v>
      </c>
      <c r="I40" s="21">
        <v>3</v>
      </c>
      <c r="J40" s="20">
        <v>3</v>
      </c>
      <c r="K40" s="9">
        <v>1</v>
      </c>
      <c r="L40" s="9">
        <v>1</v>
      </c>
      <c r="M40" s="9">
        <v>1</v>
      </c>
      <c r="N40" s="9"/>
      <c r="O40" s="9"/>
      <c r="P40" s="8"/>
      <c r="Q40" s="8"/>
      <c r="R40" s="8"/>
      <c r="S40" s="11"/>
      <c r="T40" s="11"/>
      <c r="U40" s="11"/>
      <c r="V40" s="11"/>
      <c r="W40" s="11"/>
      <c r="X40" s="11"/>
      <c r="Y40" s="11"/>
      <c r="Z40" s="25"/>
      <c r="AA40" s="9">
        <v>128</v>
      </c>
      <c r="AB40" s="9" t="s">
        <v>1</v>
      </c>
      <c r="AC40" s="9" t="s">
        <v>33</v>
      </c>
      <c r="AD40" s="9">
        <v>37</v>
      </c>
      <c r="AE40" s="9">
        <v>1</v>
      </c>
      <c r="AF40" s="9">
        <v>2</v>
      </c>
      <c r="AG40" s="9">
        <v>2</v>
      </c>
      <c r="AH40" s="9">
        <v>1</v>
      </c>
      <c r="AI40" s="9"/>
      <c r="AJ40" s="9"/>
      <c r="AK40" s="9"/>
      <c r="AL40" s="9">
        <v>1</v>
      </c>
    </row>
    <row r="41" spans="1:38" ht="15.75" thickBot="1" x14ac:dyDescent="0.3">
      <c r="A41" s="20">
        <v>128</v>
      </c>
      <c r="B41" s="20" t="s">
        <v>102</v>
      </c>
      <c r="C41" s="20">
        <v>2011</v>
      </c>
      <c r="D41" s="20" t="s">
        <v>0</v>
      </c>
      <c r="E41" s="10">
        <v>8</v>
      </c>
      <c r="F41" s="9" t="s">
        <v>33</v>
      </c>
      <c r="G41" s="20">
        <v>1</v>
      </c>
      <c r="H41" s="20">
        <v>2</v>
      </c>
      <c r="I41" s="21">
        <v>4</v>
      </c>
      <c r="J41" s="20">
        <v>3</v>
      </c>
      <c r="K41" s="9">
        <v>2</v>
      </c>
      <c r="L41" s="9"/>
      <c r="M41" s="9"/>
      <c r="N41" s="9"/>
      <c r="O41" s="9"/>
      <c r="P41" s="8"/>
      <c r="Q41" s="9"/>
      <c r="R41" s="9"/>
      <c r="S41" s="11"/>
      <c r="T41" s="11"/>
      <c r="U41" s="11"/>
      <c r="V41" s="11"/>
      <c r="W41" s="11"/>
      <c r="X41" s="11"/>
      <c r="Y41" s="11"/>
      <c r="Z41" s="25"/>
      <c r="AA41" s="8">
        <v>128</v>
      </c>
      <c r="AB41" s="8" t="s">
        <v>1</v>
      </c>
      <c r="AC41" s="8" t="s">
        <v>33</v>
      </c>
      <c r="AD41" s="8">
        <v>37</v>
      </c>
      <c r="AE41" s="8">
        <v>1</v>
      </c>
      <c r="AF41" s="8">
        <v>2</v>
      </c>
      <c r="AG41" s="8">
        <v>3</v>
      </c>
      <c r="AH41" s="8">
        <v>1</v>
      </c>
      <c r="AI41" s="8"/>
      <c r="AJ41" s="8"/>
      <c r="AK41" s="8"/>
      <c r="AL41" s="8">
        <v>1</v>
      </c>
    </row>
    <row r="42" spans="1:38" ht="15.75" thickBot="1" x14ac:dyDescent="0.3">
      <c r="A42" s="20">
        <v>128</v>
      </c>
      <c r="B42" s="20" t="s">
        <v>102</v>
      </c>
      <c r="C42" s="20">
        <v>2011</v>
      </c>
      <c r="D42" s="20" t="s">
        <v>1</v>
      </c>
      <c r="E42" s="10">
        <v>4</v>
      </c>
      <c r="F42" s="8" t="s">
        <v>33</v>
      </c>
      <c r="G42" s="20">
        <v>1</v>
      </c>
      <c r="H42" s="20">
        <v>1</v>
      </c>
      <c r="I42" s="20">
        <v>1</v>
      </c>
      <c r="J42" s="20">
        <v>3</v>
      </c>
      <c r="K42" s="8"/>
      <c r="L42" s="8"/>
      <c r="M42" s="8"/>
      <c r="N42" s="8"/>
      <c r="O42" s="8"/>
      <c r="P42" s="8"/>
      <c r="Q42" s="8"/>
      <c r="R42" s="8"/>
      <c r="S42" s="11"/>
      <c r="T42" s="11"/>
      <c r="U42" s="11"/>
      <c r="V42" s="11"/>
      <c r="W42" s="11"/>
      <c r="X42" s="11"/>
      <c r="Y42" s="11"/>
      <c r="Z42" s="25"/>
      <c r="AA42" s="9">
        <v>128</v>
      </c>
      <c r="AB42" s="9" t="s">
        <v>1</v>
      </c>
      <c r="AC42" s="9" t="s">
        <v>33</v>
      </c>
      <c r="AD42" s="9">
        <v>37</v>
      </c>
      <c r="AE42" s="9">
        <v>1</v>
      </c>
      <c r="AF42" s="9">
        <v>2</v>
      </c>
      <c r="AG42" s="9">
        <v>4</v>
      </c>
      <c r="AH42" s="9">
        <v>1</v>
      </c>
      <c r="AI42" s="9"/>
      <c r="AJ42" s="9"/>
      <c r="AK42" s="9"/>
      <c r="AL42" s="9"/>
    </row>
    <row r="43" spans="1:38" ht="15.75" thickBot="1" x14ac:dyDescent="0.3">
      <c r="A43" s="20">
        <v>128</v>
      </c>
      <c r="B43" s="20" t="s">
        <v>102</v>
      </c>
      <c r="C43" s="20">
        <v>2011</v>
      </c>
      <c r="D43" s="20" t="s">
        <v>1</v>
      </c>
      <c r="E43" s="10">
        <v>4</v>
      </c>
      <c r="F43" s="8" t="s">
        <v>33</v>
      </c>
      <c r="G43" s="20">
        <v>1</v>
      </c>
      <c r="H43" s="20">
        <v>1</v>
      </c>
      <c r="I43" s="20">
        <v>2</v>
      </c>
      <c r="J43" s="20">
        <v>3</v>
      </c>
      <c r="K43" s="8">
        <v>1</v>
      </c>
      <c r="L43" s="8"/>
      <c r="M43" s="8"/>
      <c r="N43" s="8"/>
      <c r="O43" s="8">
        <v>1</v>
      </c>
      <c r="P43" s="8"/>
      <c r="Q43" s="9"/>
      <c r="R43" s="9"/>
      <c r="S43" s="11"/>
      <c r="T43" s="11"/>
      <c r="U43" s="11"/>
      <c r="V43" s="11"/>
      <c r="W43" s="11"/>
      <c r="X43" s="11"/>
      <c r="Y43" s="11"/>
      <c r="Z43" s="25"/>
      <c r="AA43" s="8">
        <v>128</v>
      </c>
      <c r="AB43" s="8" t="s">
        <v>1</v>
      </c>
      <c r="AC43" s="8" t="s">
        <v>33</v>
      </c>
      <c r="AD43" s="8">
        <v>37</v>
      </c>
      <c r="AE43" s="8">
        <v>1</v>
      </c>
      <c r="AF43" s="8">
        <v>3</v>
      </c>
      <c r="AG43" s="8">
        <v>1</v>
      </c>
      <c r="AH43" s="8">
        <v>1</v>
      </c>
      <c r="AI43" s="8"/>
      <c r="AJ43" s="8"/>
      <c r="AK43" s="8">
        <v>1</v>
      </c>
      <c r="AL43" s="8">
        <v>1</v>
      </c>
    </row>
    <row r="44" spans="1:38" ht="15.75" thickBot="1" x14ac:dyDescent="0.3">
      <c r="A44" s="20">
        <v>128</v>
      </c>
      <c r="B44" s="20" t="s">
        <v>102</v>
      </c>
      <c r="C44" s="20">
        <v>2011</v>
      </c>
      <c r="D44" s="21" t="s">
        <v>1</v>
      </c>
      <c r="E44" s="10">
        <v>4</v>
      </c>
      <c r="F44" s="8" t="s">
        <v>33</v>
      </c>
      <c r="G44" s="20">
        <v>1</v>
      </c>
      <c r="H44" s="20">
        <v>1</v>
      </c>
      <c r="I44" s="21">
        <v>3</v>
      </c>
      <c r="J44" s="20">
        <v>3</v>
      </c>
      <c r="K44" s="8">
        <v>1</v>
      </c>
      <c r="L44" s="8"/>
      <c r="M44" s="8"/>
      <c r="N44" s="8"/>
      <c r="O44" s="8"/>
      <c r="P44" s="8"/>
      <c r="Q44" s="8"/>
      <c r="R44" s="8"/>
      <c r="S44" s="11"/>
      <c r="T44" s="11"/>
      <c r="U44" s="11"/>
      <c r="V44" s="11"/>
      <c r="W44" s="11"/>
      <c r="X44" s="11"/>
      <c r="Y44" s="11"/>
      <c r="Z44" s="25"/>
      <c r="AA44" s="9">
        <v>128</v>
      </c>
      <c r="AB44" s="9" t="s">
        <v>1</v>
      </c>
      <c r="AC44" s="9" t="s">
        <v>33</v>
      </c>
      <c r="AD44" s="9">
        <v>37</v>
      </c>
      <c r="AE44" s="9">
        <v>1</v>
      </c>
      <c r="AF44" s="9">
        <v>3</v>
      </c>
      <c r="AG44" s="9">
        <v>2</v>
      </c>
      <c r="AH44" s="9"/>
      <c r="AI44" s="9"/>
      <c r="AJ44" s="9"/>
      <c r="AK44" s="9"/>
      <c r="AL44" s="9"/>
    </row>
    <row r="45" spans="1:38" ht="15.75" thickBot="1" x14ac:dyDescent="0.3">
      <c r="A45" s="20">
        <v>128</v>
      </c>
      <c r="B45" s="20" t="s">
        <v>102</v>
      </c>
      <c r="C45" s="20">
        <v>2011</v>
      </c>
      <c r="D45" s="21" t="s">
        <v>1</v>
      </c>
      <c r="E45" s="10">
        <v>4</v>
      </c>
      <c r="F45" s="8" t="s">
        <v>33</v>
      </c>
      <c r="G45" s="20">
        <v>1</v>
      </c>
      <c r="H45" s="20">
        <v>1</v>
      </c>
      <c r="I45" s="21">
        <v>4</v>
      </c>
      <c r="J45" s="20">
        <v>3</v>
      </c>
      <c r="K45" s="8">
        <v>2</v>
      </c>
      <c r="L45" s="8">
        <v>2</v>
      </c>
      <c r="M45" s="8"/>
      <c r="N45" s="8"/>
      <c r="O45" s="8">
        <v>2</v>
      </c>
      <c r="P45" s="8"/>
      <c r="Q45" s="9"/>
      <c r="R45" s="9"/>
      <c r="S45" s="11"/>
      <c r="T45" s="11"/>
      <c r="U45" s="11"/>
      <c r="V45" s="11"/>
      <c r="W45" s="11"/>
      <c r="X45" s="11"/>
      <c r="Y45" s="11"/>
      <c r="Z45" s="25"/>
      <c r="AA45" s="8">
        <v>128</v>
      </c>
      <c r="AB45" s="8" t="s">
        <v>1</v>
      </c>
      <c r="AC45" s="8" t="s">
        <v>33</v>
      </c>
      <c r="AD45" s="8">
        <v>37</v>
      </c>
      <c r="AE45" s="8">
        <v>1</v>
      </c>
      <c r="AF45" s="8">
        <v>3</v>
      </c>
      <c r="AG45" s="8">
        <v>3</v>
      </c>
      <c r="AH45" s="8">
        <v>1</v>
      </c>
      <c r="AI45" s="8"/>
      <c r="AJ45" s="8"/>
      <c r="AK45" s="8"/>
      <c r="AL45" s="8"/>
    </row>
    <row r="46" spans="1:38" ht="15.75" thickBot="1" x14ac:dyDescent="0.3">
      <c r="A46" s="20">
        <v>128</v>
      </c>
      <c r="B46" s="20" t="s">
        <v>102</v>
      </c>
      <c r="C46" s="20">
        <v>2011</v>
      </c>
      <c r="D46" s="20" t="s">
        <v>1</v>
      </c>
      <c r="E46" s="10">
        <v>5</v>
      </c>
      <c r="F46" s="9" t="s">
        <v>33</v>
      </c>
      <c r="G46" s="20">
        <v>1</v>
      </c>
      <c r="H46" s="20">
        <v>2</v>
      </c>
      <c r="I46" s="20">
        <v>1</v>
      </c>
      <c r="J46" s="20">
        <v>3</v>
      </c>
      <c r="K46" s="9"/>
      <c r="L46" s="9"/>
      <c r="M46" s="9"/>
      <c r="N46" s="9"/>
      <c r="O46" s="9"/>
      <c r="P46" s="8"/>
      <c r="Q46" s="8"/>
      <c r="R46" s="8"/>
      <c r="S46" s="11"/>
      <c r="T46" s="11"/>
      <c r="U46" s="11"/>
      <c r="V46" s="11"/>
      <c r="W46" s="11"/>
      <c r="X46" s="11"/>
      <c r="Y46" s="11"/>
      <c r="Z46" s="25"/>
      <c r="AA46" s="9">
        <v>128</v>
      </c>
      <c r="AB46" s="9" t="s">
        <v>1</v>
      </c>
      <c r="AC46" s="9" t="s">
        <v>33</v>
      </c>
      <c r="AD46" s="9">
        <v>37</v>
      </c>
      <c r="AE46" s="9">
        <v>1</v>
      </c>
      <c r="AF46" s="9">
        <v>3</v>
      </c>
      <c r="AG46" s="9">
        <v>4</v>
      </c>
      <c r="AH46" s="9">
        <v>2</v>
      </c>
      <c r="AI46" s="9">
        <v>1</v>
      </c>
      <c r="AJ46" s="9">
        <v>1</v>
      </c>
      <c r="AK46" s="9"/>
      <c r="AL46" s="9"/>
    </row>
    <row r="47" spans="1:38" ht="15.75" thickBot="1" x14ac:dyDescent="0.3">
      <c r="A47" s="20">
        <v>128</v>
      </c>
      <c r="B47" s="20" t="s">
        <v>102</v>
      </c>
      <c r="C47" s="20">
        <v>2011</v>
      </c>
      <c r="D47" s="20" t="s">
        <v>1</v>
      </c>
      <c r="E47" s="10">
        <v>5</v>
      </c>
      <c r="F47" s="9" t="s">
        <v>33</v>
      </c>
      <c r="G47" s="20">
        <v>1</v>
      </c>
      <c r="H47" s="20">
        <v>2</v>
      </c>
      <c r="I47" s="20">
        <v>2</v>
      </c>
      <c r="J47" s="20">
        <v>3</v>
      </c>
      <c r="K47" s="9">
        <v>3</v>
      </c>
      <c r="L47" s="9"/>
      <c r="M47" s="9">
        <v>2</v>
      </c>
      <c r="N47" s="9"/>
      <c r="O47" s="9"/>
      <c r="P47" s="8"/>
      <c r="Q47" s="9"/>
      <c r="R47" s="9"/>
      <c r="S47" s="11"/>
      <c r="T47" s="11"/>
      <c r="U47" s="11"/>
      <c r="V47" s="11"/>
      <c r="W47" s="11"/>
      <c r="X47" s="11"/>
      <c r="Y47" s="11"/>
      <c r="Z47" s="25"/>
      <c r="AA47" s="8">
        <v>128</v>
      </c>
      <c r="AB47" s="8" t="s">
        <v>1</v>
      </c>
      <c r="AC47" s="8" t="s">
        <v>33</v>
      </c>
      <c r="AD47" s="8">
        <v>37</v>
      </c>
      <c r="AE47" s="8">
        <v>1</v>
      </c>
      <c r="AF47" s="8">
        <v>4</v>
      </c>
      <c r="AG47" s="8">
        <v>1</v>
      </c>
      <c r="AH47" s="8">
        <v>4</v>
      </c>
      <c r="AI47" s="8">
        <v>2</v>
      </c>
      <c r="AJ47" s="8"/>
      <c r="AK47" s="8"/>
      <c r="AL47" s="8">
        <v>4</v>
      </c>
    </row>
    <row r="48" spans="1:38" ht="15.75" thickBot="1" x14ac:dyDescent="0.3">
      <c r="A48" s="20">
        <v>128</v>
      </c>
      <c r="B48" s="20" t="s">
        <v>102</v>
      </c>
      <c r="C48" s="20">
        <v>2011</v>
      </c>
      <c r="D48" s="21" t="s">
        <v>1</v>
      </c>
      <c r="E48" s="10">
        <v>5</v>
      </c>
      <c r="F48" s="9" t="s">
        <v>33</v>
      </c>
      <c r="G48" s="20">
        <v>1</v>
      </c>
      <c r="H48" s="20">
        <v>2</v>
      </c>
      <c r="I48" s="21">
        <v>3</v>
      </c>
      <c r="J48" s="20">
        <v>3</v>
      </c>
      <c r="K48" s="9">
        <v>1</v>
      </c>
      <c r="L48" s="9"/>
      <c r="M48" s="9"/>
      <c r="N48" s="9"/>
      <c r="O48" s="9"/>
      <c r="P48" s="8"/>
      <c r="Q48" s="8"/>
      <c r="R48" s="8"/>
      <c r="S48" s="11"/>
      <c r="T48" s="11"/>
      <c r="U48" s="11"/>
      <c r="V48" s="11"/>
      <c r="W48" s="11"/>
      <c r="X48" s="11"/>
      <c r="Y48" s="11"/>
      <c r="Z48" s="25"/>
      <c r="AA48" s="9">
        <v>128</v>
      </c>
      <c r="AB48" s="9" t="s">
        <v>1</v>
      </c>
      <c r="AC48" s="9" t="s">
        <v>33</v>
      </c>
      <c r="AD48" s="9">
        <v>37</v>
      </c>
      <c r="AE48" s="9">
        <v>1</v>
      </c>
      <c r="AF48" s="9">
        <v>4</v>
      </c>
      <c r="AG48" s="9">
        <v>2</v>
      </c>
      <c r="AH48" s="9">
        <v>4</v>
      </c>
      <c r="AI48" s="9">
        <v>1</v>
      </c>
      <c r="AJ48" s="9">
        <v>2</v>
      </c>
      <c r="AK48" s="9">
        <v>1</v>
      </c>
      <c r="AL48" s="9">
        <v>2</v>
      </c>
    </row>
    <row r="49" spans="1:38" ht="15.75" thickBot="1" x14ac:dyDescent="0.3">
      <c r="A49" s="20">
        <v>128</v>
      </c>
      <c r="B49" s="20" t="s">
        <v>102</v>
      </c>
      <c r="C49" s="20">
        <v>2011</v>
      </c>
      <c r="D49" s="21" t="s">
        <v>1</v>
      </c>
      <c r="E49" s="10">
        <v>5</v>
      </c>
      <c r="F49" s="9" t="s">
        <v>33</v>
      </c>
      <c r="G49" s="20">
        <v>1</v>
      </c>
      <c r="H49" s="20">
        <v>2</v>
      </c>
      <c r="I49" s="21">
        <v>4</v>
      </c>
      <c r="J49" s="20">
        <v>3</v>
      </c>
      <c r="K49" s="9">
        <v>5</v>
      </c>
      <c r="L49" s="9"/>
      <c r="M49" s="9"/>
      <c r="N49" s="9"/>
      <c r="O49" s="9"/>
      <c r="P49" s="9"/>
      <c r="Q49" s="9"/>
      <c r="R49" s="9"/>
      <c r="S49" s="11"/>
      <c r="T49" s="11"/>
      <c r="U49" s="11"/>
      <c r="V49" s="11"/>
      <c r="W49" s="11"/>
      <c r="X49" s="11"/>
      <c r="Y49" s="11"/>
      <c r="Z49" s="25"/>
      <c r="AA49" s="8">
        <v>128</v>
      </c>
      <c r="AB49" s="8" t="s">
        <v>1</v>
      </c>
      <c r="AC49" s="8" t="s">
        <v>33</v>
      </c>
      <c r="AD49" s="8">
        <v>37</v>
      </c>
      <c r="AE49" s="8">
        <v>1</v>
      </c>
      <c r="AF49" s="8">
        <v>4</v>
      </c>
      <c r="AG49" s="8">
        <v>3</v>
      </c>
      <c r="AH49" s="8">
        <v>2</v>
      </c>
      <c r="AI49" s="8">
        <v>2</v>
      </c>
      <c r="AJ49" s="8"/>
      <c r="AK49" s="8"/>
      <c r="AL49" s="8">
        <v>2</v>
      </c>
    </row>
    <row r="50" spans="1:38" ht="15.75" thickBot="1" x14ac:dyDescent="0.3">
      <c r="A50" s="20">
        <v>128</v>
      </c>
      <c r="B50" s="20" t="s">
        <v>102</v>
      </c>
      <c r="C50" s="20">
        <v>2011</v>
      </c>
      <c r="D50" s="21" t="s">
        <v>0</v>
      </c>
      <c r="E50" s="10">
        <v>7</v>
      </c>
      <c r="F50" s="9" t="s">
        <v>33</v>
      </c>
      <c r="G50" s="20">
        <v>1</v>
      </c>
      <c r="H50" s="20">
        <v>1</v>
      </c>
      <c r="I50" s="20">
        <v>1</v>
      </c>
      <c r="J50" s="20">
        <v>4</v>
      </c>
      <c r="K50" s="9">
        <v>3</v>
      </c>
      <c r="L50" s="9"/>
      <c r="M50" s="9">
        <v>1</v>
      </c>
      <c r="N50" s="9"/>
      <c r="O50" s="9"/>
      <c r="P50" s="8"/>
      <c r="Q50" s="8"/>
      <c r="R50" s="8"/>
      <c r="S50" s="11"/>
      <c r="T50" s="11"/>
      <c r="U50" s="11"/>
      <c r="V50" s="11"/>
      <c r="W50" s="11"/>
      <c r="X50" s="11"/>
      <c r="Y50" s="11"/>
      <c r="Z50" s="25"/>
      <c r="AA50" s="9">
        <v>128</v>
      </c>
      <c r="AB50" s="9" t="s">
        <v>1</v>
      </c>
      <c r="AC50" s="9" t="s">
        <v>33</v>
      </c>
      <c r="AD50" s="9">
        <v>37</v>
      </c>
      <c r="AE50" s="9">
        <v>1</v>
      </c>
      <c r="AF50" s="9">
        <v>4</v>
      </c>
      <c r="AG50" s="9">
        <v>4</v>
      </c>
      <c r="AH50" s="9">
        <v>1</v>
      </c>
      <c r="AI50" s="9"/>
      <c r="AJ50" s="9"/>
      <c r="AK50" s="9"/>
      <c r="AL50" s="9"/>
    </row>
    <row r="51" spans="1:38" ht="15.75" thickBot="1" x14ac:dyDescent="0.3">
      <c r="A51" s="20">
        <v>128</v>
      </c>
      <c r="B51" s="20" t="s">
        <v>102</v>
      </c>
      <c r="C51" s="20">
        <v>2011</v>
      </c>
      <c r="D51" s="21" t="s">
        <v>0</v>
      </c>
      <c r="E51" s="10">
        <v>7</v>
      </c>
      <c r="F51" s="9" t="s">
        <v>33</v>
      </c>
      <c r="G51" s="20">
        <v>1</v>
      </c>
      <c r="H51" s="20">
        <v>1</v>
      </c>
      <c r="I51" s="20">
        <v>2</v>
      </c>
      <c r="J51" s="20">
        <v>4</v>
      </c>
      <c r="K51" s="9">
        <v>1</v>
      </c>
      <c r="L51" s="9"/>
      <c r="M51" s="9"/>
      <c r="N51" s="9"/>
      <c r="O51" s="9"/>
      <c r="P51" s="8"/>
      <c r="Q51" s="9"/>
      <c r="R51" s="9"/>
      <c r="S51" s="11"/>
      <c r="T51" s="11"/>
      <c r="U51" s="11"/>
      <c r="V51" s="11"/>
      <c r="W51" s="11"/>
      <c r="X51" s="11"/>
      <c r="Y51" s="11"/>
      <c r="Z51" s="25"/>
      <c r="AA51" s="9">
        <v>128</v>
      </c>
      <c r="AB51" s="9" t="s">
        <v>1</v>
      </c>
      <c r="AC51" s="9" t="s">
        <v>33</v>
      </c>
      <c r="AD51" s="9">
        <v>37</v>
      </c>
      <c r="AE51" s="9">
        <v>2</v>
      </c>
      <c r="AF51" s="9">
        <v>1</v>
      </c>
      <c r="AG51" s="9">
        <v>1</v>
      </c>
      <c r="AH51" s="9"/>
      <c r="AI51" s="9"/>
      <c r="AJ51" s="9"/>
      <c r="AK51" s="9"/>
      <c r="AL51" s="9"/>
    </row>
    <row r="52" spans="1:38" ht="15.75" thickBot="1" x14ac:dyDescent="0.3">
      <c r="A52" s="20">
        <v>128</v>
      </c>
      <c r="B52" s="20" t="s">
        <v>102</v>
      </c>
      <c r="C52" s="20">
        <v>2011</v>
      </c>
      <c r="D52" s="21" t="s">
        <v>0</v>
      </c>
      <c r="E52" s="10">
        <v>7</v>
      </c>
      <c r="F52" s="9" t="s">
        <v>33</v>
      </c>
      <c r="G52" s="20">
        <v>1</v>
      </c>
      <c r="H52" s="20">
        <v>1</v>
      </c>
      <c r="I52" s="21">
        <v>3</v>
      </c>
      <c r="J52" s="20">
        <v>4</v>
      </c>
      <c r="K52" s="9">
        <v>4</v>
      </c>
      <c r="L52" s="9">
        <v>1</v>
      </c>
      <c r="M52" s="9">
        <v>2</v>
      </c>
      <c r="N52" s="9"/>
      <c r="O52" s="9"/>
      <c r="P52" s="8"/>
      <c r="Q52" s="8"/>
      <c r="R52" s="8"/>
      <c r="S52" s="11"/>
      <c r="T52" s="11"/>
      <c r="U52" s="11"/>
      <c r="V52" s="11"/>
      <c r="W52" s="11"/>
      <c r="X52" s="11"/>
      <c r="Y52" s="11"/>
      <c r="Z52" s="25"/>
      <c r="AA52" s="8">
        <v>128</v>
      </c>
      <c r="AB52" s="8" t="s">
        <v>1</v>
      </c>
      <c r="AC52" s="8" t="s">
        <v>33</v>
      </c>
      <c r="AD52" s="8">
        <v>37</v>
      </c>
      <c r="AE52" s="8">
        <v>2</v>
      </c>
      <c r="AF52" s="8">
        <v>1</v>
      </c>
      <c r="AG52" s="8">
        <v>2</v>
      </c>
      <c r="AH52" s="8">
        <v>3</v>
      </c>
      <c r="AI52" s="8"/>
      <c r="AJ52" s="8"/>
      <c r="AK52" s="8">
        <v>2</v>
      </c>
      <c r="AL52" s="8">
        <v>3</v>
      </c>
    </row>
    <row r="53" spans="1:38" ht="15.75" thickBot="1" x14ac:dyDescent="0.3">
      <c r="A53" s="20">
        <v>128</v>
      </c>
      <c r="B53" s="20" t="s">
        <v>102</v>
      </c>
      <c r="C53" s="20">
        <v>2011</v>
      </c>
      <c r="D53" s="21" t="s">
        <v>0</v>
      </c>
      <c r="E53" s="10">
        <v>7</v>
      </c>
      <c r="F53" s="9" t="s">
        <v>33</v>
      </c>
      <c r="G53" s="20">
        <v>1</v>
      </c>
      <c r="H53" s="20">
        <v>1</v>
      </c>
      <c r="I53" s="21">
        <v>4</v>
      </c>
      <c r="J53" s="20">
        <v>4</v>
      </c>
      <c r="K53" s="9">
        <v>1</v>
      </c>
      <c r="L53" s="9">
        <v>1</v>
      </c>
      <c r="M53" s="9"/>
      <c r="N53" s="9"/>
      <c r="O53" s="9"/>
      <c r="P53" s="8"/>
      <c r="Q53" s="9"/>
      <c r="R53" s="9"/>
      <c r="S53" s="11"/>
      <c r="T53" s="11"/>
      <c r="U53" s="11"/>
      <c r="V53" s="11"/>
      <c r="W53" s="11"/>
      <c r="X53" s="11"/>
      <c r="Y53" s="11"/>
      <c r="Z53" s="25"/>
      <c r="AA53" s="9">
        <v>128</v>
      </c>
      <c r="AB53" s="9" t="s">
        <v>1</v>
      </c>
      <c r="AC53" s="9" t="s">
        <v>33</v>
      </c>
      <c r="AD53" s="9">
        <v>37</v>
      </c>
      <c r="AE53" s="9">
        <v>2</v>
      </c>
      <c r="AF53" s="9">
        <v>1</v>
      </c>
      <c r="AG53" s="9">
        <v>3</v>
      </c>
      <c r="AH53" s="9"/>
      <c r="AI53" s="9"/>
      <c r="AJ53" s="9"/>
      <c r="AK53" s="9"/>
      <c r="AL53" s="9"/>
    </row>
    <row r="54" spans="1:38" ht="15.75" thickBot="1" x14ac:dyDescent="0.3">
      <c r="A54" s="20">
        <v>128</v>
      </c>
      <c r="B54" s="20" t="s">
        <v>102</v>
      </c>
      <c r="C54" s="20">
        <v>2011</v>
      </c>
      <c r="D54" s="20" t="s">
        <v>0</v>
      </c>
      <c r="E54" s="10">
        <v>8</v>
      </c>
      <c r="F54" s="8" t="s">
        <v>33</v>
      </c>
      <c r="G54" s="20">
        <v>1</v>
      </c>
      <c r="H54" s="20">
        <v>2</v>
      </c>
      <c r="I54" s="20">
        <v>1</v>
      </c>
      <c r="J54" s="20">
        <v>4</v>
      </c>
      <c r="K54" s="8">
        <v>1</v>
      </c>
      <c r="L54" s="8"/>
      <c r="M54" s="8">
        <v>1</v>
      </c>
      <c r="N54" s="8"/>
      <c r="O54" s="8"/>
      <c r="P54" s="8"/>
      <c r="Q54" s="8"/>
      <c r="R54" s="8"/>
      <c r="S54" s="11"/>
      <c r="T54" s="11"/>
      <c r="U54" s="11"/>
      <c r="V54" s="11"/>
      <c r="W54" s="11"/>
      <c r="X54" s="11"/>
      <c r="Y54" s="11"/>
      <c r="Z54" s="25"/>
      <c r="AA54" s="8">
        <v>128</v>
      </c>
      <c r="AB54" s="8" t="s">
        <v>1</v>
      </c>
      <c r="AC54" s="8" t="s">
        <v>33</v>
      </c>
      <c r="AD54" s="8">
        <v>37</v>
      </c>
      <c r="AE54" s="8">
        <v>2</v>
      </c>
      <c r="AF54" s="8">
        <v>1</v>
      </c>
      <c r="AG54" s="8">
        <v>4</v>
      </c>
      <c r="AH54" s="8">
        <v>2</v>
      </c>
      <c r="AI54" s="8"/>
      <c r="AJ54" s="8">
        <v>2</v>
      </c>
      <c r="AK54" s="8"/>
      <c r="AL54" s="8"/>
    </row>
    <row r="55" spans="1:38" ht="15.75" thickBot="1" x14ac:dyDescent="0.3">
      <c r="A55" s="20">
        <v>128</v>
      </c>
      <c r="B55" s="20" t="s">
        <v>102</v>
      </c>
      <c r="C55" s="20">
        <v>2011</v>
      </c>
      <c r="D55" s="20" t="s">
        <v>0</v>
      </c>
      <c r="E55" s="10">
        <v>8</v>
      </c>
      <c r="F55" s="8" t="s">
        <v>33</v>
      </c>
      <c r="G55" s="20">
        <v>1</v>
      </c>
      <c r="H55" s="20">
        <v>2</v>
      </c>
      <c r="I55" s="20">
        <v>2</v>
      </c>
      <c r="J55" s="20">
        <v>4</v>
      </c>
      <c r="K55" s="8">
        <v>1</v>
      </c>
      <c r="L55" s="8"/>
      <c r="M55" s="8">
        <v>1</v>
      </c>
      <c r="N55" s="8"/>
      <c r="O55" s="8"/>
      <c r="P55" s="9"/>
      <c r="Q55" s="9"/>
      <c r="R55" s="9"/>
      <c r="S55" s="11"/>
      <c r="T55" s="11"/>
      <c r="U55" s="11"/>
      <c r="V55" s="11"/>
      <c r="W55" s="11"/>
      <c r="X55" s="11"/>
      <c r="Y55" s="11"/>
      <c r="Z55" s="25"/>
      <c r="AA55" s="9">
        <v>128</v>
      </c>
      <c r="AB55" s="9" t="s">
        <v>1</v>
      </c>
      <c r="AC55" s="9" t="s">
        <v>33</v>
      </c>
      <c r="AD55" s="9">
        <v>37</v>
      </c>
      <c r="AE55" s="9">
        <v>2</v>
      </c>
      <c r="AF55" s="9">
        <v>2</v>
      </c>
      <c r="AG55" s="9">
        <v>1</v>
      </c>
      <c r="AH55" s="9">
        <v>2</v>
      </c>
      <c r="AI55" s="9"/>
      <c r="AJ55" s="9"/>
      <c r="AK55" s="9"/>
      <c r="AL55" s="9">
        <v>2</v>
      </c>
    </row>
    <row r="56" spans="1:38" ht="15.75" thickBot="1" x14ac:dyDescent="0.3">
      <c r="A56" s="20">
        <v>128</v>
      </c>
      <c r="B56" s="20" t="s">
        <v>102</v>
      </c>
      <c r="C56" s="20">
        <v>2011</v>
      </c>
      <c r="D56" s="20" t="s">
        <v>0</v>
      </c>
      <c r="E56" s="10">
        <v>8</v>
      </c>
      <c r="F56" s="8" t="s">
        <v>33</v>
      </c>
      <c r="G56" s="20">
        <v>1</v>
      </c>
      <c r="H56" s="20">
        <v>2</v>
      </c>
      <c r="I56" s="21">
        <v>3</v>
      </c>
      <c r="J56" s="20">
        <v>4</v>
      </c>
      <c r="K56" s="8">
        <v>2</v>
      </c>
      <c r="L56" s="8"/>
      <c r="M56" s="8">
        <v>1</v>
      </c>
      <c r="N56" s="8"/>
      <c r="O56" s="8"/>
      <c r="P56" s="9"/>
      <c r="Q56" s="8"/>
      <c r="R56" s="8"/>
      <c r="S56" s="11"/>
      <c r="T56" s="11"/>
      <c r="U56" s="11"/>
      <c r="V56" s="11"/>
      <c r="W56" s="11"/>
      <c r="X56" s="11"/>
      <c r="Y56" s="11"/>
      <c r="Z56" s="25"/>
      <c r="AA56" s="8">
        <v>128</v>
      </c>
      <c r="AB56" s="8" t="s">
        <v>1</v>
      </c>
      <c r="AC56" s="8" t="s">
        <v>33</v>
      </c>
      <c r="AD56" s="8">
        <v>37</v>
      </c>
      <c r="AE56" s="8">
        <v>2</v>
      </c>
      <c r="AF56" s="8">
        <v>2</v>
      </c>
      <c r="AG56" s="8">
        <v>2</v>
      </c>
      <c r="AH56" s="8">
        <v>5</v>
      </c>
      <c r="AI56" s="8">
        <v>1</v>
      </c>
      <c r="AJ56" s="8"/>
      <c r="AK56" s="8">
        <v>1</v>
      </c>
      <c r="AL56" s="8">
        <v>5</v>
      </c>
    </row>
    <row r="57" spans="1:38" ht="15.75" thickBot="1" x14ac:dyDescent="0.3">
      <c r="A57" s="20">
        <v>128</v>
      </c>
      <c r="B57" s="20" t="s">
        <v>102</v>
      </c>
      <c r="C57" s="20">
        <v>2011</v>
      </c>
      <c r="D57" s="20" t="s">
        <v>0</v>
      </c>
      <c r="E57" s="10">
        <v>8</v>
      </c>
      <c r="F57" s="8" t="s">
        <v>33</v>
      </c>
      <c r="G57" s="20">
        <v>1</v>
      </c>
      <c r="H57" s="20">
        <v>2</v>
      </c>
      <c r="I57" s="21">
        <v>4</v>
      </c>
      <c r="J57" s="20">
        <v>4</v>
      </c>
      <c r="K57" s="8">
        <v>1</v>
      </c>
      <c r="L57" s="8"/>
      <c r="M57" s="8">
        <v>1</v>
      </c>
      <c r="N57" s="8"/>
      <c r="O57" s="8"/>
      <c r="P57" s="9"/>
      <c r="Q57" s="9"/>
      <c r="R57" s="9"/>
      <c r="S57" s="11"/>
      <c r="T57" s="11"/>
      <c r="U57" s="11"/>
      <c r="V57" s="11"/>
      <c r="W57" s="11"/>
      <c r="X57" s="11"/>
      <c r="Y57" s="11"/>
      <c r="Z57" s="25"/>
      <c r="AA57" s="9">
        <v>128</v>
      </c>
      <c r="AB57" s="9" t="s">
        <v>1</v>
      </c>
      <c r="AC57" s="9" t="s">
        <v>33</v>
      </c>
      <c r="AD57" s="9">
        <v>37</v>
      </c>
      <c r="AE57" s="9">
        <v>2</v>
      </c>
      <c r="AF57" s="9">
        <v>2</v>
      </c>
      <c r="AG57" s="9">
        <v>3</v>
      </c>
      <c r="AH57" s="9">
        <v>3</v>
      </c>
      <c r="AI57" s="9"/>
      <c r="AJ57" s="9">
        <v>2</v>
      </c>
      <c r="AK57" s="9"/>
      <c r="AL57" s="9"/>
    </row>
    <row r="58" spans="1:38" ht="15.75" thickBot="1" x14ac:dyDescent="0.3">
      <c r="A58" s="20">
        <v>128</v>
      </c>
      <c r="B58" s="20" t="s">
        <v>102</v>
      </c>
      <c r="C58" s="20">
        <v>2011</v>
      </c>
      <c r="D58" s="20" t="s">
        <v>1</v>
      </c>
      <c r="E58" s="10">
        <v>4</v>
      </c>
      <c r="F58" s="9" t="s">
        <v>33</v>
      </c>
      <c r="G58" s="20">
        <v>1</v>
      </c>
      <c r="H58" s="20">
        <v>1</v>
      </c>
      <c r="I58" s="20">
        <v>1</v>
      </c>
      <c r="J58" s="20">
        <v>4</v>
      </c>
      <c r="K58" s="9">
        <v>2</v>
      </c>
      <c r="L58" s="9"/>
      <c r="M58" s="9">
        <v>1</v>
      </c>
      <c r="N58" s="9"/>
      <c r="O58" s="9"/>
      <c r="P58" s="8"/>
      <c r="Q58" s="8"/>
      <c r="R58" s="8"/>
      <c r="S58" s="11"/>
      <c r="T58" s="11"/>
      <c r="U58" s="11"/>
      <c r="V58" s="11"/>
      <c r="W58" s="11"/>
      <c r="X58" s="11"/>
      <c r="Y58" s="11"/>
      <c r="Z58" s="25"/>
      <c r="AA58" s="8">
        <v>128</v>
      </c>
      <c r="AB58" s="8" t="s">
        <v>1</v>
      </c>
      <c r="AC58" s="8" t="s">
        <v>33</v>
      </c>
      <c r="AD58" s="8">
        <v>37</v>
      </c>
      <c r="AE58" s="8">
        <v>2</v>
      </c>
      <c r="AF58" s="8">
        <v>2</v>
      </c>
      <c r="AG58" s="8">
        <v>4</v>
      </c>
      <c r="AH58" s="8">
        <v>1</v>
      </c>
      <c r="AI58" s="8"/>
      <c r="AJ58" s="8"/>
      <c r="AK58" s="8"/>
      <c r="AL58" s="8"/>
    </row>
    <row r="59" spans="1:38" ht="15.75" thickBot="1" x14ac:dyDescent="0.3">
      <c r="A59" s="20">
        <v>128</v>
      </c>
      <c r="B59" s="20" t="s">
        <v>102</v>
      </c>
      <c r="C59" s="20">
        <v>2011</v>
      </c>
      <c r="D59" s="20" t="s">
        <v>1</v>
      </c>
      <c r="E59" s="10">
        <v>4</v>
      </c>
      <c r="F59" s="9" t="s">
        <v>33</v>
      </c>
      <c r="G59" s="20">
        <v>1</v>
      </c>
      <c r="H59" s="20">
        <v>1</v>
      </c>
      <c r="I59" s="20">
        <v>2</v>
      </c>
      <c r="J59" s="20">
        <v>4</v>
      </c>
      <c r="K59" s="9">
        <v>1</v>
      </c>
      <c r="L59" s="9"/>
      <c r="M59" s="9"/>
      <c r="N59" s="9"/>
      <c r="O59" s="9"/>
      <c r="P59" s="8"/>
      <c r="Q59" s="9"/>
      <c r="R59" s="9"/>
      <c r="S59" s="11"/>
      <c r="T59" s="11"/>
      <c r="U59" s="11"/>
      <c r="V59" s="11"/>
      <c r="W59" s="11"/>
      <c r="X59" s="11"/>
      <c r="Y59" s="11"/>
      <c r="Z59" s="25"/>
      <c r="AA59" s="9">
        <v>128</v>
      </c>
      <c r="AB59" s="9" t="s">
        <v>1</v>
      </c>
      <c r="AC59" s="9" t="s">
        <v>33</v>
      </c>
      <c r="AD59" s="9">
        <v>37</v>
      </c>
      <c r="AE59" s="9">
        <v>2</v>
      </c>
      <c r="AF59" s="9">
        <v>3</v>
      </c>
      <c r="AG59" s="9">
        <v>1</v>
      </c>
      <c r="AH59" s="9"/>
      <c r="AI59" s="9"/>
      <c r="AJ59" s="9"/>
      <c r="AK59" s="9"/>
      <c r="AL59" s="9"/>
    </row>
    <row r="60" spans="1:38" ht="15.75" thickBot="1" x14ac:dyDescent="0.3">
      <c r="A60" s="20">
        <v>128</v>
      </c>
      <c r="B60" s="20" t="s">
        <v>102</v>
      </c>
      <c r="C60" s="20">
        <v>2011</v>
      </c>
      <c r="D60" s="21" t="s">
        <v>1</v>
      </c>
      <c r="E60" s="10">
        <v>4</v>
      </c>
      <c r="F60" s="9" t="s">
        <v>33</v>
      </c>
      <c r="G60" s="20">
        <v>1</v>
      </c>
      <c r="H60" s="20">
        <v>1</v>
      </c>
      <c r="I60" s="21">
        <v>3</v>
      </c>
      <c r="J60" s="20">
        <v>4</v>
      </c>
      <c r="K60" s="9">
        <v>2</v>
      </c>
      <c r="L60" s="9">
        <v>1</v>
      </c>
      <c r="M60" s="9">
        <v>1</v>
      </c>
      <c r="N60" s="9"/>
      <c r="O60" s="9"/>
      <c r="P60" s="8"/>
      <c r="Q60" s="8"/>
      <c r="R60" s="8"/>
      <c r="S60" s="11"/>
      <c r="T60" s="11"/>
      <c r="U60" s="11"/>
      <c r="V60" s="11"/>
      <c r="W60" s="11"/>
      <c r="X60" s="11"/>
      <c r="Y60" s="11"/>
      <c r="Z60" s="25"/>
      <c r="AA60" s="8">
        <v>128</v>
      </c>
      <c r="AB60" s="8" t="s">
        <v>1</v>
      </c>
      <c r="AC60" s="8" t="s">
        <v>33</v>
      </c>
      <c r="AD60" s="8">
        <v>37</v>
      </c>
      <c r="AE60" s="8">
        <v>2</v>
      </c>
      <c r="AF60" s="8">
        <v>3</v>
      </c>
      <c r="AG60" s="8">
        <v>2</v>
      </c>
      <c r="AH60" s="8">
        <v>6</v>
      </c>
      <c r="AI60" s="8">
        <v>3</v>
      </c>
      <c r="AJ60" s="8">
        <v>1</v>
      </c>
      <c r="AK60" s="8">
        <v>1</v>
      </c>
      <c r="AL60" s="8">
        <v>6</v>
      </c>
    </row>
    <row r="61" spans="1:38" ht="15.75" thickBot="1" x14ac:dyDescent="0.3">
      <c r="A61" s="20">
        <v>128</v>
      </c>
      <c r="B61" s="20" t="s">
        <v>102</v>
      </c>
      <c r="C61" s="20">
        <v>2011</v>
      </c>
      <c r="D61" s="21" t="s">
        <v>1</v>
      </c>
      <c r="E61" s="10">
        <v>4</v>
      </c>
      <c r="F61" s="9" t="s">
        <v>33</v>
      </c>
      <c r="G61" s="21">
        <v>1</v>
      </c>
      <c r="H61" s="20">
        <v>1</v>
      </c>
      <c r="I61" s="21">
        <v>4</v>
      </c>
      <c r="J61" s="20">
        <v>4</v>
      </c>
      <c r="K61" s="9">
        <v>1</v>
      </c>
      <c r="L61" s="9"/>
      <c r="M61" s="9"/>
      <c r="N61" s="9"/>
      <c r="O61" s="9"/>
      <c r="P61" s="8"/>
      <c r="Q61" s="9"/>
      <c r="R61" s="9"/>
      <c r="S61" s="11"/>
      <c r="T61" s="11"/>
      <c r="U61" s="11"/>
      <c r="V61" s="11"/>
      <c r="W61" s="11"/>
      <c r="X61" s="11"/>
      <c r="Y61" s="11"/>
      <c r="Z61" s="25"/>
      <c r="AA61" s="9">
        <v>128</v>
      </c>
      <c r="AB61" s="9" t="s">
        <v>1</v>
      </c>
      <c r="AC61" s="9" t="s">
        <v>33</v>
      </c>
      <c r="AD61" s="9">
        <v>37</v>
      </c>
      <c r="AE61" s="9">
        <v>2</v>
      </c>
      <c r="AF61" s="9">
        <v>3</v>
      </c>
      <c r="AG61" s="9">
        <v>3</v>
      </c>
      <c r="AH61" s="9">
        <v>1</v>
      </c>
      <c r="AI61" s="9"/>
      <c r="AJ61" s="9"/>
      <c r="AK61" s="9"/>
      <c r="AL61" s="9"/>
    </row>
    <row r="62" spans="1:38" ht="15.75" thickBot="1" x14ac:dyDescent="0.3">
      <c r="A62" s="20">
        <v>128</v>
      </c>
      <c r="B62" s="20" t="s">
        <v>102</v>
      </c>
      <c r="C62" s="20">
        <v>2011</v>
      </c>
      <c r="D62" s="20" t="s">
        <v>1</v>
      </c>
      <c r="E62" s="10">
        <v>5</v>
      </c>
      <c r="F62" s="8" t="s">
        <v>33</v>
      </c>
      <c r="G62" s="20">
        <v>1</v>
      </c>
      <c r="H62" s="20">
        <v>2</v>
      </c>
      <c r="I62" s="20">
        <v>1</v>
      </c>
      <c r="J62" s="20">
        <v>4</v>
      </c>
      <c r="K62" s="8">
        <v>2</v>
      </c>
      <c r="L62" s="8"/>
      <c r="M62" s="8">
        <v>2</v>
      </c>
      <c r="N62" s="8"/>
      <c r="O62" s="8"/>
      <c r="P62" s="8"/>
      <c r="Q62" s="8"/>
      <c r="R62" s="8"/>
      <c r="S62" s="11"/>
      <c r="T62" s="11"/>
      <c r="U62" s="11"/>
      <c r="V62" s="11"/>
      <c r="W62" s="11"/>
      <c r="X62" s="11"/>
      <c r="Y62" s="11"/>
      <c r="Z62" s="25"/>
      <c r="AA62" s="8">
        <v>128</v>
      </c>
      <c r="AB62" s="8" t="s">
        <v>1</v>
      </c>
      <c r="AC62" s="8" t="s">
        <v>33</v>
      </c>
      <c r="AD62" s="8">
        <v>37</v>
      </c>
      <c r="AE62" s="8">
        <v>2</v>
      </c>
      <c r="AF62" s="8">
        <v>3</v>
      </c>
      <c r="AG62" s="8">
        <v>4</v>
      </c>
      <c r="AH62" s="8"/>
      <c r="AI62" s="8"/>
      <c r="AJ62" s="8"/>
      <c r="AK62" s="8"/>
      <c r="AL62" s="8"/>
    </row>
    <row r="63" spans="1:38" ht="15.75" thickBot="1" x14ac:dyDescent="0.3">
      <c r="A63" s="20">
        <v>128</v>
      </c>
      <c r="B63" s="20" t="s">
        <v>102</v>
      </c>
      <c r="C63" s="20">
        <v>2011</v>
      </c>
      <c r="D63" s="20" t="s">
        <v>1</v>
      </c>
      <c r="E63" s="10">
        <v>5</v>
      </c>
      <c r="F63" s="8" t="s">
        <v>33</v>
      </c>
      <c r="G63" s="20">
        <v>1</v>
      </c>
      <c r="H63" s="20">
        <v>2</v>
      </c>
      <c r="I63" s="20">
        <v>2</v>
      </c>
      <c r="J63" s="20">
        <v>4</v>
      </c>
      <c r="K63" s="8">
        <v>1</v>
      </c>
      <c r="L63" s="8"/>
      <c r="M63" s="8"/>
      <c r="N63" s="8"/>
      <c r="O63" s="8"/>
      <c r="P63" s="8"/>
      <c r="Q63" s="9"/>
      <c r="R63" s="9"/>
      <c r="S63" s="11"/>
      <c r="T63" s="11"/>
      <c r="U63" s="11"/>
      <c r="V63" s="11"/>
      <c r="W63" s="11"/>
      <c r="X63" s="11"/>
      <c r="Y63" s="11"/>
      <c r="Z63" s="25"/>
      <c r="AA63" s="9">
        <v>128</v>
      </c>
      <c r="AB63" s="9" t="s">
        <v>1</v>
      </c>
      <c r="AC63" s="9" t="s">
        <v>33</v>
      </c>
      <c r="AD63" s="9">
        <v>37</v>
      </c>
      <c r="AE63" s="9">
        <v>2</v>
      </c>
      <c r="AF63" s="9">
        <v>4</v>
      </c>
      <c r="AG63" s="9">
        <v>1</v>
      </c>
      <c r="AH63" s="9">
        <v>2</v>
      </c>
      <c r="AI63" s="9">
        <v>1</v>
      </c>
      <c r="AJ63" s="9">
        <v>3</v>
      </c>
      <c r="AK63" s="9"/>
      <c r="AL63" s="9">
        <v>2</v>
      </c>
    </row>
    <row r="64" spans="1:38" ht="15.75" thickBot="1" x14ac:dyDescent="0.3">
      <c r="A64" s="20">
        <v>128</v>
      </c>
      <c r="B64" s="20" t="s">
        <v>102</v>
      </c>
      <c r="C64" s="20">
        <v>2011</v>
      </c>
      <c r="D64" s="21" t="s">
        <v>1</v>
      </c>
      <c r="E64" s="10">
        <v>5</v>
      </c>
      <c r="F64" s="8" t="s">
        <v>33</v>
      </c>
      <c r="G64" s="20">
        <v>1</v>
      </c>
      <c r="H64" s="20">
        <v>2</v>
      </c>
      <c r="I64" s="21">
        <v>3</v>
      </c>
      <c r="J64" s="20">
        <v>4</v>
      </c>
      <c r="K64" s="8"/>
      <c r="L64" s="8"/>
      <c r="M64" s="8"/>
      <c r="N64" s="8"/>
      <c r="O64" s="8"/>
      <c r="P64" s="8"/>
      <c r="Q64" s="8"/>
      <c r="R64" s="8"/>
      <c r="S64" s="11"/>
      <c r="T64" s="11"/>
      <c r="U64" s="11"/>
      <c r="V64" s="11"/>
      <c r="W64" s="11"/>
      <c r="X64" s="11"/>
      <c r="Y64" s="11"/>
      <c r="Z64" s="25"/>
      <c r="AA64" s="8">
        <v>128</v>
      </c>
      <c r="AB64" s="8" t="s">
        <v>1</v>
      </c>
      <c r="AC64" s="8" t="s">
        <v>33</v>
      </c>
      <c r="AD64" s="8">
        <v>37</v>
      </c>
      <c r="AE64" s="8">
        <v>2</v>
      </c>
      <c r="AF64" s="8">
        <v>4</v>
      </c>
      <c r="AG64" s="8">
        <v>2</v>
      </c>
      <c r="AH64" s="8"/>
      <c r="AI64" s="8"/>
      <c r="AJ64" s="8"/>
      <c r="AK64" s="8"/>
      <c r="AL64" s="8"/>
    </row>
    <row r="65" spans="1:38" ht="15.75" thickBot="1" x14ac:dyDescent="0.3">
      <c r="A65" s="20">
        <v>128</v>
      </c>
      <c r="B65" s="20" t="s">
        <v>102</v>
      </c>
      <c r="C65" s="20">
        <v>2011</v>
      </c>
      <c r="D65" s="21" t="s">
        <v>1</v>
      </c>
      <c r="E65" s="10">
        <v>5</v>
      </c>
      <c r="F65" s="8" t="s">
        <v>33</v>
      </c>
      <c r="G65" s="20">
        <v>1</v>
      </c>
      <c r="H65" s="20">
        <v>2</v>
      </c>
      <c r="I65" s="21">
        <v>4</v>
      </c>
      <c r="J65" s="20">
        <v>4</v>
      </c>
      <c r="K65" s="8">
        <v>1</v>
      </c>
      <c r="L65" s="8"/>
      <c r="M65" s="8"/>
      <c r="N65" s="8"/>
      <c r="O65" s="8">
        <v>1</v>
      </c>
      <c r="P65" s="9"/>
      <c r="Q65" s="9"/>
      <c r="R65" s="9"/>
      <c r="S65" s="11"/>
      <c r="T65" s="11"/>
      <c r="U65" s="11"/>
      <c r="V65" s="11"/>
      <c r="W65" s="11"/>
      <c r="X65" s="11"/>
      <c r="Y65" s="11"/>
      <c r="Z65" s="25"/>
      <c r="AA65" s="9">
        <v>128</v>
      </c>
      <c r="AB65" s="9" t="s">
        <v>1</v>
      </c>
      <c r="AC65" s="9" t="s">
        <v>33</v>
      </c>
      <c r="AD65" s="9">
        <v>37</v>
      </c>
      <c r="AE65" s="9">
        <v>2</v>
      </c>
      <c r="AF65" s="9">
        <v>4</v>
      </c>
      <c r="AG65" s="9">
        <v>3</v>
      </c>
      <c r="AH65" s="9">
        <v>5</v>
      </c>
      <c r="AI65" s="9"/>
      <c r="AJ65" s="9"/>
      <c r="AK65" s="9"/>
      <c r="AL65" s="9"/>
    </row>
    <row r="66" spans="1:38" ht="15.75" thickBot="1" x14ac:dyDescent="0.3">
      <c r="Z66" s="25"/>
      <c r="AA66" s="8">
        <v>128</v>
      </c>
      <c r="AB66" s="8" t="s">
        <v>1</v>
      </c>
      <c r="AC66" s="8" t="s">
        <v>33</v>
      </c>
      <c r="AD66" s="8">
        <v>37</v>
      </c>
      <c r="AE66" s="8">
        <v>2</v>
      </c>
      <c r="AF66" s="8">
        <v>4</v>
      </c>
      <c r="AG66" s="8">
        <v>4</v>
      </c>
      <c r="AH66" s="8">
        <v>1</v>
      </c>
      <c r="AI66" s="8"/>
      <c r="AJ66" s="8"/>
      <c r="AK66" s="8"/>
      <c r="AL66" s="8">
        <v>1</v>
      </c>
    </row>
    <row r="67" spans="1:38" x14ac:dyDescent="0.25">
      <c r="Z67" s="25"/>
    </row>
    <row r="68" spans="1:38" x14ac:dyDescent="0.25">
      <c r="Z68" s="25"/>
    </row>
    <row r="69" spans="1:38" x14ac:dyDescent="0.25">
      <c r="Z69" s="25"/>
    </row>
    <row r="70" spans="1:38" x14ac:dyDescent="0.25">
      <c r="Z70" s="25"/>
    </row>
  </sheetData>
  <sortState ref="A2:O70">
    <sortCondition ref="J2:J70"/>
  </sortState>
  <mergeCells count="1">
    <mergeCell ref="Q4:X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9"/>
  <sheetViews>
    <sheetView workbookViewId="0">
      <pane ySplit="1" topLeftCell="A2" activePane="bottomLeft" state="frozen"/>
      <selection pane="bottomLeft" activeCell="C2" sqref="C2:C65"/>
    </sheetView>
  </sheetViews>
  <sheetFormatPr defaultRowHeight="15" x14ac:dyDescent="0.25"/>
  <cols>
    <col min="1" max="1" width="10.7109375" style="1" bestFit="1" customWidth="1"/>
    <col min="2" max="2" width="6.42578125" style="1" bestFit="1" customWidth="1"/>
    <col min="3" max="3" width="6.42578125" style="11" customWidth="1"/>
    <col min="4" max="4" width="5.42578125" style="1" bestFit="1" customWidth="1"/>
    <col min="5" max="5" width="5.28515625" style="1" bestFit="1" customWidth="1"/>
    <col min="6" max="6" width="19.85546875" style="1" bestFit="1" customWidth="1"/>
    <col min="7" max="7" width="9.85546875" style="1" bestFit="1" customWidth="1"/>
    <col min="8" max="8" width="5.28515625" style="1" bestFit="1" customWidth="1"/>
    <col min="9" max="9" width="8.85546875" style="1" bestFit="1" customWidth="1"/>
    <col min="10" max="10" width="9.140625" style="1" bestFit="1" customWidth="1"/>
    <col min="11" max="11" width="6.28515625" style="1" bestFit="1" customWidth="1"/>
    <col min="12" max="12" width="8" style="1" bestFit="1" customWidth="1"/>
    <col min="13" max="13" width="7.5703125" style="1" bestFit="1" customWidth="1"/>
    <col min="14" max="14" width="10.85546875" style="1" bestFit="1" customWidth="1"/>
    <col min="15" max="15" width="9" style="1" bestFit="1" customWidth="1"/>
    <col min="16" max="16" width="9" style="1" customWidth="1"/>
    <col min="17" max="16384" width="9.140625" style="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25" ht="15.75" thickBot="1" x14ac:dyDescent="0.3">
      <c r="A2" s="8">
        <v>155</v>
      </c>
      <c r="B2" s="8" t="s">
        <v>80</v>
      </c>
      <c r="C2" s="8">
        <v>2016</v>
      </c>
      <c r="D2" s="9" t="s">
        <v>0</v>
      </c>
      <c r="E2">
        <v>7</v>
      </c>
      <c r="F2" s="8" t="s">
        <v>79</v>
      </c>
      <c r="G2" s="8">
        <v>1</v>
      </c>
      <c r="H2" s="8">
        <v>1</v>
      </c>
      <c r="I2" s="8">
        <v>1</v>
      </c>
      <c r="J2" s="8">
        <v>1</v>
      </c>
      <c r="K2" s="1">
        <v>1</v>
      </c>
      <c r="L2" s="1">
        <v>1</v>
      </c>
      <c r="M2" s="1">
        <v>0</v>
      </c>
      <c r="N2" s="1">
        <v>0</v>
      </c>
      <c r="O2" s="1">
        <v>1</v>
      </c>
      <c r="P2" s="12"/>
    </row>
    <row r="3" spans="1:25" ht="15.75" thickBot="1" x14ac:dyDescent="0.3">
      <c r="A3" s="8">
        <v>155</v>
      </c>
      <c r="B3" s="8" t="s">
        <v>80</v>
      </c>
      <c r="C3" s="8">
        <v>2016</v>
      </c>
      <c r="D3" s="9" t="s">
        <v>0</v>
      </c>
      <c r="E3">
        <v>7</v>
      </c>
      <c r="F3" s="8" t="s">
        <v>79</v>
      </c>
      <c r="G3" s="8">
        <v>1</v>
      </c>
      <c r="H3" s="8">
        <v>1</v>
      </c>
      <c r="I3" s="8">
        <v>2</v>
      </c>
      <c r="J3" s="8">
        <v>1</v>
      </c>
      <c r="K3" s="1">
        <v>3</v>
      </c>
      <c r="L3" s="1">
        <v>1</v>
      </c>
      <c r="M3" s="1">
        <v>1</v>
      </c>
      <c r="N3" s="1">
        <v>0</v>
      </c>
      <c r="O3" s="1">
        <v>3</v>
      </c>
      <c r="P3" s="12"/>
    </row>
    <row r="4" spans="1:25" ht="15.75" thickBot="1" x14ac:dyDescent="0.3">
      <c r="A4" s="8">
        <v>155</v>
      </c>
      <c r="B4" s="8" t="s">
        <v>80</v>
      </c>
      <c r="C4" s="8">
        <v>2016</v>
      </c>
      <c r="D4" s="9" t="s">
        <v>0</v>
      </c>
      <c r="E4">
        <v>7</v>
      </c>
      <c r="F4" s="8" t="s">
        <v>79</v>
      </c>
      <c r="G4" s="8">
        <v>1</v>
      </c>
      <c r="H4" s="8">
        <v>1</v>
      </c>
      <c r="I4" s="9">
        <v>3</v>
      </c>
      <c r="J4" s="8">
        <v>1</v>
      </c>
      <c r="K4" s="1">
        <v>4</v>
      </c>
      <c r="L4" s="1">
        <v>0</v>
      </c>
      <c r="M4" s="1">
        <v>0</v>
      </c>
      <c r="N4" s="1">
        <v>0</v>
      </c>
      <c r="O4" s="1">
        <v>4</v>
      </c>
      <c r="P4" s="12"/>
      <c r="Q4" s="24" t="s">
        <v>99</v>
      </c>
      <c r="R4" s="24"/>
      <c r="S4" s="24"/>
      <c r="T4" s="24"/>
      <c r="U4" s="24"/>
      <c r="V4" s="24"/>
      <c r="W4" s="24"/>
      <c r="X4" s="24"/>
    </row>
    <row r="5" spans="1:25" ht="15.75" thickBot="1" x14ac:dyDescent="0.3">
      <c r="A5" s="8">
        <v>155</v>
      </c>
      <c r="B5" s="8" t="s">
        <v>80</v>
      </c>
      <c r="C5" s="8">
        <v>2016</v>
      </c>
      <c r="D5" s="9" t="s">
        <v>0</v>
      </c>
      <c r="E5">
        <v>7</v>
      </c>
      <c r="F5" s="8" t="s">
        <v>79</v>
      </c>
      <c r="G5" s="8">
        <v>1</v>
      </c>
      <c r="H5" s="8">
        <v>1</v>
      </c>
      <c r="I5" s="9">
        <v>4</v>
      </c>
      <c r="J5" s="8">
        <v>1</v>
      </c>
      <c r="K5" s="1">
        <v>1</v>
      </c>
      <c r="L5" s="1">
        <v>0</v>
      </c>
      <c r="M5" s="1">
        <v>0</v>
      </c>
      <c r="N5" s="1">
        <v>1</v>
      </c>
      <c r="O5" s="1">
        <v>0</v>
      </c>
      <c r="P5" s="12"/>
      <c r="Q5" s="5" t="s">
        <v>65</v>
      </c>
      <c r="R5" s="5">
        <v>155</v>
      </c>
      <c r="S5" s="1" t="s">
        <v>75</v>
      </c>
      <c r="T5" s="1" t="s">
        <v>76</v>
      </c>
      <c r="U5" s="1" t="s">
        <v>77</v>
      </c>
      <c r="V5" s="1" t="s">
        <v>11</v>
      </c>
      <c r="W5" s="1" t="s">
        <v>78</v>
      </c>
      <c r="X5" s="1" t="s">
        <v>13</v>
      </c>
    </row>
    <row r="6" spans="1:25" ht="15.75" thickBot="1" x14ac:dyDescent="0.3">
      <c r="A6" s="8">
        <v>155</v>
      </c>
      <c r="B6" s="8" t="s">
        <v>80</v>
      </c>
      <c r="C6" s="8">
        <v>2016</v>
      </c>
      <c r="D6" s="8" t="s">
        <v>0</v>
      </c>
      <c r="E6">
        <v>8</v>
      </c>
      <c r="F6" s="8" t="s">
        <v>79</v>
      </c>
      <c r="G6" s="8">
        <v>1</v>
      </c>
      <c r="H6" s="8">
        <v>2</v>
      </c>
      <c r="I6" s="8">
        <v>1</v>
      </c>
      <c r="J6" s="8">
        <v>1</v>
      </c>
      <c r="K6" s="1">
        <v>1</v>
      </c>
      <c r="L6" s="1">
        <v>0</v>
      </c>
      <c r="M6" s="1">
        <v>0</v>
      </c>
      <c r="N6" s="1">
        <v>0</v>
      </c>
      <c r="O6" s="1">
        <v>0</v>
      </c>
      <c r="P6" s="13"/>
      <c r="Q6" s="1" t="s">
        <v>16</v>
      </c>
      <c r="R6" s="5">
        <v>3</v>
      </c>
      <c r="S6" s="5">
        <f>COUNT(J34:J49)/4</f>
        <v>4</v>
      </c>
      <c r="T6" s="5">
        <f>SUM(K34:K49)</f>
        <v>38</v>
      </c>
      <c r="U6" s="5">
        <f>SUM(L34:L49)</f>
        <v>4</v>
      </c>
      <c r="V6" s="5">
        <f>SUM(M34:M49)</f>
        <v>11</v>
      </c>
      <c r="W6" s="5">
        <f t="shared" ref="W6:X6" si="0">SUM(N34:N49)</f>
        <v>3</v>
      </c>
      <c r="X6" s="5">
        <f t="shared" si="0"/>
        <v>24</v>
      </c>
    </row>
    <row r="7" spans="1:25" ht="15.75" thickBot="1" x14ac:dyDescent="0.3">
      <c r="A7" s="8">
        <v>155</v>
      </c>
      <c r="B7" s="8" t="s">
        <v>80</v>
      </c>
      <c r="C7" s="8">
        <v>2016</v>
      </c>
      <c r="D7" s="8" t="s">
        <v>0</v>
      </c>
      <c r="E7">
        <v>8</v>
      </c>
      <c r="F7" s="8" t="s">
        <v>79</v>
      </c>
      <c r="G7" s="8">
        <v>1</v>
      </c>
      <c r="H7" s="8">
        <v>2</v>
      </c>
      <c r="I7" s="8">
        <v>2</v>
      </c>
      <c r="J7" s="8">
        <v>1</v>
      </c>
      <c r="K7" s="1">
        <v>0</v>
      </c>
      <c r="L7" s="1">
        <v>0</v>
      </c>
      <c r="M7" s="1">
        <v>0</v>
      </c>
      <c r="N7" s="1">
        <v>0</v>
      </c>
      <c r="O7" s="1">
        <v>0</v>
      </c>
      <c r="P7" s="13"/>
      <c r="Q7" s="1" t="s">
        <v>17</v>
      </c>
      <c r="R7" s="5">
        <v>4</v>
      </c>
      <c r="S7" s="5">
        <f>COUNT(J50:J65)/4</f>
        <v>4</v>
      </c>
      <c r="T7" s="5">
        <f>SUM(K50:K65)</f>
        <v>62</v>
      </c>
      <c r="U7" s="5">
        <f>SUM(L50:L65)</f>
        <v>12</v>
      </c>
      <c r="V7" s="5">
        <f>SUM(M50:M65)</f>
        <v>10</v>
      </c>
      <c r="W7" s="5">
        <f t="shared" ref="W7:X7" si="1">SUM(N50:N65)</f>
        <v>36</v>
      </c>
      <c r="X7" s="5">
        <f t="shared" si="1"/>
        <v>33</v>
      </c>
    </row>
    <row r="8" spans="1:25" ht="15.75" thickBot="1" x14ac:dyDescent="0.3">
      <c r="A8" s="8">
        <v>155</v>
      </c>
      <c r="B8" s="8" t="s">
        <v>80</v>
      </c>
      <c r="C8" s="8">
        <v>2016</v>
      </c>
      <c r="D8" s="8" t="s">
        <v>0</v>
      </c>
      <c r="E8">
        <v>8</v>
      </c>
      <c r="F8" s="8" t="s">
        <v>79</v>
      </c>
      <c r="G8" s="8">
        <v>1</v>
      </c>
      <c r="H8" s="8">
        <v>2</v>
      </c>
      <c r="I8" s="9">
        <v>3</v>
      </c>
      <c r="J8" s="8">
        <v>1</v>
      </c>
      <c r="K8" s="1">
        <v>3</v>
      </c>
      <c r="L8" s="1">
        <v>1</v>
      </c>
      <c r="M8" s="1">
        <v>0</v>
      </c>
      <c r="N8" s="1">
        <v>0</v>
      </c>
      <c r="O8" s="1">
        <v>2</v>
      </c>
      <c r="P8" s="12"/>
      <c r="Q8" s="1" t="s">
        <v>14</v>
      </c>
      <c r="R8" s="5">
        <v>1</v>
      </c>
      <c r="S8" s="5">
        <f>COUNT(J2:J17)/4</f>
        <v>4</v>
      </c>
      <c r="T8" s="5">
        <f>SUM(K2:K17)</f>
        <v>30</v>
      </c>
      <c r="U8" s="5">
        <f>SUM(L2:L17)</f>
        <v>8</v>
      </c>
      <c r="V8" s="5">
        <f t="shared" ref="V8:X8" si="2">SUM(M2:M17)</f>
        <v>4</v>
      </c>
      <c r="W8" s="5">
        <f t="shared" si="2"/>
        <v>5</v>
      </c>
      <c r="X8" s="5">
        <f t="shared" si="2"/>
        <v>25</v>
      </c>
    </row>
    <row r="9" spans="1:25" ht="15.75" thickBot="1" x14ac:dyDescent="0.3">
      <c r="A9" s="8">
        <v>155</v>
      </c>
      <c r="B9" s="8" t="s">
        <v>80</v>
      </c>
      <c r="C9" s="8">
        <v>2016</v>
      </c>
      <c r="D9" s="8" t="s">
        <v>0</v>
      </c>
      <c r="E9">
        <v>8</v>
      </c>
      <c r="F9" s="8" t="s">
        <v>79</v>
      </c>
      <c r="G9" s="8">
        <v>1</v>
      </c>
      <c r="H9" s="8">
        <v>2</v>
      </c>
      <c r="I9" s="9">
        <v>4</v>
      </c>
      <c r="J9" s="8">
        <v>1</v>
      </c>
      <c r="K9" s="1">
        <v>2</v>
      </c>
      <c r="L9" s="1">
        <v>1</v>
      </c>
      <c r="M9" s="1">
        <v>1</v>
      </c>
      <c r="N9" s="1">
        <v>1</v>
      </c>
      <c r="O9" s="1">
        <v>2</v>
      </c>
      <c r="P9" s="12"/>
      <c r="Q9" s="1" t="s">
        <v>18</v>
      </c>
      <c r="R9" s="5">
        <v>2</v>
      </c>
      <c r="S9" s="5">
        <f>COUNT(J18:J33)/4</f>
        <v>4</v>
      </c>
      <c r="T9" s="5">
        <f>SUM(K18:K33)</f>
        <v>4</v>
      </c>
      <c r="U9" s="5">
        <f>SUM(L18:L33)</f>
        <v>2</v>
      </c>
      <c r="V9" s="5">
        <f t="shared" ref="V9:X9" si="3">SUM(M18:M33)</f>
        <v>0</v>
      </c>
      <c r="W9" s="5">
        <f t="shared" si="3"/>
        <v>0</v>
      </c>
      <c r="X9" s="5">
        <f t="shared" si="3"/>
        <v>0</v>
      </c>
    </row>
    <row r="10" spans="1:25" ht="15.75" thickBot="1" x14ac:dyDescent="0.3">
      <c r="A10" s="8">
        <v>155</v>
      </c>
      <c r="B10" s="8" t="s">
        <v>80</v>
      </c>
      <c r="C10" s="8">
        <v>2016</v>
      </c>
      <c r="D10" s="8" t="s">
        <v>1</v>
      </c>
      <c r="E10">
        <v>4</v>
      </c>
      <c r="F10" s="8" t="s">
        <v>79</v>
      </c>
      <c r="G10" s="8">
        <v>1</v>
      </c>
      <c r="H10" s="8">
        <v>1</v>
      </c>
      <c r="I10" s="8">
        <v>1</v>
      </c>
      <c r="J10" s="8">
        <v>1</v>
      </c>
      <c r="K10" s="1">
        <v>1</v>
      </c>
      <c r="L10" s="1">
        <v>1</v>
      </c>
      <c r="M10" s="1">
        <v>0</v>
      </c>
      <c r="N10" s="1">
        <v>0</v>
      </c>
      <c r="O10" s="1">
        <v>1</v>
      </c>
      <c r="P10" s="12"/>
      <c r="R10" s="5" t="s">
        <v>66</v>
      </c>
      <c r="S10" s="5">
        <f>SUM(S6:S9)</f>
        <v>16</v>
      </c>
      <c r="T10" s="5">
        <f t="shared" ref="T10:X10" si="4">SUM(T6:T9)</f>
        <v>134</v>
      </c>
      <c r="U10" s="5">
        <f t="shared" si="4"/>
        <v>26</v>
      </c>
      <c r="V10" s="5">
        <f t="shared" si="4"/>
        <v>25</v>
      </c>
      <c r="W10" s="5">
        <f t="shared" si="4"/>
        <v>44</v>
      </c>
      <c r="X10" s="5">
        <f t="shared" si="4"/>
        <v>82</v>
      </c>
    </row>
    <row r="11" spans="1:25" ht="15.75" thickBot="1" x14ac:dyDescent="0.3">
      <c r="A11" s="8">
        <v>155</v>
      </c>
      <c r="B11" s="8" t="s">
        <v>80</v>
      </c>
      <c r="C11" s="8">
        <v>2016</v>
      </c>
      <c r="D11" s="8" t="s">
        <v>1</v>
      </c>
      <c r="E11">
        <v>4</v>
      </c>
      <c r="F11" s="8" t="s">
        <v>79</v>
      </c>
      <c r="G11" s="8">
        <v>1</v>
      </c>
      <c r="H11" s="8">
        <v>1</v>
      </c>
      <c r="I11" s="8">
        <v>2</v>
      </c>
      <c r="J11" s="8">
        <v>1</v>
      </c>
      <c r="K11" s="1">
        <v>3</v>
      </c>
      <c r="L11" s="1">
        <v>1</v>
      </c>
      <c r="M11" s="1">
        <v>1</v>
      </c>
      <c r="N11" s="1">
        <v>0</v>
      </c>
      <c r="O11" s="1">
        <v>3</v>
      </c>
      <c r="P11" s="12"/>
      <c r="T11" s="5" t="s">
        <v>19</v>
      </c>
      <c r="U11" s="5" t="s">
        <v>20</v>
      </c>
      <c r="V11" s="5" t="s">
        <v>21</v>
      </c>
      <c r="W11" s="5" t="s">
        <v>22</v>
      </c>
      <c r="X11" s="5" t="s">
        <v>23</v>
      </c>
    </row>
    <row r="12" spans="1:25" ht="15.75" thickBot="1" x14ac:dyDescent="0.3">
      <c r="A12" s="8">
        <v>155</v>
      </c>
      <c r="B12" s="8" t="s">
        <v>80</v>
      </c>
      <c r="C12" s="8">
        <v>2016</v>
      </c>
      <c r="D12" s="9" t="s">
        <v>1</v>
      </c>
      <c r="E12">
        <v>4</v>
      </c>
      <c r="F12" s="8" t="s">
        <v>79</v>
      </c>
      <c r="G12" s="8">
        <v>1</v>
      </c>
      <c r="H12" s="8">
        <v>1</v>
      </c>
      <c r="I12" s="9">
        <v>3</v>
      </c>
      <c r="J12" s="8">
        <v>1</v>
      </c>
      <c r="K12" s="1">
        <v>4</v>
      </c>
      <c r="L12" s="1">
        <v>0</v>
      </c>
      <c r="M12" s="1">
        <v>0</v>
      </c>
      <c r="N12" s="1">
        <v>0</v>
      </c>
      <c r="O12" s="1">
        <v>4</v>
      </c>
      <c r="P12" s="12"/>
      <c r="R12" s="1" t="s">
        <v>67</v>
      </c>
      <c r="S12" s="3">
        <f>T10/$S$10</f>
        <v>8.375</v>
      </c>
      <c r="T12" s="1" t="s">
        <v>68</v>
      </c>
      <c r="U12" s="15">
        <f>U10/$T$10</f>
        <v>0.19402985074626866</v>
      </c>
      <c r="V12" s="15">
        <f t="shared" ref="V12:W12" si="5">V10/$T$10</f>
        <v>0.18656716417910449</v>
      </c>
      <c r="W12" s="15">
        <f t="shared" si="5"/>
        <v>0.32835820895522388</v>
      </c>
      <c r="X12" s="15">
        <f>X10/$T$10</f>
        <v>0.61194029850746268</v>
      </c>
      <c r="Y12" s="1" t="s">
        <v>74</v>
      </c>
    </row>
    <row r="13" spans="1:25" ht="15.75" thickBot="1" x14ac:dyDescent="0.3">
      <c r="A13" s="8">
        <v>155</v>
      </c>
      <c r="B13" s="8" t="s">
        <v>80</v>
      </c>
      <c r="C13" s="8">
        <v>2016</v>
      </c>
      <c r="D13" s="9" t="s">
        <v>1</v>
      </c>
      <c r="E13">
        <v>4</v>
      </c>
      <c r="F13" s="8" t="s">
        <v>79</v>
      </c>
      <c r="G13" s="8">
        <v>1</v>
      </c>
      <c r="H13" s="8">
        <v>1</v>
      </c>
      <c r="I13" s="9">
        <v>4</v>
      </c>
      <c r="J13" s="8">
        <v>1</v>
      </c>
      <c r="K13" s="1">
        <v>1</v>
      </c>
      <c r="L13" s="1">
        <v>0</v>
      </c>
      <c r="M13" s="1">
        <v>0</v>
      </c>
      <c r="N13" s="1">
        <v>1</v>
      </c>
      <c r="O13" s="1">
        <v>0</v>
      </c>
      <c r="P13" s="12"/>
      <c r="Q13" s="18" t="s">
        <v>16</v>
      </c>
      <c r="R13" s="17">
        <v>3</v>
      </c>
      <c r="S13" s="4" t="s">
        <v>15</v>
      </c>
      <c r="T13" s="6">
        <f>T6/$S$6</f>
        <v>9.5</v>
      </c>
      <c r="U13" s="6">
        <f>U6/$S$6</f>
        <v>1</v>
      </c>
      <c r="V13" s="6">
        <f>V6/$S$6</f>
        <v>2.75</v>
      </c>
      <c r="W13" s="6">
        <f>W6/$S$6</f>
        <v>0.75</v>
      </c>
      <c r="X13" s="6">
        <f>X6/$S$6</f>
        <v>6</v>
      </c>
    </row>
    <row r="14" spans="1:25" ht="15.75" thickBot="1" x14ac:dyDescent="0.3">
      <c r="A14" s="8">
        <v>155</v>
      </c>
      <c r="B14" s="8" t="s">
        <v>80</v>
      </c>
      <c r="C14" s="8">
        <v>2016</v>
      </c>
      <c r="D14" s="8" t="s">
        <v>1</v>
      </c>
      <c r="E14">
        <v>5</v>
      </c>
      <c r="F14" s="8" t="s">
        <v>79</v>
      </c>
      <c r="G14" s="8">
        <v>1</v>
      </c>
      <c r="H14" s="8">
        <v>2</v>
      </c>
      <c r="I14" s="8">
        <v>1</v>
      </c>
      <c r="J14" s="8">
        <v>1</v>
      </c>
      <c r="K14" s="1">
        <v>1</v>
      </c>
      <c r="L14" s="1">
        <v>0</v>
      </c>
      <c r="M14" s="1">
        <v>0</v>
      </c>
      <c r="N14" s="1">
        <v>1</v>
      </c>
      <c r="O14" s="1">
        <v>1</v>
      </c>
      <c r="P14" s="12"/>
      <c r="Q14" s="2" t="s">
        <v>85</v>
      </c>
      <c r="R14" s="4">
        <f>T6</f>
        <v>38</v>
      </c>
      <c r="S14" s="4" t="s">
        <v>69</v>
      </c>
      <c r="T14" s="14">
        <f>T6/$T$10</f>
        <v>0.28358208955223879</v>
      </c>
      <c r="U14" s="15">
        <f>U6/$T$6</f>
        <v>0.10526315789473684</v>
      </c>
      <c r="V14" s="15">
        <f t="shared" ref="V14:W14" si="6">V6/$T$6</f>
        <v>0.28947368421052633</v>
      </c>
      <c r="W14" s="15">
        <f t="shared" si="6"/>
        <v>7.8947368421052627E-2</v>
      </c>
      <c r="X14" s="15">
        <f>X6/$T$6</f>
        <v>0.63157894736842102</v>
      </c>
      <c r="Y14" s="1" t="s">
        <v>70</v>
      </c>
    </row>
    <row r="15" spans="1:25" ht="15.75" thickBot="1" x14ac:dyDescent="0.3">
      <c r="A15" s="8">
        <v>155</v>
      </c>
      <c r="B15" s="8" t="s">
        <v>80</v>
      </c>
      <c r="C15" s="8">
        <v>2016</v>
      </c>
      <c r="D15" s="8" t="s">
        <v>1</v>
      </c>
      <c r="E15">
        <v>5</v>
      </c>
      <c r="F15" s="8" t="s">
        <v>79</v>
      </c>
      <c r="G15" s="8">
        <v>1</v>
      </c>
      <c r="H15" s="8">
        <v>2</v>
      </c>
      <c r="I15" s="8">
        <v>2</v>
      </c>
      <c r="J15" s="8">
        <v>1</v>
      </c>
      <c r="K15" s="1">
        <v>0</v>
      </c>
      <c r="L15" s="1">
        <v>0</v>
      </c>
      <c r="M15" s="1">
        <v>0</v>
      </c>
      <c r="N15" s="1">
        <v>0</v>
      </c>
      <c r="O15" s="1">
        <v>0</v>
      </c>
      <c r="P15" s="12"/>
      <c r="Q15" s="18" t="s">
        <v>17</v>
      </c>
      <c r="R15" s="17">
        <v>4</v>
      </c>
      <c r="S15" s="4" t="s">
        <v>15</v>
      </c>
      <c r="T15" s="6">
        <f>T7/$S$7</f>
        <v>15.5</v>
      </c>
      <c r="U15" s="6">
        <f>U7/$S$7</f>
        <v>3</v>
      </c>
      <c r="V15" s="6">
        <f>V7/$S$7</f>
        <v>2.5</v>
      </c>
      <c r="W15" s="6">
        <f>W7/$S$7</f>
        <v>9</v>
      </c>
      <c r="X15" s="6">
        <f>X7/$S$7</f>
        <v>8.25</v>
      </c>
    </row>
    <row r="16" spans="1:25" ht="15.75" thickBot="1" x14ac:dyDescent="0.3">
      <c r="A16" s="8">
        <v>155</v>
      </c>
      <c r="B16" s="8" t="s">
        <v>80</v>
      </c>
      <c r="C16" s="8">
        <v>2016</v>
      </c>
      <c r="D16" s="9" t="s">
        <v>1</v>
      </c>
      <c r="E16">
        <v>5</v>
      </c>
      <c r="F16" s="8" t="s">
        <v>79</v>
      </c>
      <c r="G16" s="8">
        <v>1</v>
      </c>
      <c r="H16" s="8">
        <v>2</v>
      </c>
      <c r="I16" s="9">
        <v>3</v>
      </c>
      <c r="J16" s="8">
        <v>1</v>
      </c>
      <c r="K16" s="1">
        <v>3</v>
      </c>
      <c r="L16" s="1">
        <v>1</v>
      </c>
      <c r="M16" s="1">
        <v>0</v>
      </c>
      <c r="N16" s="1">
        <v>0</v>
      </c>
      <c r="O16" s="1">
        <v>2</v>
      </c>
      <c r="P16" s="8"/>
      <c r="Q16" s="2" t="s">
        <v>84</v>
      </c>
      <c r="R16" s="4">
        <f>T7</f>
        <v>62</v>
      </c>
      <c r="S16" s="4" t="s">
        <v>69</v>
      </c>
      <c r="T16" s="14">
        <f>T7/$T$10</f>
        <v>0.46268656716417911</v>
      </c>
      <c r="U16" s="15">
        <f>U7/$T$7</f>
        <v>0.19354838709677419</v>
      </c>
      <c r="V16" s="15">
        <f t="shared" ref="V16:W16" si="7">V7/$T$7</f>
        <v>0.16129032258064516</v>
      </c>
      <c r="W16" s="15">
        <f t="shared" si="7"/>
        <v>0.58064516129032262</v>
      </c>
      <c r="X16" s="15">
        <f>X7/$T$7</f>
        <v>0.532258064516129</v>
      </c>
      <c r="Y16" s="1" t="s">
        <v>71</v>
      </c>
    </row>
    <row r="17" spans="1:25" ht="15.75" thickBot="1" x14ac:dyDescent="0.3">
      <c r="A17" s="8">
        <v>155</v>
      </c>
      <c r="B17" s="8" t="s">
        <v>80</v>
      </c>
      <c r="C17" s="8">
        <v>2016</v>
      </c>
      <c r="D17" s="9" t="s">
        <v>1</v>
      </c>
      <c r="E17">
        <v>5</v>
      </c>
      <c r="F17" s="8" t="s">
        <v>79</v>
      </c>
      <c r="G17" s="8">
        <v>1</v>
      </c>
      <c r="H17" s="8">
        <v>2</v>
      </c>
      <c r="I17" s="9">
        <v>4</v>
      </c>
      <c r="J17" s="8">
        <v>1</v>
      </c>
      <c r="K17" s="1">
        <v>2</v>
      </c>
      <c r="L17" s="1">
        <v>1</v>
      </c>
      <c r="M17" s="1">
        <v>1</v>
      </c>
      <c r="N17" s="1">
        <v>1</v>
      </c>
      <c r="O17" s="1">
        <v>2</v>
      </c>
      <c r="P17" s="9"/>
      <c r="Q17" s="18" t="s">
        <v>14</v>
      </c>
      <c r="R17" s="17">
        <v>1</v>
      </c>
      <c r="S17" s="4" t="s">
        <v>15</v>
      </c>
      <c r="T17" s="6">
        <f>T8/$S$8</f>
        <v>7.5</v>
      </c>
      <c r="U17" s="6">
        <f>U8/$S$8</f>
        <v>2</v>
      </c>
      <c r="V17" s="6">
        <f>V8/$S$8</f>
        <v>1</v>
      </c>
      <c r="W17" s="6">
        <f>W8/$S$8</f>
        <v>1.25</v>
      </c>
      <c r="X17" s="6">
        <f>X8/$S$8</f>
        <v>6.25</v>
      </c>
    </row>
    <row r="18" spans="1:25" ht="15.75" thickBot="1" x14ac:dyDescent="0.3">
      <c r="A18" s="8">
        <v>155</v>
      </c>
      <c r="B18" s="8" t="s">
        <v>80</v>
      </c>
      <c r="C18" s="8">
        <v>2016</v>
      </c>
      <c r="D18" s="9" t="s">
        <v>0</v>
      </c>
      <c r="E18">
        <v>7</v>
      </c>
      <c r="F18" s="8" t="s">
        <v>79</v>
      </c>
      <c r="G18" s="8">
        <v>1</v>
      </c>
      <c r="H18" s="8">
        <v>1</v>
      </c>
      <c r="I18" s="8">
        <v>1</v>
      </c>
      <c r="J18" s="8">
        <v>2</v>
      </c>
      <c r="K18" s="1">
        <v>0</v>
      </c>
      <c r="L18" s="1">
        <v>0</v>
      </c>
      <c r="M18" s="1">
        <v>0</v>
      </c>
      <c r="N18" s="1">
        <v>0</v>
      </c>
      <c r="O18" s="1">
        <v>0</v>
      </c>
      <c r="P18" s="8"/>
      <c r="Q18" s="2" t="s">
        <v>83</v>
      </c>
      <c r="R18" s="4">
        <f>T8</f>
        <v>30</v>
      </c>
      <c r="S18" s="4" t="s">
        <v>69</v>
      </c>
      <c r="T18" s="14">
        <f>T8/$T$10</f>
        <v>0.22388059701492538</v>
      </c>
      <c r="U18" s="15">
        <f>U8/$T$8</f>
        <v>0.26666666666666666</v>
      </c>
      <c r="V18" s="15">
        <f t="shared" ref="V18:X18" si="8">V8/$T$8</f>
        <v>0.13333333333333333</v>
      </c>
      <c r="W18" s="15">
        <f t="shared" si="8"/>
        <v>0.16666666666666666</v>
      </c>
      <c r="X18" s="15">
        <f t="shared" si="8"/>
        <v>0.83333333333333337</v>
      </c>
      <c r="Y18" s="1" t="s">
        <v>72</v>
      </c>
    </row>
    <row r="19" spans="1:25" ht="15.75" thickBot="1" x14ac:dyDescent="0.3">
      <c r="A19" s="8">
        <v>155</v>
      </c>
      <c r="B19" s="8" t="s">
        <v>80</v>
      </c>
      <c r="C19" s="8">
        <v>2016</v>
      </c>
      <c r="D19" s="9" t="s">
        <v>0</v>
      </c>
      <c r="E19">
        <v>7</v>
      </c>
      <c r="F19" s="8" t="s">
        <v>79</v>
      </c>
      <c r="G19" s="8">
        <v>1</v>
      </c>
      <c r="H19" s="8">
        <v>1</v>
      </c>
      <c r="I19" s="8">
        <v>2</v>
      </c>
      <c r="J19" s="8">
        <v>2</v>
      </c>
      <c r="K19" s="1">
        <v>0</v>
      </c>
      <c r="L19" s="1">
        <v>0</v>
      </c>
      <c r="M19" s="1">
        <v>0</v>
      </c>
      <c r="N19" s="1">
        <v>0</v>
      </c>
      <c r="O19" s="1">
        <v>0</v>
      </c>
      <c r="P19" s="8"/>
      <c r="Q19" s="18" t="s">
        <v>18</v>
      </c>
      <c r="R19" s="17">
        <v>2</v>
      </c>
      <c r="S19" s="4" t="s">
        <v>15</v>
      </c>
      <c r="T19" s="6">
        <f>T9/$S$9</f>
        <v>1</v>
      </c>
      <c r="U19" s="6">
        <f>U9/$S$9</f>
        <v>0.5</v>
      </c>
      <c r="V19" s="6">
        <f>V9/$S$9</f>
        <v>0</v>
      </c>
      <c r="W19" s="6">
        <f>W9/$S$9</f>
        <v>0</v>
      </c>
      <c r="X19" s="6">
        <f>X9/$S$9</f>
        <v>0</v>
      </c>
    </row>
    <row r="20" spans="1:25" ht="15.75" thickBot="1" x14ac:dyDescent="0.3">
      <c r="A20" s="8">
        <v>155</v>
      </c>
      <c r="B20" s="8" t="s">
        <v>80</v>
      </c>
      <c r="C20" s="8">
        <v>2016</v>
      </c>
      <c r="D20" s="9" t="s">
        <v>0</v>
      </c>
      <c r="E20">
        <v>7</v>
      </c>
      <c r="F20" s="8" t="s">
        <v>79</v>
      </c>
      <c r="G20" s="8">
        <v>1</v>
      </c>
      <c r="H20" s="8">
        <v>1</v>
      </c>
      <c r="I20" s="9">
        <v>3</v>
      </c>
      <c r="J20" s="8">
        <v>2</v>
      </c>
      <c r="K20" s="1">
        <v>0</v>
      </c>
      <c r="L20" s="1">
        <v>0</v>
      </c>
      <c r="M20" s="1">
        <v>0</v>
      </c>
      <c r="N20" s="1">
        <v>0</v>
      </c>
      <c r="O20" s="1">
        <v>0</v>
      </c>
      <c r="P20" s="8"/>
      <c r="Q20" s="2" t="s">
        <v>82</v>
      </c>
      <c r="R20" s="4">
        <f>T9</f>
        <v>4</v>
      </c>
      <c r="S20" s="4" t="s">
        <v>69</v>
      </c>
      <c r="T20" s="14">
        <f>T9/$T$10</f>
        <v>2.9850746268656716E-2</v>
      </c>
      <c r="U20" s="15">
        <f>U9/$T$9</f>
        <v>0.5</v>
      </c>
      <c r="V20" s="15">
        <f t="shared" ref="V20:X20" si="9">V9/$T$9</f>
        <v>0</v>
      </c>
      <c r="W20" s="15">
        <f t="shared" si="9"/>
        <v>0</v>
      </c>
      <c r="X20" s="15">
        <f t="shared" si="9"/>
        <v>0</v>
      </c>
      <c r="Y20" s="1" t="s">
        <v>73</v>
      </c>
    </row>
    <row r="21" spans="1:25" ht="15.75" thickBot="1" x14ac:dyDescent="0.3">
      <c r="A21" s="8">
        <v>155</v>
      </c>
      <c r="B21" s="8" t="s">
        <v>80</v>
      </c>
      <c r="C21" s="8">
        <v>2016</v>
      </c>
      <c r="D21" s="9" t="s">
        <v>0</v>
      </c>
      <c r="E21">
        <v>7</v>
      </c>
      <c r="F21" s="8" t="s">
        <v>79</v>
      </c>
      <c r="G21" s="8">
        <v>1</v>
      </c>
      <c r="H21" s="8">
        <v>1</v>
      </c>
      <c r="I21" s="9">
        <v>4</v>
      </c>
      <c r="J21" s="8">
        <v>2</v>
      </c>
      <c r="K21" s="1">
        <v>2</v>
      </c>
      <c r="L21" s="1">
        <v>1</v>
      </c>
      <c r="M21" s="1">
        <v>0</v>
      </c>
      <c r="N21" s="1">
        <v>0</v>
      </c>
      <c r="O21" s="1">
        <v>0</v>
      </c>
      <c r="P21" s="8"/>
      <c r="Q21" s="9"/>
      <c r="R21" s="9"/>
    </row>
    <row r="22" spans="1:25" ht="15.75" thickBot="1" x14ac:dyDescent="0.3">
      <c r="A22" s="8">
        <v>155</v>
      </c>
      <c r="B22" s="8" t="s">
        <v>80</v>
      </c>
      <c r="C22" s="8">
        <v>2016</v>
      </c>
      <c r="D22" s="8" t="s">
        <v>0</v>
      </c>
      <c r="E22">
        <v>8</v>
      </c>
      <c r="F22" s="8" t="s">
        <v>79</v>
      </c>
      <c r="G22" s="8">
        <v>1</v>
      </c>
      <c r="H22" s="8">
        <v>2</v>
      </c>
      <c r="I22" s="8">
        <v>1</v>
      </c>
      <c r="J22" s="8">
        <v>2</v>
      </c>
      <c r="K22" s="1">
        <v>0</v>
      </c>
      <c r="L22" s="1">
        <v>0</v>
      </c>
      <c r="M22" s="1">
        <v>0</v>
      </c>
      <c r="N22" s="1">
        <v>0</v>
      </c>
      <c r="O22" s="1">
        <v>0</v>
      </c>
      <c r="P22" s="8"/>
      <c r="Q22" s="8"/>
      <c r="R22" s="8"/>
      <c r="T22" t="s">
        <v>94</v>
      </c>
      <c r="U22" s="5" t="s">
        <v>20</v>
      </c>
      <c r="V22" s="5" t="s">
        <v>21</v>
      </c>
      <c r="W22" s="5" t="s">
        <v>22</v>
      </c>
      <c r="X22" s="5" t="s">
        <v>23</v>
      </c>
    </row>
    <row r="23" spans="1:25" ht="15.75" thickBot="1" x14ac:dyDescent="0.3">
      <c r="A23" s="8">
        <v>155</v>
      </c>
      <c r="B23" s="8" t="s">
        <v>80</v>
      </c>
      <c r="C23" s="8">
        <v>2016</v>
      </c>
      <c r="D23" s="8" t="s">
        <v>0</v>
      </c>
      <c r="E23">
        <v>8</v>
      </c>
      <c r="F23" s="8" t="s">
        <v>79</v>
      </c>
      <c r="G23" s="8">
        <v>1</v>
      </c>
      <c r="H23" s="8">
        <v>2</v>
      </c>
      <c r="I23" s="8">
        <v>2</v>
      </c>
      <c r="J23" s="8">
        <v>2</v>
      </c>
      <c r="K23" s="1">
        <v>0</v>
      </c>
      <c r="L23" s="1">
        <v>0</v>
      </c>
      <c r="M23" s="1">
        <v>0</v>
      </c>
      <c r="N23" s="1">
        <v>0</v>
      </c>
      <c r="O23" s="1">
        <v>0</v>
      </c>
      <c r="P23" s="9"/>
      <c r="Q23" s="9"/>
      <c r="R23"/>
      <c r="S23"/>
      <c r="T23" s="15">
        <f>(T6+T7)/$T$10</f>
        <v>0.74626865671641796</v>
      </c>
      <c r="U23" s="15">
        <f>(U6+U7)/SUM($T$6:$T$7)</f>
        <v>0.16</v>
      </c>
      <c r="V23" s="15">
        <f t="shared" ref="V23:X23" si="10">(V6+V7)/SUM($T$6:$T$7)</f>
        <v>0.21</v>
      </c>
      <c r="W23" s="15">
        <f t="shared" si="10"/>
        <v>0.39</v>
      </c>
      <c r="X23" s="15">
        <f t="shared" si="10"/>
        <v>0.56999999999999995</v>
      </c>
    </row>
    <row r="24" spans="1:25" ht="15.75" thickBot="1" x14ac:dyDescent="0.3">
      <c r="A24" s="8">
        <v>155</v>
      </c>
      <c r="B24" s="8" t="s">
        <v>80</v>
      </c>
      <c r="C24" s="8">
        <v>2016</v>
      </c>
      <c r="D24" s="8" t="s">
        <v>0</v>
      </c>
      <c r="E24">
        <v>8</v>
      </c>
      <c r="F24" s="8" t="s">
        <v>79</v>
      </c>
      <c r="G24" s="8">
        <v>1</v>
      </c>
      <c r="H24" s="8">
        <v>2</v>
      </c>
      <c r="I24" s="9">
        <v>3</v>
      </c>
      <c r="J24" s="8">
        <v>2</v>
      </c>
      <c r="K24" s="1">
        <v>0</v>
      </c>
      <c r="L24" s="1">
        <v>0</v>
      </c>
      <c r="M24" s="1">
        <v>0</v>
      </c>
      <c r="N24" s="1">
        <v>0</v>
      </c>
      <c r="O24" s="1">
        <v>0</v>
      </c>
      <c r="P24" s="8"/>
      <c r="Q24" s="8"/>
      <c r="R24" s="8"/>
      <c r="T24"/>
      <c r="U24"/>
      <c r="V24"/>
      <c r="W24"/>
      <c r="X24"/>
    </row>
    <row r="25" spans="1:25" ht="15.75" thickBot="1" x14ac:dyDescent="0.3">
      <c r="A25" s="8">
        <v>155</v>
      </c>
      <c r="B25" s="8" t="s">
        <v>80</v>
      </c>
      <c r="C25" s="8">
        <v>2016</v>
      </c>
      <c r="D25" s="8" t="s">
        <v>0</v>
      </c>
      <c r="E25">
        <v>8</v>
      </c>
      <c r="F25" s="8" t="s">
        <v>79</v>
      </c>
      <c r="G25" s="8">
        <v>1</v>
      </c>
      <c r="H25" s="8">
        <v>2</v>
      </c>
      <c r="I25" s="9">
        <v>4</v>
      </c>
      <c r="J25" s="8">
        <v>2</v>
      </c>
      <c r="K25" s="1">
        <v>0</v>
      </c>
      <c r="L25" s="1">
        <v>0</v>
      </c>
      <c r="M25" s="1">
        <v>0</v>
      </c>
      <c r="N25" s="1">
        <v>0</v>
      </c>
      <c r="O25" s="1">
        <v>0</v>
      </c>
      <c r="P25" s="8"/>
      <c r="Q25" s="9"/>
      <c r="R25" s="9"/>
      <c r="T25" t="s">
        <v>95</v>
      </c>
      <c r="U25"/>
      <c r="V25"/>
      <c r="W25"/>
      <c r="X25"/>
    </row>
    <row r="26" spans="1:25" ht="15.75" thickBot="1" x14ac:dyDescent="0.3">
      <c r="A26" s="8">
        <v>155</v>
      </c>
      <c r="B26" s="8" t="s">
        <v>80</v>
      </c>
      <c r="C26" s="8">
        <v>2016</v>
      </c>
      <c r="D26" s="8" t="s">
        <v>1</v>
      </c>
      <c r="E26">
        <v>4</v>
      </c>
      <c r="F26" s="8" t="s">
        <v>79</v>
      </c>
      <c r="G26" s="8">
        <v>1</v>
      </c>
      <c r="H26" s="8">
        <v>1</v>
      </c>
      <c r="I26" s="8">
        <v>1</v>
      </c>
      <c r="J26" s="8">
        <v>2</v>
      </c>
      <c r="K26" s="1">
        <v>0</v>
      </c>
      <c r="L26" s="1">
        <v>0</v>
      </c>
      <c r="M26" s="1">
        <v>0</v>
      </c>
      <c r="N26" s="1">
        <v>0</v>
      </c>
      <c r="O26" s="1">
        <v>0</v>
      </c>
      <c r="P26" s="8"/>
      <c r="Q26" s="8"/>
      <c r="R26" s="8"/>
      <c r="T26" s="15">
        <f>(T8+T9)/$T$10</f>
        <v>0.2537313432835821</v>
      </c>
      <c r="U26" s="15">
        <f>(U8+U9)/SUM($T$8:$T$9)</f>
        <v>0.29411764705882354</v>
      </c>
      <c r="V26" s="15">
        <f t="shared" ref="V26" si="11">(V8+V9)/SUM($T$8:$T$9)</f>
        <v>0.11764705882352941</v>
      </c>
      <c r="W26" s="15">
        <f>(W8+W9)/SUM($T$8:$T$9)</f>
        <v>0.14705882352941177</v>
      </c>
      <c r="X26" s="15">
        <f>(X8+X9)/SUM($T$8:$T$9)</f>
        <v>0.73529411764705888</v>
      </c>
    </row>
    <row r="27" spans="1:25" ht="15.75" thickBot="1" x14ac:dyDescent="0.3">
      <c r="A27" s="8">
        <v>155</v>
      </c>
      <c r="B27" s="8" t="s">
        <v>80</v>
      </c>
      <c r="C27" s="8">
        <v>2016</v>
      </c>
      <c r="D27" s="8" t="s">
        <v>1</v>
      </c>
      <c r="E27">
        <v>4</v>
      </c>
      <c r="F27" s="8" t="s">
        <v>79</v>
      </c>
      <c r="G27" s="8">
        <v>1</v>
      </c>
      <c r="H27" s="8">
        <v>1</v>
      </c>
      <c r="I27" s="8">
        <v>2</v>
      </c>
      <c r="J27" s="8">
        <v>2</v>
      </c>
      <c r="K27" s="1">
        <v>0</v>
      </c>
      <c r="L27" s="1">
        <v>0</v>
      </c>
      <c r="M27" s="1">
        <v>0</v>
      </c>
      <c r="N27" s="1">
        <v>0</v>
      </c>
      <c r="O27" s="1">
        <v>0</v>
      </c>
      <c r="P27" s="8"/>
      <c r="Q27" s="9"/>
      <c r="R27" s="9"/>
    </row>
    <row r="28" spans="1:25" ht="15.75" thickBot="1" x14ac:dyDescent="0.3">
      <c r="A28" s="8">
        <v>155</v>
      </c>
      <c r="B28" s="8" t="s">
        <v>80</v>
      </c>
      <c r="C28" s="8">
        <v>2016</v>
      </c>
      <c r="D28" s="9" t="s">
        <v>1</v>
      </c>
      <c r="E28">
        <v>4</v>
      </c>
      <c r="F28" s="8" t="s">
        <v>79</v>
      </c>
      <c r="G28" s="8">
        <v>1</v>
      </c>
      <c r="H28" s="8">
        <v>1</v>
      </c>
      <c r="I28" s="9">
        <v>3</v>
      </c>
      <c r="J28" s="8">
        <v>2</v>
      </c>
      <c r="K28" s="1">
        <v>0</v>
      </c>
      <c r="L28" s="1">
        <v>0</v>
      </c>
      <c r="M28" s="1">
        <v>0</v>
      </c>
      <c r="N28" s="1">
        <v>0</v>
      </c>
      <c r="O28" s="1">
        <v>0</v>
      </c>
      <c r="P28" s="8"/>
      <c r="Q28" s="8"/>
      <c r="R28" s="8"/>
    </row>
    <row r="29" spans="1:25" ht="15.75" thickBot="1" x14ac:dyDescent="0.3">
      <c r="A29" s="8">
        <v>155</v>
      </c>
      <c r="B29" s="8" t="s">
        <v>80</v>
      </c>
      <c r="C29" s="8">
        <v>2016</v>
      </c>
      <c r="D29" s="9" t="s">
        <v>1</v>
      </c>
      <c r="E29">
        <v>4</v>
      </c>
      <c r="F29" s="8" t="s">
        <v>79</v>
      </c>
      <c r="G29" s="8">
        <v>1</v>
      </c>
      <c r="H29" s="8">
        <v>1</v>
      </c>
      <c r="I29" s="9">
        <v>4</v>
      </c>
      <c r="J29" s="8">
        <v>2</v>
      </c>
      <c r="K29" s="1">
        <v>2</v>
      </c>
      <c r="L29" s="1">
        <v>1</v>
      </c>
      <c r="M29" s="1">
        <v>0</v>
      </c>
      <c r="N29" s="1">
        <v>0</v>
      </c>
      <c r="O29" s="1">
        <v>0</v>
      </c>
      <c r="P29" s="9"/>
      <c r="Q29" s="9"/>
      <c r="R29" s="9"/>
    </row>
    <row r="30" spans="1:25" ht="15.75" thickBot="1" x14ac:dyDescent="0.3">
      <c r="A30" s="8">
        <v>155</v>
      </c>
      <c r="B30" s="8" t="s">
        <v>80</v>
      </c>
      <c r="C30" s="8">
        <v>2016</v>
      </c>
      <c r="D30" s="8" t="s">
        <v>1</v>
      </c>
      <c r="E30">
        <v>5</v>
      </c>
      <c r="F30" s="8" t="s">
        <v>79</v>
      </c>
      <c r="G30" s="8">
        <v>1</v>
      </c>
      <c r="H30" s="8">
        <v>2</v>
      </c>
      <c r="I30" s="8">
        <v>1</v>
      </c>
      <c r="J30" s="8">
        <v>2</v>
      </c>
      <c r="K30" s="1">
        <v>0</v>
      </c>
      <c r="L30" s="1">
        <v>0</v>
      </c>
      <c r="M30" s="1">
        <v>0</v>
      </c>
      <c r="N30" s="1">
        <v>0</v>
      </c>
      <c r="O30" s="1">
        <v>0</v>
      </c>
      <c r="P30" s="8"/>
      <c r="Q30" s="8"/>
      <c r="R30" s="8"/>
    </row>
    <row r="31" spans="1:25" ht="15.75" thickBot="1" x14ac:dyDescent="0.3">
      <c r="A31" s="8">
        <v>155</v>
      </c>
      <c r="B31" s="8" t="s">
        <v>80</v>
      </c>
      <c r="C31" s="8">
        <v>2016</v>
      </c>
      <c r="D31" s="8" t="s">
        <v>1</v>
      </c>
      <c r="E31">
        <v>5</v>
      </c>
      <c r="F31" s="8" t="s">
        <v>79</v>
      </c>
      <c r="G31" s="8">
        <v>1</v>
      </c>
      <c r="H31" s="8">
        <v>2</v>
      </c>
      <c r="I31" s="8">
        <v>2</v>
      </c>
      <c r="J31" s="8">
        <v>2</v>
      </c>
      <c r="K31" s="1">
        <v>0</v>
      </c>
      <c r="L31" s="1">
        <v>0</v>
      </c>
      <c r="M31" s="1">
        <v>0</v>
      </c>
      <c r="N31" s="1">
        <v>0</v>
      </c>
      <c r="O31" s="1">
        <v>0</v>
      </c>
      <c r="P31" s="8"/>
      <c r="Q31" s="9"/>
      <c r="R31" s="9"/>
    </row>
    <row r="32" spans="1:25" ht="15.75" thickBot="1" x14ac:dyDescent="0.3">
      <c r="A32" s="8">
        <v>155</v>
      </c>
      <c r="B32" s="8" t="s">
        <v>80</v>
      </c>
      <c r="C32" s="8">
        <v>2016</v>
      </c>
      <c r="D32" s="9" t="s">
        <v>1</v>
      </c>
      <c r="E32">
        <v>5</v>
      </c>
      <c r="F32" s="8" t="s">
        <v>79</v>
      </c>
      <c r="G32" s="8">
        <v>1</v>
      </c>
      <c r="H32" s="8">
        <v>2</v>
      </c>
      <c r="I32" s="9">
        <v>3</v>
      </c>
      <c r="J32" s="8">
        <v>2</v>
      </c>
      <c r="K32" s="1">
        <v>0</v>
      </c>
      <c r="L32" s="1">
        <v>0</v>
      </c>
      <c r="M32" s="1">
        <v>0</v>
      </c>
      <c r="N32" s="1">
        <v>0</v>
      </c>
      <c r="O32" s="1">
        <v>0</v>
      </c>
      <c r="P32" s="8"/>
      <c r="Q32" s="8"/>
      <c r="R32" s="8"/>
    </row>
    <row r="33" spans="1:18" ht="15.75" thickBot="1" x14ac:dyDescent="0.3">
      <c r="A33" s="8">
        <v>155</v>
      </c>
      <c r="B33" s="8" t="s">
        <v>80</v>
      </c>
      <c r="C33" s="8">
        <v>2016</v>
      </c>
      <c r="D33" s="9" t="s">
        <v>1</v>
      </c>
      <c r="E33">
        <v>5</v>
      </c>
      <c r="F33" s="8" t="s">
        <v>79</v>
      </c>
      <c r="G33" s="8">
        <v>1</v>
      </c>
      <c r="H33" s="8">
        <v>2</v>
      </c>
      <c r="I33" s="9">
        <v>4</v>
      </c>
      <c r="J33" s="8">
        <v>2</v>
      </c>
      <c r="K33" s="1">
        <v>0</v>
      </c>
      <c r="L33" s="1">
        <v>0</v>
      </c>
      <c r="M33" s="1">
        <v>0</v>
      </c>
      <c r="N33" s="1">
        <v>0</v>
      </c>
      <c r="O33" s="1">
        <v>0</v>
      </c>
      <c r="P33" s="9"/>
      <c r="Q33" s="9"/>
      <c r="R33" s="9"/>
    </row>
    <row r="34" spans="1:18" ht="15.75" thickBot="1" x14ac:dyDescent="0.3">
      <c r="A34" s="8">
        <v>155</v>
      </c>
      <c r="B34" s="8" t="s">
        <v>80</v>
      </c>
      <c r="C34" s="8">
        <v>2016</v>
      </c>
      <c r="D34" s="9" t="s">
        <v>0</v>
      </c>
      <c r="E34">
        <v>7</v>
      </c>
      <c r="F34" s="8" t="s">
        <v>79</v>
      </c>
      <c r="G34" s="8">
        <v>1</v>
      </c>
      <c r="H34" s="8">
        <v>1</v>
      </c>
      <c r="I34" s="8">
        <v>1</v>
      </c>
      <c r="J34" s="8">
        <v>3</v>
      </c>
      <c r="K34" s="1">
        <v>3</v>
      </c>
      <c r="L34" s="1">
        <v>0</v>
      </c>
      <c r="M34" s="1">
        <v>0</v>
      </c>
      <c r="N34" s="1">
        <v>0</v>
      </c>
      <c r="O34" s="1">
        <v>3</v>
      </c>
      <c r="P34" s="8"/>
      <c r="Q34" s="8"/>
      <c r="R34" s="8"/>
    </row>
    <row r="35" spans="1:18" ht="15.75" thickBot="1" x14ac:dyDescent="0.3">
      <c r="A35" s="8">
        <v>155</v>
      </c>
      <c r="B35" s="8" t="s">
        <v>80</v>
      </c>
      <c r="C35" s="8">
        <v>2016</v>
      </c>
      <c r="D35" s="9" t="s">
        <v>0</v>
      </c>
      <c r="E35">
        <v>7</v>
      </c>
      <c r="F35" s="8" t="s">
        <v>79</v>
      </c>
      <c r="G35" s="8">
        <v>1</v>
      </c>
      <c r="H35" s="8">
        <v>1</v>
      </c>
      <c r="I35" s="8">
        <v>2</v>
      </c>
      <c r="J35" s="8">
        <v>3</v>
      </c>
      <c r="K35" s="1">
        <v>3</v>
      </c>
      <c r="L35" s="1">
        <v>1</v>
      </c>
      <c r="M35" s="1">
        <v>3</v>
      </c>
      <c r="N35" s="1">
        <v>0</v>
      </c>
      <c r="O35" s="1">
        <v>3</v>
      </c>
      <c r="P35" s="8"/>
      <c r="Q35" s="9"/>
      <c r="R35" s="9"/>
    </row>
    <row r="36" spans="1:18" ht="15.75" thickBot="1" x14ac:dyDescent="0.3">
      <c r="A36" s="8">
        <v>155</v>
      </c>
      <c r="B36" s="8" t="s">
        <v>80</v>
      </c>
      <c r="C36" s="8">
        <v>2016</v>
      </c>
      <c r="D36" s="9" t="s">
        <v>0</v>
      </c>
      <c r="E36">
        <v>7</v>
      </c>
      <c r="F36" s="8" t="s">
        <v>79</v>
      </c>
      <c r="G36" s="8">
        <v>1</v>
      </c>
      <c r="H36" s="8">
        <v>1</v>
      </c>
      <c r="I36" s="9">
        <v>3</v>
      </c>
      <c r="J36" s="8">
        <v>3</v>
      </c>
      <c r="K36" s="1">
        <v>3</v>
      </c>
      <c r="L36" s="1">
        <v>0</v>
      </c>
      <c r="M36" s="1">
        <v>0</v>
      </c>
      <c r="N36" s="1">
        <v>0</v>
      </c>
      <c r="O36" s="1">
        <v>2</v>
      </c>
      <c r="P36" s="8"/>
      <c r="Q36" s="8"/>
      <c r="R36" s="8"/>
    </row>
    <row r="37" spans="1:18" ht="15.75" thickBot="1" x14ac:dyDescent="0.3">
      <c r="A37" s="8">
        <v>155</v>
      </c>
      <c r="B37" s="8" t="s">
        <v>80</v>
      </c>
      <c r="C37" s="8">
        <v>2016</v>
      </c>
      <c r="D37" s="9" t="s">
        <v>0</v>
      </c>
      <c r="E37">
        <v>7</v>
      </c>
      <c r="F37" s="8" t="s">
        <v>79</v>
      </c>
      <c r="G37" s="8">
        <v>1</v>
      </c>
      <c r="H37" s="8">
        <v>1</v>
      </c>
      <c r="I37" s="9">
        <v>4</v>
      </c>
      <c r="J37" s="8">
        <v>3</v>
      </c>
      <c r="K37" s="1">
        <v>0</v>
      </c>
      <c r="L37" s="1">
        <v>0</v>
      </c>
      <c r="M37" s="1">
        <v>0</v>
      </c>
      <c r="N37" s="1">
        <v>0</v>
      </c>
      <c r="O37" s="1">
        <v>0</v>
      </c>
      <c r="P37" s="8"/>
      <c r="Q37" s="9"/>
      <c r="R37" s="9"/>
    </row>
    <row r="38" spans="1:18" ht="15.75" thickBot="1" x14ac:dyDescent="0.3">
      <c r="A38" s="8">
        <v>155</v>
      </c>
      <c r="B38" s="8" t="s">
        <v>80</v>
      </c>
      <c r="C38" s="8">
        <v>2016</v>
      </c>
      <c r="D38" s="8" t="s">
        <v>0</v>
      </c>
      <c r="E38">
        <v>8</v>
      </c>
      <c r="F38" s="8" t="s">
        <v>79</v>
      </c>
      <c r="G38" s="8">
        <v>1</v>
      </c>
      <c r="H38" s="8">
        <v>2</v>
      </c>
      <c r="I38" s="8">
        <v>1</v>
      </c>
      <c r="J38" s="8">
        <v>3</v>
      </c>
      <c r="K38" s="1">
        <v>3</v>
      </c>
      <c r="L38" s="1">
        <v>0</v>
      </c>
      <c r="M38" s="1">
        <v>1</v>
      </c>
      <c r="N38" s="1">
        <v>1</v>
      </c>
      <c r="O38" s="1">
        <v>0</v>
      </c>
      <c r="P38" s="8"/>
      <c r="Q38" s="8"/>
      <c r="R38" s="8"/>
    </row>
    <row r="39" spans="1:18" ht="15.75" thickBot="1" x14ac:dyDescent="0.3">
      <c r="A39" s="8">
        <v>155</v>
      </c>
      <c r="B39" s="8" t="s">
        <v>80</v>
      </c>
      <c r="C39" s="8">
        <v>2016</v>
      </c>
      <c r="D39" s="8" t="s">
        <v>0</v>
      </c>
      <c r="E39">
        <v>8</v>
      </c>
      <c r="F39" s="8" t="s">
        <v>79</v>
      </c>
      <c r="G39" s="8">
        <v>1</v>
      </c>
      <c r="H39" s="8">
        <v>2</v>
      </c>
      <c r="I39" s="8">
        <v>2</v>
      </c>
      <c r="J39" s="8">
        <v>3</v>
      </c>
      <c r="K39" s="1">
        <v>4</v>
      </c>
      <c r="L39" s="1">
        <v>1</v>
      </c>
      <c r="M39" s="1">
        <v>1</v>
      </c>
      <c r="N39" s="1">
        <v>1</v>
      </c>
      <c r="O39" s="1">
        <v>0</v>
      </c>
      <c r="P39" s="9"/>
      <c r="Q39" s="9"/>
      <c r="R39" s="9"/>
    </row>
    <row r="40" spans="1:18" ht="15.75" thickBot="1" x14ac:dyDescent="0.3">
      <c r="A40" s="8">
        <v>155</v>
      </c>
      <c r="B40" s="8" t="s">
        <v>80</v>
      </c>
      <c r="C40" s="8">
        <v>2016</v>
      </c>
      <c r="D40" s="8" t="s">
        <v>0</v>
      </c>
      <c r="E40">
        <v>8</v>
      </c>
      <c r="F40" s="8" t="s">
        <v>79</v>
      </c>
      <c r="G40" s="8">
        <v>1</v>
      </c>
      <c r="H40" s="8">
        <v>2</v>
      </c>
      <c r="I40" s="9">
        <v>3</v>
      </c>
      <c r="J40" s="8">
        <v>3</v>
      </c>
      <c r="K40" s="1">
        <v>1</v>
      </c>
      <c r="L40" s="1">
        <v>0</v>
      </c>
      <c r="M40" s="1">
        <v>0</v>
      </c>
      <c r="N40" s="1">
        <v>0</v>
      </c>
      <c r="O40" s="1">
        <v>0</v>
      </c>
      <c r="P40" s="8"/>
      <c r="Q40" s="8"/>
      <c r="R40" s="8"/>
    </row>
    <row r="41" spans="1:18" ht="15.75" thickBot="1" x14ac:dyDescent="0.3">
      <c r="A41" s="8">
        <v>155</v>
      </c>
      <c r="B41" s="8" t="s">
        <v>80</v>
      </c>
      <c r="C41" s="8">
        <v>2016</v>
      </c>
      <c r="D41" s="8" t="s">
        <v>0</v>
      </c>
      <c r="E41">
        <v>8</v>
      </c>
      <c r="F41" s="8" t="s">
        <v>79</v>
      </c>
      <c r="G41" s="8">
        <v>1</v>
      </c>
      <c r="H41" s="8">
        <v>2</v>
      </c>
      <c r="I41" s="9">
        <v>4</v>
      </c>
      <c r="J41" s="8">
        <v>3</v>
      </c>
      <c r="K41" s="1">
        <v>2</v>
      </c>
      <c r="L41" s="1">
        <v>0</v>
      </c>
      <c r="M41" s="1">
        <v>1</v>
      </c>
      <c r="N41" s="1">
        <v>0</v>
      </c>
      <c r="O41" s="1">
        <v>2</v>
      </c>
      <c r="P41" s="8"/>
      <c r="Q41" s="9"/>
      <c r="R41" s="9"/>
    </row>
    <row r="42" spans="1:18" ht="15.75" thickBot="1" x14ac:dyDescent="0.3">
      <c r="A42" s="8">
        <v>155</v>
      </c>
      <c r="B42" s="8" t="s">
        <v>80</v>
      </c>
      <c r="C42" s="8">
        <v>2016</v>
      </c>
      <c r="D42" s="8" t="s">
        <v>1</v>
      </c>
      <c r="E42">
        <v>4</v>
      </c>
      <c r="F42" s="8" t="s">
        <v>79</v>
      </c>
      <c r="G42" s="8">
        <v>1</v>
      </c>
      <c r="H42" s="8">
        <v>1</v>
      </c>
      <c r="I42" s="8">
        <v>1</v>
      </c>
      <c r="J42" s="8">
        <v>3</v>
      </c>
      <c r="K42" s="1">
        <v>3</v>
      </c>
      <c r="L42" s="1">
        <v>0</v>
      </c>
      <c r="M42" s="1">
        <v>0</v>
      </c>
      <c r="N42" s="1">
        <v>0</v>
      </c>
      <c r="O42" s="1">
        <v>3</v>
      </c>
      <c r="P42" s="8"/>
      <c r="Q42" s="8"/>
      <c r="R42" s="8"/>
    </row>
    <row r="43" spans="1:18" ht="15.75" thickBot="1" x14ac:dyDescent="0.3">
      <c r="A43" s="8">
        <v>155</v>
      </c>
      <c r="B43" s="8" t="s">
        <v>80</v>
      </c>
      <c r="C43" s="8">
        <v>2016</v>
      </c>
      <c r="D43" s="8" t="s">
        <v>1</v>
      </c>
      <c r="E43">
        <v>4</v>
      </c>
      <c r="F43" s="8" t="s">
        <v>79</v>
      </c>
      <c r="G43" s="8">
        <v>1</v>
      </c>
      <c r="H43" s="8">
        <v>1</v>
      </c>
      <c r="I43" s="8">
        <v>2</v>
      </c>
      <c r="J43" s="8">
        <v>3</v>
      </c>
      <c r="K43" s="1">
        <v>3</v>
      </c>
      <c r="L43" s="1">
        <v>1</v>
      </c>
      <c r="M43" s="1">
        <v>3</v>
      </c>
      <c r="N43" s="1">
        <v>0</v>
      </c>
      <c r="O43" s="1">
        <v>4</v>
      </c>
      <c r="P43" s="8"/>
      <c r="Q43" s="9"/>
      <c r="R43" s="9"/>
    </row>
    <row r="44" spans="1:18" ht="15.75" thickBot="1" x14ac:dyDescent="0.3">
      <c r="A44" s="8">
        <v>155</v>
      </c>
      <c r="B44" s="8" t="s">
        <v>80</v>
      </c>
      <c r="C44" s="8">
        <v>2016</v>
      </c>
      <c r="D44" s="9" t="s">
        <v>1</v>
      </c>
      <c r="E44">
        <v>4</v>
      </c>
      <c r="F44" s="8" t="s">
        <v>79</v>
      </c>
      <c r="G44" s="8">
        <v>1</v>
      </c>
      <c r="H44" s="8">
        <v>1</v>
      </c>
      <c r="I44" s="9">
        <v>3</v>
      </c>
      <c r="J44" s="8">
        <v>3</v>
      </c>
      <c r="K44" s="1">
        <v>3</v>
      </c>
      <c r="L44" s="1">
        <v>0</v>
      </c>
      <c r="M44" s="1">
        <v>0</v>
      </c>
      <c r="N44" s="1">
        <v>0</v>
      </c>
      <c r="O44" s="1">
        <v>2</v>
      </c>
      <c r="P44" s="8"/>
      <c r="Q44" s="8"/>
      <c r="R44" s="8"/>
    </row>
    <row r="45" spans="1:18" ht="15.75" thickBot="1" x14ac:dyDescent="0.3">
      <c r="A45" s="8">
        <v>155</v>
      </c>
      <c r="B45" s="8" t="s">
        <v>80</v>
      </c>
      <c r="C45" s="8">
        <v>2016</v>
      </c>
      <c r="D45" s="9" t="s">
        <v>1</v>
      </c>
      <c r="E45">
        <v>4</v>
      </c>
      <c r="F45" s="8" t="s">
        <v>79</v>
      </c>
      <c r="G45" s="8">
        <v>1</v>
      </c>
      <c r="H45" s="8">
        <v>1</v>
      </c>
      <c r="I45" s="9">
        <v>4</v>
      </c>
      <c r="J45" s="8">
        <v>3</v>
      </c>
      <c r="K45" s="1">
        <v>0</v>
      </c>
      <c r="L45" s="1">
        <v>0</v>
      </c>
      <c r="M45" s="1">
        <v>0</v>
      </c>
      <c r="N45" s="1">
        <v>0</v>
      </c>
      <c r="O45" s="1">
        <v>0</v>
      </c>
      <c r="P45" s="8"/>
      <c r="Q45" s="9"/>
      <c r="R45" s="9"/>
    </row>
    <row r="46" spans="1:18" ht="15.75" thickBot="1" x14ac:dyDescent="0.3">
      <c r="A46" s="8">
        <v>155</v>
      </c>
      <c r="B46" s="8" t="s">
        <v>80</v>
      </c>
      <c r="C46" s="8">
        <v>2016</v>
      </c>
      <c r="D46" s="8" t="s">
        <v>1</v>
      </c>
      <c r="E46">
        <v>5</v>
      </c>
      <c r="F46" s="8" t="s">
        <v>79</v>
      </c>
      <c r="G46" s="8">
        <v>1</v>
      </c>
      <c r="H46" s="8">
        <v>2</v>
      </c>
      <c r="I46" s="8">
        <v>1</v>
      </c>
      <c r="J46" s="8">
        <v>3</v>
      </c>
      <c r="K46" s="1">
        <v>3</v>
      </c>
      <c r="L46" s="1">
        <v>0</v>
      </c>
      <c r="M46" s="1">
        <v>0</v>
      </c>
      <c r="N46" s="1">
        <v>0</v>
      </c>
      <c r="O46" s="1">
        <v>3</v>
      </c>
      <c r="P46" s="8"/>
      <c r="Q46" s="8"/>
      <c r="R46" s="8"/>
    </row>
    <row r="47" spans="1:18" ht="15.75" thickBot="1" x14ac:dyDescent="0.3">
      <c r="A47" s="8">
        <v>155</v>
      </c>
      <c r="B47" s="8" t="s">
        <v>80</v>
      </c>
      <c r="C47" s="8">
        <v>2016</v>
      </c>
      <c r="D47" s="8" t="s">
        <v>1</v>
      </c>
      <c r="E47">
        <v>5</v>
      </c>
      <c r="F47" s="8" t="s">
        <v>79</v>
      </c>
      <c r="G47" s="8">
        <v>1</v>
      </c>
      <c r="H47" s="8">
        <v>2</v>
      </c>
      <c r="I47" s="8">
        <v>2</v>
      </c>
      <c r="J47" s="8">
        <v>3</v>
      </c>
      <c r="K47" s="1">
        <v>4</v>
      </c>
      <c r="L47" s="1">
        <v>1</v>
      </c>
      <c r="M47" s="1">
        <v>1</v>
      </c>
      <c r="N47" s="1">
        <v>1</v>
      </c>
      <c r="O47" s="1">
        <v>0</v>
      </c>
      <c r="P47" s="8"/>
      <c r="Q47" s="9"/>
      <c r="R47" s="9"/>
    </row>
    <row r="48" spans="1:18" ht="15.75" thickBot="1" x14ac:dyDescent="0.3">
      <c r="A48" s="8">
        <v>155</v>
      </c>
      <c r="B48" s="8" t="s">
        <v>80</v>
      </c>
      <c r="C48" s="8">
        <v>2016</v>
      </c>
      <c r="D48" s="9" t="s">
        <v>1</v>
      </c>
      <c r="E48">
        <v>5</v>
      </c>
      <c r="F48" s="8" t="s">
        <v>79</v>
      </c>
      <c r="G48" s="8">
        <v>1</v>
      </c>
      <c r="H48" s="8">
        <v>2</v>
      </c>
      <c r="I48" s="9">
        <v>3</v>
      </c>
      <c r="J48" s="8">
        <v>3</v>
      </c>
      <c r="K48" s="1">
        <v>1</v>
      </c>
      <c r="L48" s="1">
        <v>0</v>
      </c>
      <c r="M48" s="1">
        <v>0</v>
      </c>
      <c r="N48" s="1">
        <v>0</v>
      </c>
      <c r="O48" s="1">
        <v>0</v>
      </c>
      <c r="P48" s="8"/>
      <c r="Q48" s="8"/>
      <c r="R48" s="8"/>
    </row>
    <row r="49" spans="1:18" ht="15.75" thickBot="1" x14ac:dyDescent="0.3">
      <c r="A49" s="8">
        <v>155</v>
      </c>
      <c r="B49" s="8" t="s">
        <v>80</v>
      </c>
      <c r="C49" s="8">
        <v>2016</v>
      </c>
      <c r="D49" s="9" t="s">
        <v>1</v>
      </c>
      <c r="E49">
        <v>5</v>
      </c>
      <c r="F49" s="8" t="s">
        <v>79</v>
      </c>
      <c r="G49" s="8">
        <v>1</v>
      </c>
      <c r="H49" s="8">
        <v>2</v>
      </c>
      <c r="I49" s="9">
        <v>4</v>
      </c>
      <c r="J49" s="8">
        <v>3</v>
      </c>
      <c r="K49" s="1">
        <v>2</v>
      </c>
      <c r="L49" s="1">
        <v>0</v>
      </c>
      <c r="M49" s="1">
        <v>1</v>
      </c>
      <c r="N49" s="1">
        <v>0</v>
      </c>
      <c r="O49" s="1">
        <v>2</v>
      </c>
      <c r="P49" s="9"/>
      <c r="Q49" s="9"/>
      <c r="R49" s="9"/>
    </row>
    <row r="50" spans="1:18" ht="15.75" thickBot="1" x14ac:dyDescent="0.3">
      <c r="A50" s="8">
        <v>155</v>
      </c>
      <c r="B50" s="8" t="s">
        <v>80</v>
      </c>
      <c r="C50" s="8">
        <v>2016</v>
      </c>
      <c r="D50" s="9" t="s">
        <v>0</v>
      </c>
      <c r="E50">
        <v>7</v>
      </c>
      <c r="F50" s="8" t="s">
        <v>79</v>
      </c>
      <c r="G50" s="8">
        <v>1</v>
      </c>
      <c r="H50" s="8">
        <v>1</v>
      </c>
      <c r="I50" s="8">
        <v>1</v>
      </c>
      <c r="J50" s="8">
        <v>4</v>
      </c>
      <c r="K50" s="1">
        <v>3</v>
      </c>
      <c r="L50" s="1">
        <v>1</v>
      </c>
      <c r="M50" s="1">
        <v>2</v>
      </c>
      <c r="N50" s="1">
        <v>2</v>
      </c>
      <c r="O50" s="1">
        <v>0</v>
      </c>
      <c r="P50" s="8"/>
      <c r="Q50" s="8"/>
      <c r="R50" s="8"/>
    </row>
    <row r="51" spans="1:18" ht="15.75" thickBot="1" x14ac:dyDescent="0.3">
      <c r="A51" s="8">
        <v>155</v>
      </c>
      <c r="B51" s="8" t="s">
        <v>80</v>
      </c>
      <c r="C51" s="8">
        <v>2016</v>
      </c>
      <c r="D51" s="9" t="s">
        <v>0</v>
      </c>
      <c r="E51">
        <v>7</v>
      </c>
      <c r="F51" s="8" t="s">
        <v>79</v>
      </c>
      <c r="G51" s="8">
        <v>1</v>
      </c>
      <c r="H51" s="8">
        <v>1</v>
      </c>
      <c r="I51" s="8">
        <v>2</v>
      </c>
      <c r="J51" s="8">
        <v>4</v>
      </c>
      <c r="K51" s="1">
        <v>3</v>
      </c>
      <c r="L51" s="1">
        <v>0</v>
      </c>
      <c r="M51" s="1">
        <v>0</v>
      </c>
      <c r="N51" s="1">
        <v>0</v>
      </c>
      <c r="O51" s="1">
        <v>3</v>
      </c>
      <c r="P51" s="8"/>
      <c r="Q51" s="9"/>
      <c r="R51" s="9"/>
    </row>
    <row r="52" spans="1:18" ht="15.75" thickBot="1" x14ac:dyDescent="0.3">
      <c r="A52" s="8">
        <v>155</v>
      </c>
      <c r="B52" s="8" t="s">
        <v>80</v>
      </c>
      <c r="C52" s="8">
        <v>2016</v>
      </c>
      <c r="D52" s="9" t="s">
        <v>0</v>
      </c>
      <c r="E52">
        <v>7</v>
      </c>
      <c r="F52" s="8" t="s">
        <v>79</v>
      </c>
      <c r="G52" s="8">
        <v>1</v>
      </c>
      <c r="H52" s="8">
        <v>1</v>
      </c>
      <c r="I52" s="9">
        <v>3</v>
      </c>
      <c r="J52" s="8">
        <v>4</v>
      </c>
      <c r="K52" s="1">
        <v>1</v>
      </c>
      <c r="L52" s="1">
        <v>0</v>
      </c>
      <c r="M52" s="1">
        <v>0</v>
      </c>
      <c r="N52" s="1">
        <v>0</v>
      </c>
      <c r="O52" s="1">
        <v>1</v>
      </c>
      <c r="P52" s="8"/>
      <c r="Q52" s="8"/>
      <c r="R52" s="8"/>
    </row>
    <row r="53" spans="1:18" ht="15.75" thickBot="1" x14ac:dyDescent="0.3">
      <c r="A53" s="8">
        <v>155</v>
      </c>
      <c r="B53" s="8" t="s">
        <v>80</v>
      </c>
      <c r="C53" s="8">
        <v>2016</v>
      </c>
      <c r="D53" s="9" t="s">
        <v>0</v>
      </c>
      <c r="E53">
        <v>7</v>
      </c>
      <c r="F53" s="8" t="s">
        <v>79</v>
      </c>
      <c r="G53" s="8">
        <v>1</v>
      </c>
      <c r="H53" s="8">
        <v>1</v>
      </c>
      <c r="I53" s="9">
        <v>4</v>
      </c>
      <c r="J53" s="8">
        <v>4</v>
      </c>
      <c r="K53" s="1">
        <v>2</v>
      </c>
      <c r="L53" s="1">
        <v>1</v>
      </c>
      <c r="M53" s="1">
        <v>0</v>
      </c>
      <c r="N53" s="1">
        <v>1</v>
      </c>
      <c r="O53" s="1">
        <v>2</v>
      </c>
      <c r="P53" s="8"/>
      <c r="Q53" s="9"/>
      <c r="R53" s="9"/>
    </row>
    <row r="54" spans="1:18" ht="15.75" thickBot="1" x14ac:dyDescent="0.3">
      <c r="A54" s="8">
        <v>155</v>
      </c>
      <c r="B54" s="8" t="s">
        <v>80</v>
      </c>
      <c r="C54" s="8">
        <v>2016</v>
      </c>
      <c r="D54" s="8" t="s">
        <v>0</v>
      </c>
      <c r="E54">
        <v>8</v>
      </c>
      <c r="F54" s="8" t="s">
        <v>79</v>
      </c>
      <c r="G54" s="8">
        <v>1</v>
      </c>
      <c r="H54" s="8">
        <v>2</v>
      </c>
      <c r="I54" s="8">
        <v>1</v>
      </c>
      <c r="J54" s="8">
        <v>4</v>
      </c>
      <c r="K54" s="1">
        <v>2</v>
      </c>
      <c r="L54" s="1">
        <v>1</v>
      </c>
      <c r="M54" s="1">
        <v>2</v>
      </c>
      <c r="N54" s="1">
        <v>5</v>
      </c>
      <c r="O54" s="1">
        <v>2</v>
      </c>
      <c r="P54" s="8"/>
      <c r="Q54" s="8"/>
      <c r="R54" s="8"/>
    </row>
    <row r="55" spans="1:18" ht="15.75" thickBot="1" x14ac:dyDescent="0.3">
      <c r="A55" s="8">
        <v>155</v>
      </c>
      <c r="B55" s="8" t="s">
        <v>80</v>
      </c>
      <c r="C55" s="8">
        <v>2016</v>
      </c>
      <c r="D55" s="8" t="s">
        <v>0</v>
      </c>
      <c r="E55">
        <v>8</v>
      </c>
      <c r="F55" s="8" t="s">
        <v>79</v>
      </c>
      <c r="G55" s="8">
        <v>1</v>
      </c>
      <c r="H55" s="8">
        <v>2</v>
      </c>
      <c r="I55" s="8">
        <v>2</v>
      </c>
      <c r="J55" s="8">
        <v>4</v>
      </c>
      <c r="K55" s="1">
        <v>7</v>
      </c>
      <c r="L55" s="1">
        <v>0</v>
      </c>
      <c r="M55" s="1">
        <v>2</v>
      </c>
      <c r="N55" s="1">
        <v>5</v>
      </c>
      <c r="O55" s="1">
        <v>2</v>
      </c>
      <c r="P55" s="9"/>
      <c r="Q55" s="9"/>
      <c r="R55" s="9"/>
    </row>
    <row r="56" spans="1:18" ht="15.75" thickBot="1" x14ac:dyDescent="0.3">
      <c r="A56" s="8">
        <v>155</v>
      </c>
      <c r="B56" s="8" t="s">
        <v>80</v>
      </c>
      <c r="C56" s="8">
        <v>2016</v>
      </c>
      <c r="D56" s="8" t="s">
        <v>0</v>
      </c>
      <c r="E56">
        <v>8</v>
      </c>
      <c r="F56" s="8" t="s">
        <v>79</v>
      </c>
      <c r="G56" s="8">
        <v>1</v>
      </c>
      <c r="H56" s="8">
        <v>2</v>
      </c>
      <c r="I56" s="9">
        <v>3</v>
      </c>
      <c r="J56" s="8">
        <v>4</v>
      </c>
      <c r="K56" s="1">
        <v>7</v>
      </c>
      <c r="L56" s="1">
        <v>1</v>
      </c>
      <c r="M56" s="1">
        <v>0</v>
      </c>
      <c r="N56" s="1">
        <v>2</v>
      </c>
      <c r="O56" s="1">
        <v>1</v>
      </c>
      <c r="P56" s="9"/>
      <c r="Q56" s="8"/>
      <c r="R56" s="8"/>
    </row>
    <row r="57" spans="1:18" ht="15.75" thickBot="1" x14ac:dyDescent="0.3">
      <c r="A57" s="8">
        <v>155</v>
      </c>
      <c r="B57" s="8" t="s">
        <v>80</v>
      </c>
      <c r="C57" s="8">
        <v>2016</v>
      </c>
      <c r="D57" s="8" t="s">
        <v>0</v>
      </c>
      <c r="E57">
        <v>8</v>
      </c>
      <c r="F57" s="8" t="s">
        <v>79</v>
      </c>
      <c r="G57" s="8">
        <v>1</v>
      </c>
      <c r="H57" s="8">
        <v>2</v>
      </c>
      <c r="I57" s="9">
        <v>4</v>
      </c>
      <c r="J57" s="8">
        <v>4</v>
      </c>
      <c r="K57" s="1">
        <v>6</v>
      </c>
      <c r="L57" s="1">
        <v>2</v>
      </c>
      <c r="M57" s="1">
        <v>0</v>
      </c>
      <c r="N57" s="1">
        <v>5</v>
      </c>
      <c r="O57" s="1">
        <v>6</v>
      </c>
      <c r="P57" s="9"/>
      <c r="Q57" s="9"/>
      <c r="R57" s="9"/>
    </row>
    <row r="58" spans="1:18" ht="15.75" thickBot="1" x14ac:dyDescent="0.3">
      <c r="A58" s="8">
        <v>155</v>
      </c>
      <c r="B58" s="8" t="s">
        <v>80</v>
      </c>
      <c r="C58" s="8">
        <v>2016</v>
      </c>
      <c r="D58" s="8" t="s">
        <v>1</v>
      </c>
      <c r="E58">
        <v>4</v>
      </c>
      <c r="F58" s="8" t="s">
        <v>79</v>
      </c>
      <c r="G58" s="8">
        <v>1</v>
      </c>
      <c r="H58" s="8">
        <v>1</v>
      </c>
      <c r="I58" s="8">
        <v>1</v>
      </c>
      <c r="J58" s="8">
        <v>4</v>
      </c>
      <c r="K58" s="1">
        <v>3</v>
      </c>
      <c r="L58" s="1">
        <v>1</v>
      </c>
      <c r="M58" s="1">
        <v>2</v>
      </c>
      <c r="N58" s="1">
        <v>2</v>
      </c>
      <c r="O58" s="1">
        <v>0</v>
      </c>
      <c r="P58" s="8"/>
      <c r="Q58" s="8"/>
      <c r="R58" s="8"/>
    </row>
    <row r="59" spans="1:18" ht="15.75" thickBot="1" x14ac:dyDescent="0.3">
      <c r="A59" s="8">
        <v>155</v>
      </c>
      <c r="B59" s="8" t="s">
        <v>80</v>
      </c>
      <c r="C59" s="8">
        <v>2016</v>
      </c>
      <c r="D59" s="8" t="s">
        <v>1</v>
      </c>
      <c r="E59">
        <v>4</v>
      </c>
      <c r="F59" s="8" t="s">
        <v>79</v>
      </c>
      <c r="G59" s="8">
        <v>1</v>
      </c>
      <c r="H59" s="8">
        <v>1</v>
      </c>
      <c r="I59" s="8">
        <v>2</v>
      </c>
      <c r="J59" s="8">
        <v>4</v>
      </c>
      <c r="K59" s="1">
        <v>3</v>
      </c>
      <c r="L59" s="1">
        <v>0</v>
      </c>
      <c r="M59" s="1">
        <v>0</v>
      </c>
      <c r="N59" s="1">
        <v>0</v>
      </c>
      <c r="O59" s="1">
        <v>3</v>
      </c>
      <c r="P59" s="8"/>
      <c r="Q59" s="9"/>
      <c r="R59" s="9"/>
    </row>
    <row r="60" spans="1:18" ht="15.75" thickBot="1" x14ac:dyDescent="0.3">
      <c r="A60" s="8">
        <v>155</v>
      </c>
      <c r="B60" s="8" t="s">
        <v>80</v>
      </c>
      <c r="C60" s="8">
        <v>2016</v>
      </c>
      <c r="D60" s="9" t="s">
        <v>1</v>
      </c>
      <c r="E60">
        <v>4</v>
      </c>
      <c r="F60" s="8" t="s">
        <v>79</v>
      </c>
      <c r="G60" s="8">
        <v>1</v>
      </c>
      <c r="H60" s="8">
        <v>1</v>
      </c>
      <c r="I60" s="9">
        <v>3</v>
      </c>
      <c r="J60" s="8">
        <v>4</v>
      </c>
      <c r="K60" s="1">
        <v>1</v>
      </c>
      <c r="L60" s="1">
        <v>0</v>
      </c>
      <c r="M60" s="1">
        <v>0</v>
      </c>
      <c r="N60" s="1">
        <v>0</v>
      </c>
      <c r="O60" s="1">
        <v>1</v>
      </c>
      <c r="P60" s="8"/>
      <c r="Q60" s="8"/>
      <c r="R60" s="8"/>
    </row>
    <row r="61" spans="1:18" ht="15.75" thickBot="1" x14ac:dyDescent="0.3">
      <c r="A61" s="8">
        <v>155</v>
      </c>
      <c r="B61" s="8" t="s">
        <v>80</v>
      </c>
      <c r="C61" s="8">
        <v>2016</v>
      </c>
      <c r="D61" s="9" t="s">
        <v>1</v>
      </c>
      <c r="E61">
        <v>4</v>
      </c>
      <c r="F61" s="8" t="s">
        <v>79</v>
      </c>
      <c r="G61" s="9">
        <v>1</v>
      </c>
      <c r="H61" s="8">
        <v>1</v>
      </c>
      <c r="I61" s="9">
        <v>4</v>
      </c>
      <c r="J61" s="8">
        <v>4</v>
      </c>
      <c r="K61" s="1">
        <v>2</v>
      </c>
      <c r="L61" s="1">
        <v>1</v>
      </c>
      <c r="M61" s="1">
        <v>0</v>
      </c>
      <c r="N61" s="1">
        <v>1</v>
      </c>
      <c r="O61" s="1">
        <v>2</v>
      </c>
      <c r="P61" s="8"/>
      <c r="Q61" s="9"/>
      <c r="R61" s="9"/>
    </row>
    <row r="62" spans="1:18" ht="15.75" thickBot="1" x14ac:dyDescent="0.3">
      <c r="A62" s="8">
        <v>155</v>
      </c>
      <c r="B62" s="8" t="s">
        <v>80</v>
      </c>
      <c r="C62" s="8">
        <v>2016</v>
      </c>
      <c r="D62" s="8" t="s">
        <v>1</v>
      </c>
      <c r="E62">
        <v>5</v>
      </c>
      <c r="F62" s="8" t="s">
        <v>79</v>
      </c>
      <c r="G62" s="8">
        <v>1</v>
      </c>
      <c r="H62" s="8">
        <v>2</v>
      </c>
      <c r="I62" s="8">
        <v>1</v>
      </c>
      <c r="J62" s="8">
        <v>4</v>
      </c>
      <c r="K62" s="1">
        <v>2</v>
      </c>
      <c r="L62" s="1">
        <v>1</v>
      </c>
      <c r="M62" s="1">
        <v>0</v>
      </c>
      <c r="N62" s="1">
        <v>1</v>
      </c>
      <c r="O62" s="1">
        <v>1</v>
      </c>
      <c r="P62" s="8"/>
      <c r="Q62" s="8"/>
      <c r="R62" s="8"/>
    </row>
    <row r="63" spans="1:18" ht="15.75" thickBot="1" x14ac:dyDescent="0.3">
      <c r="A63" s="8">
        <v>155</v>
      </c>
      <c r="B63" s="8" t="s">
        <v>80</v>
      </c>
      <c r="C63" s="8">
        <v>2016</v>
      </c>
      <c r="D63" s="8" t="s">
        <v>1</v>
      </c>
      <c r="E63">
        <v>5</v>
      </c>
      <c r="F63" s="8" t="s">
        <v>79</v>
      </c>
      <c r="G63" s="8">
        <v>1</v>
      </c>
      <c r="H63" s="8">
        <v>2</v>
      </c>
      <c r="I63" s="8">
        <v>2</v>
      </c>
      <c r="J63" s="8">
        <v>4</v>
      </c>
      <c r="K63" s="1">
        <v>7</v>
      </c>
      <c r="L63" s="1">
        <v>0</v>
      </c>
      <c r="M63" s="1">
        <v>2</v>
      </c>
      <c r="N63" s="1">
        <v>5</v>
      </c>
      <c r="O63" s="1">
        <v>2</v>
      </c>
      <c r="P63" s="8"/>
      <c r="Q63" s="9"/>
      <c r="R63" s="9"/>
    </row>
    <row r="64" spans="1:18" ht="15.75" thickBot="1" x14ac:dyDescent="0.3">
      <c r="A64" s="8">
        <v>155</v>
      </c>
      <c r="B64" s="8" t="s">
        <v>80</v>
      </c>
      <c r="C64" s="8">
        <v>2016</v>
      </c>
      <c r="D64" s="9" t="s">
        <v>1</v>
      </c>
      <c r="E64">
        <v>5</v>
      </c>
      <c r="F64" s="8" t="s">
        <v>79</v>
      </c>
      <c r="G64" s="8">
        <v>1</v>
      </c>
      <c r="H64" s="8">
        <v>2</v>
      </c>
      <c r="I64" s="9">
        <v>3</v>
      </c>
      <c r="J64" s="8">
        <v>4</v>
      </c>
      <c r="K64" s="1">
        <v>7</v>
      </c>
      <c r="L64" s="1">
        <v>1</v>
      </c>
      <c r="M64" s="1">
        <v>0</v>
      </c>
      <c r="N64" s="1">
        <v>2</v>
      </c>
      <c r="O64" s="1">
        <v>1</v>
      </c>
      <c r="P64" s="8"/>
      <c r="Q64" s="8"/>
      <c r="R64" s="8"/>
    </row>
    <row r="65" spans="1:18" ht="15.75" thickBot="1" x14ac:dyDescent="0.3">
      <c r="A65" s="8">
        <v>155</v>
      </c>
      <c r="B65" s="8" t="s">
        <v>80</v>
      </c>
      <c r="C65" s="8">
        <v>2016</v>
      </c>
      <c r="D65" s="9" t="s">
        <v>1</v>
      </c>
      <c r="E65">
        <v>5</v>
      </c>
      <c r="F65" s="8" t="s">
        <v>79</v>
      </c>
      <c r="G65" s="8">
        <v>1</v>
      </c>
      <c r="H65" s="8">
        <v>2</v>
      </c>
      <c r="I65" s="9">
        <v>4</v>
      </c>
      <c r="J65" s="8">
        <v>4</v>
      </c>
      <c r="K65" s="1">
        <v>6</v>
      </c>
      <c r="L65" s="1">
        <v>2</v>
      </c>
      <c r="M65" s="1">
        <v>0</v>
      </c>
      <c r="N65" s="1">
        <v>5</v>
      </c>
      <c r="O65" s="1">
        <v>6</v>
      </c>
      <c r="P65" s="9"/>
      <c r="Q65" s="9"/>
      <c r="R65" s="9"/>
    </row>
    <row r="66" spans="1:18" ht="15.75" thickBot="1" x14ac:dyDescent="0.3">
      <c r="N66" s="8"/>
      <c r="O66" s="8"/>
      <c r="P66" s="12"/>
    </row>
    <row r="67" spans="1:18" ht="15.75" thickBot="1" x14ac:dyDescent="0.3">
      <c r="N67" s="9"/>
      <c r="O67" s="9"/>
      <c r="P67" s="13"/>
    </row>
    <row r="68" spans="1:18" ht="15.75" thickBot="1" x14ac:dyDescent="0.3">
      <c r="N68" s="8"/>
      <c r="O68" s="8"/>
      <c r="P68" s="12"/>
    </row>
    <row r="69" spans="1:18" ht="15.75" thickBot="1" x14ac:dyDescent="0.3">
      <c r="N69" s="9"/>
      <c r="O69" s="9"/>
      <c r="P69" s="13"/>
    </row>
    <row r="70" spans="1:18" ht="15.75" thickBot="1" x14ac:dyDescent="0.3">
      <c r="N70" s="8"/>
      <c r="O70" s="8"/>
      <c r="P70" s="12"/>
    </row>
    <row r="71" spans="1:18" ht="15.75" thickBot="1" x14ac:dyDescent="0.3">
      <c r="N71" s="9"/>
      <c r="O71" s="9"/>
      <c r="P71" s="13"/>
    </row>
    <row r="72" spans="1:18" ht="15.75" thickBot="1" x14ac:dyDescent="0.3">
      <c r="N72" s="8"/>
      <c r="O72" s="8"/>
      <c r="P72" s="12"/>
    </row>
    <row r="73" spans="1:18" ht="15.75" thickBot="1" x14ac:dyDescent="0.3">
      <c r="N73" s="9"/>
      <c r="O73" s="9"/>
      <c r="P73" s="13"/>
    </row>
    <row r="74" spans="1:18" ht="15.75" thickBot="1" x14ac:dyDescent="0.3">
      <c r="N74" s="8"/>
      <c r="O74" s="8"/>
      <c r="P74" s="12"/>
    </row>
    <row r="75" spans="1:18" ht="15.75" thickBot="1" x14ac:dyDescent="0.3">
      <c r="N75" s="9"/>
      <c r="O75" s="9"/>
      <c r="P75" s="13"/>
    </row>
    <row r="76" spans="1:18" ht="15.75" thickBot="1" x14ac:dyDescent="0.3">
      <c r="N76" s="8"/>
      <c r="O76" s="8"/>
      <c r="P76" s="12"/>
    </row>
    <row r="77" spans="1:18" ht="15.75" thickBot="1" x14ac:dyDescent="0.3">
      <c r="N77" s="9"/>
      <c r="O77" s="9"/>
      <c r="P77" s="13"/>
    </row>
    <row r="78" spans="1:18" ht="15.75" thickBot="1" x14ac:dyDescent="0.3">
      <c r="N78" s="8"/>
      <c r="O78" s="8"/>
      <c r="P78" s="12"/>
    </row>
    <row r="79" spans="1:18" ht="15.75" thickBot="1" x14ac:dyDescent="0.3">
      <c r="N79" s="9"/>
      <c r="O79" s="7"/>
      <c r="P79" s="7"/>
    </row>
  </sheetData>
  <sortState ref="A2:O79">
    <sortCondition ref="J2:J79"/>
  </sortState>
  <mergeCells count="1">
    <mergeCell ref="Q4:X4"/>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5"/>
  <sheetViews>
    <sheetView workbookViewId="0">
      <selection activeCell="Q29" sqref="Q28:Q29"/>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0.5703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 min="27" max="27" width="255.7109375" bestFit="1" customWidth="1"/>
  </cols>
  <sheetData>
    <row r="1" spans="1:28"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28" ht="15.75" thickBot="1" x14ac:dyDescent="0.3">
      <c r="A2" s="20">
        <v>104</v>
      </c>
      <c r="B2" s="20" t="s">
        <v>86</v>
      </c>
      <c r="C2" s="20">
        <v>2015</v>
      </c>
      <c r="D2" s="21" t="s">
        <v>0</v>
      </c>
      <c r="E2" s="10">
        <v>7</v>
      </c>
      <c r="F2" s="8" t="s">
        <v>46</v>
      </c>
      <c r="G2" s="20">
        <v>1</v>
      </c>
      <c r="H2" s="20">
        <v>1</v>
      </c>
      <c r="I2" s="20">
        <v>1</v>
      </c>
      <c r="J2" s="20">
        <v>1</v>
      </c>
      <c r="K2" s="8">
        <v>2</v>
      </c>
      <c r="L2" s="8">
        <v>0</v>
      </c>
      <c r="M2" s="8">
        <v>0</v>
      </c>
      <c r="N2" s="8">
        <v>1</v>
      </c>
      <c r="O2" s="8">
        <v>2</v>
      </c>
      <c r="P2" s="12"/>
      <c r="Q2" s="11"/>
      <c r="R2" s="11"/>
      <c r="S2" s="11"/>
      <c r="T2" s="11"/>
      <c r="U2" s="11"/>
      <c r="V2" s="11"/>
      <c r="W2" s="11"/>
      <c r="X2" s="11"/>
      <c r="Y2" s="11"/>
      <c r="AA2" s="8"/>
      <c r="AB2" s="7"/>
    </row>
    <row r="3" spans="1:28" ht="15.75" thickBot="1" x14ac:dyDescent="0.3">
      <c r="A3" s="20">
        <v>104</v>
      </c>
      <c r="B3" s="20" t="s">
        <v>86</v>
      </c>
      <c r="C3" s="20">
        <v>2015</v>
      </c>
      <c r="D3" s="21" t="s">
        <v>0</v>
      </c>
      <c r="E3" s="10">
        <v>7</v>
      </c>
      <c r="F3" s="8" t="s">
        <v>46</v>
      </c>
      <c r="G3" s="20">
        <v>1</v>
      </c>
      <c r="H3" s="20">
        <v>1</v>
      </c>
      <c r="I3" s="20">
        <v>2</v>
      </c>
      <c r="J3" s="20">
        <v>1</v>
      </c>
      <c r="K3" s="8">
        <v>3</v>
      </c>
      <c r="L3" s="8">
        <v>0</v>
      </c>
      <c r="M3" s="8">
        <v>1</v>
      </c>
      <c r="N3" s="8">
        <v>1</v>
      </c>
      <c r="O3" s="8">
        <v>3</v>
      </c>
      <c r="P3" s="12"/>
      <c r="Q3" s="11"/>
      <c r="R3" s="11"/>
      <c r="S3" s="11"/>
      <c r="T3" s="11"/>
      <c r="U3" s="11"/>
      <c r="V3" s="11"/>
      <c r="W3" s="11"/>
      <c r="X3" s="11"/>
      <c r="Y3" s="11"/>
      <c r="AA3" s="9"/>
      <c r="AB3" s="9"/>
    </row>
    <row r="4" spans="1:28" ht="15.75" thickBot="1" x14ac:dyDescent="0.3">
      <c r="A4" s="20">
        <v>104</v>
      </c>
      <c r="B4" s="20" t="s">
        <v>86</v>
      </c>
      <c r="C4" s="20">
        <v>2015</v>
      </c>
      <c r="D4" s="21" t="s">
        <v>0</v>
      </c>
      <c r="E4" s="10">
        <v>7</v>
      </c>
      <c r="F4" s="8" t="s">
        <v>46</v>
      </c>
      <c r="G4" s="20">
        <v>1</v>
      </c>
      <c r="H4" s="20">
        <v>1</v>
      </c>
      <c r="I4" s="21">
        <v>3</v>
      </c>
      <c r="J4" s="20">
        <v>1</v>
      </c>
      <c r="K4" s="8">
        <v>0</v>
      </c>
      <c r="L4" s="8">
        <v>0</v>
      </c>
      <c r="M4" s="8">
        <v>0</v>
      </c>
      <c r="N4" s="8">
        <v>0</v>
      </c>
      <c r="O4" s="8">
        <v>0</v>
      </c>
      <c r="P4" s="12"/>
      <c r="Q4" s="24" t="s">
        <v>100</v>
      </c>
      <c r="R4" s="24"/>
      <c r="S4" s="24"/>
      <c r="T4" s="24"/>
      <c r="U4" s="24"/>
      <c r="V4" s="24"/>
      <c r="W4" s="24"/>
      <c r="X4" s="24"/>
      <c r="Y4" s="11"/>
      <c r="AA4" s="8"/>
      <c r="AB4" s="8"/>
    </row>
    <row r="5" spans="1:28" ht="15.75" thickBot="1" x14ac:dyDescent="0.3">
      <c r="A5" s="20">
        <v>104</v>
      </c>
      <c r="B5" s="20" t="s">
        <v>86</v>
      </c>
      <c r="C5" s="20">
        <v>2015</v>
      </c>
      <c r="D5" s="21" t="s">
        <v>0</v>
      </c>
      <c r="E5" s="10">
        <v>7</v>
      </c>
      <c r="F5" s="8" t="s">
        <v>46</v>
      </c>
      <c r="G5" s="20">
        <v>1</v>
      </c>
      <c r="H5" s="20">
        <v>1</v>
      </c>
      <c r="I5" s="21">
        <v>4</v>
      </c>
      <c r="J5" s="20">
        <v>1</v>
      </c>
      <c r="K5" s="8">
        <v>0</v>
      </c>
      <c r="L5" s="8">
        <v>0</v>
      </c>
      <c r="M5" s="8">
        <v>0</v>
      </c>
      <c r="N5" s="8">
        <v>0</v>
      </c>
      <c r="O5" s="8">
        <v>0</v>
      </c>
      <c r="P5" s="12"/>
      <c r="Q5" s="5" t="s">
        <v>65</v>
      </c>
      <c r="R5" s="5">
        <v>104</v>
      </c>
      <c r="S5" s="11" t="s">
        <v>75</v>
      </c>
      <c r="T5" s="11" t="s">
        <v>76</v>
      </c>
      <c r="U5" s="11" t="s">
        <v>77</v>
      </c>
      <c r="V5" s="11" t="s">
        <v>11</v>
      </c>
      <c r="W5" s="11" t="s">
        <v>78</v>
      </c>
      <c r="X5" s="11" t="s">
        <v>13</v>
      </c>
      <c r="Y5" s="11"/>
      <c r="AA5" s="9"/>
      <c r="AB5" s="9"/>
    </row>
    <row r="6" spans="1:28" ht="15.75" thickBot="1" x14ac:dyDescent="0.3">
      <c r="A6" s="20">
        <v>104</v>
      </c>
      <c r="B6" s="20" t="s">
        <v>86</v>
      </c>
      <c r="C6" s="20">
        <v>2015</v>
      </c>
      <c r="D6" s="20" t="s">
        <v>0</v>
      </c>
      <c r="E6" s="10">
        <v>8</v>
      </c>
      <c r="F6" s="8" t="s">
        <v>46</v>
      </c>
      <c r="G6" s="20">
        <v>1</v>
      </c>
      <c r="H6" s="20">
        <v>2</v>
      </c>
      <c r="I6" s="20">
        <v>1</v>
      </c>
      <c r="J6" s="20">
        <v>1</v>
      </c>
      <c r="K6" s="8">
        <v>0</v>
      </c>
      <c r="L6" s="8">
        <v>0</v>
      </c>
      <c r="M6" s="8">
        <v>0</v>
      </c>
      <c r="N6" s="8">
        <v>0</v>
      </c>
      <c r="O6" s="8">
        <v>0</v>
      </c>
      <c r="P6" s="13"/>
      <c r="Q6" s="11" t="s">
        <v>16</v>
      </c>
      <c r="R6" s="5">
        <v>3</v>
      </c>
      <c r="S6" s="5">
        <f>COUNT(J34:J49)/4</f>
        <v>4</v>
      </c>
      <c r="T6" s="5">
        <f>SUM(K34:K49)</f>
        <v>13</v>
      </c>
      <c r="U6" s="5">
        <f>SUM(L34:L49)</f>
        <v>1</v>
      </c>
      <c r="V6" s="5">
        <f>SUM(M34:M49)</f>
        <v>7</v>
      </c>
      <c r="W6" s="5">
        <f t="shared" ref="W6:X6" si="0">SUM(N34:N49)</f>
        <v>6</v>
      </c>
      <c r="X6" s="5">
        <f t="shared" si="0"/>
        <v>9</v>
      </c>
      <c r="Y6" s="11"/>
      <c r="AA6" s="8"/>
      <c r="AB6" s="8"/>
    </row>
    <row r="7" spans="1:28" ht="15.75" thickBot="1" x14ac:dyDescent="0.3">
      <c r="A7" s="20">
        <v>104</v>
      </c>
      <c r="B7" s="20" t="s">
        <v>86</v>
      </c>
      <c r="C7" s="20">
        <v>2015</v>
      </c>
      <c r="D7" s="20" t="s">
        <v>0</v>
      </c>
      <c r="E7" s="10">
        <v>8</v>
      </c>
      <c r="F7" s="8" t="s">
        <v>46</v>
      </c>
      <c r="G7" s="20">
        <v>1</v>
      </c>
      <c r="H7" s="20">
        <v>2</v>
      </c>
      <c r="I7" s="20">
        <v>2</v>
      </c>
      <c r="J7" s="20">
        <v>1</v>
      </c>
      <c r="K7" s="8">
        <v>1</v>
      </c>
      <c r="L7" s="8">
        <v>0</v>
      </c>
      <c r="M7" s="8">
        <v>1</v>
      </c>
      <c r="N7" s="8">
        <v>1</v>
      </c>
      <c r="O7" s="8">
        <v>1</v>
      </c>
      <c r="P7" s="13"/>
      <c r="Q7" s="11" t="s">
        <v>17</v>
      </c>
      <c r="R7" s="5">
        <v>4</v>
      </c>
      <c r="S7" s="5">
        <f>COUNT(J50:J65)/4</f>
        <v>4</v>
      </c>
      <c r="T7" s="5">
        <f>SUM(K50:K65)</f>
        <v>31</v>
      </c>
      <c r="U7" s="5">
        <f>SUM(L50:L65)</f>
        <v>4</v>
      </c>
      <c r="V7" s="5">
        <f>SUM(M50:M65)</f>
        <v>17</v>
      </c>
      <c r="W7" s="5">
        <f t="shared" ref="W7:X7" si="1">SUM(N50:N65)</f>
        <v>6</v>
      </c>
      <c r="X7" s="5">
        <f t="shared" si="1"/>
        <v>15</v>
      </c>
      <c r="Y7" s="11"/>
      <c r="AA7" s="9"/>
      <c r="AB7" s="9"/>
    </row>
    <row r="8" spans="1:28" ht="15.75" thickBot="1" x14ac:dyDescent="0.3">
      <c r="A8" s="20">
        <v>104</v>
      </c>
      <c r="B8" s="20" t="s">
        <v>86</v>
      </c>
      <c r="C8" s="20">
        <v>2015</v>
      </c>
      <c r="D8" s="20" t="s">
        <v>0</v>
      </c>
      <c r="E8" s="10">
        <v>8</v>
      </c>
      <c r="F8" s="8" t="s">
        <v>46</v>
      </c>
      <c r="G8" s="20">
        <v>1</v>
      </c>
      <c r="H8" s="20">
        <v>2</v>
      </c>
      <c r="I8" s="21">
        <v>3</v>
      </c>
      <c r="J8" s="20">
        <v>1</v>
      </c>
      <c r="K8" s="8">
        <v>0</v>
      </c>
      <c r="L8" s="8">
        <v>0</v>
      </c>
      <c r="M8" s="8">
        <v>0</v>
      </c>
      <c r="N8" s="8">
        <v>0</v>
      </c>
      <c r="O8" s="8">
        <v>0</v>
      </c>
      <c r="P8" s="12"/>
      <c r="Q8" s="11" t="s">
        <v>14</v>
      </c>
      <c r="R8" s="5">
        <v>1</v>
      </c>
      <c r="S8" s="5">
        <f>COUNT(J2:J17)/4</f>
        <v>4</v>
      </c>
      <c r="T8" s="5">
        <f>SUM(K2:K17)</f>
        <v>31</v>
      </c>
      <c r="U8" s="5">
        <f>SUM(L2:L17)</f>
        <v>5</v>
      </c>
      <c r="V8" s="5">
        <f t="shared" ref="V8:X8" si="2">SUM(M2:M17)</f>
        <v>4</v>
      </c>
      <c r="W8" s="5">
        <f t="shared" si="2"/>
        <v>15</v>
      </c>
      <c r="X8" s="5">
        <f t="shared" si="2"/>
        <v>30</v>
      </c>
      <c r="Y8" s="11"/>
      <c r="AA8" s="8"/>
      <c r="AB8" s="8"/>
    </row>
    <row r="9" spans="1:28" ht="15.75" thickBot="1" x14ac:dyDescent="0.3">
      <c r="A9" s="20">
        <v>104</v>
      </c>
      <c r="B9" s="20" t="s">
        <v>86</v>
      </c>
      <c r="C9" s="20">
        <v>2015</v>
      </c>
      <c r="D9" s="20" t="s">
        <v>0</v>
      </c>
      <c r="E9" s="10">
        <v>8</v>
      </c>
      <c r="F9" s="8" t="s">
        <v>46</v>
      </c>
      <c r="G9" s="20">
        <v>1</v>
      </c>
      <c r="H9" s="20">
        <v>2</v>
      </c>
      <c r="I9" s="21">
        <v>4</v>
      </c>
      <c r="J9" s="20">
        <v>1</v>
      </c>
      <c r="K9" s="8">
        <v>2</v>
      </c>
      <c r="L9" s="8">
        <v>1</v>
      </c>
      <c r="M9" s="8">
        <v>0</v>
      </c>
      <c r="N9" s="8">
        <v>1</v>
      </c>
      <c r="O9" s="8">
        <v>2</v>
      </c>
      <c r="P9" s="12"/>
      <c r="Q9" s="11" t="s">
        <v>18</v>
      </c>
      <c r="R9" s="5">
        <v>2</v>
      </c>
      <c r="S9" s="5">
        <f>COUNT(J18:J33)/4</f>
        <v>4</v>
      </c>
      <c r="T9" s="5">
        <f>SUM(K18:K33)</f>
        <v>30</v>
      </c>
      <c r="U9" s="5">
        <f>SUM(L18:L33)</f>
        <v>4</v>
      </c>
      <c r="V9" s="5">
        <f t="shared" ref="V9:X9" si="3">SUM(M18:M33)</f>
        <v>6</v>
      </c>
      <c r="W9" s="5">
        <f t="shared" si="3"/>
        <v>3</v>
      </c>
      <c r="X9" s="5">
        <f t="shared" si="3"/>
        <v>26</v>
      </c>
      <c r="Y9" s="11"/>
      <c r="AA9" s="9"/>
      <c r="AB9" s="9"/>
    </row>
    <row r="10" spans="1:28" ht="15.75" thickBot="1" x14ac:dyDescent="0.3">
      <c r="A10" s="20">
        <v>104</v>
      </c>
      <c r="B10" s="20" t="s">
        <v>86</v>
      </c>
      <c r="C10" s="20">
        <v>2015</v>
      </c>
      <c r="D10" s="20" t="s">
        <v>1</v>
      </c>
      <c r="E10" s="10">
        <v>4</v>
      </c>
      <c r="F10" s="8" t="s">
        <v>26</v>
      </c>
      <c r="G10" s="20">
        <v>1</v>
      </c>
      <c r="H10" s="20">
        <v>1</v>
      </c>
      <c r="I10" s="20">
        <v>1</v>
      </c>
      <c r="J10" s="20">
        <v>1</v>
      </c>
      <c r="K10" s="8">
        <v>4</v>
      </c>
      <c r="L10" s="8">
        <v>0</v>
      </c>
      <c r="M10" s="8">
        <v>1</v>
      </c>
      <c r="N10" s="8">
        <v>3</v>
      </c>
      <c r="O10" s="8">
        <v>4</v>
      </c>
      <c r="P10" s="12"/>
      <c r="Q10" s="11"/>
      <c r="R10" s="5" t="s">
        <v>66</v>
      </c>
      <c r="S10" s="5">
        <f>SUM(S6:S9)</f>
        <v>16</v>
      </c>
      <c r="T10" s="5">
        <f t="shared" ref="T10:X10" si="4">SUM(T6:T9)</f>
        <v>105</v>
      </c>
      <c r="U10" s="5">
        <f t="shared" si="4"/>
        <v>14</v>
      </c>
      <c r="V10" s="5">
        <f t="shared" si="4"/>
        <v>34</v>
      </c>
      <c r="W10" s="5">
        <f t="shared" si="4"/>
        <v>30</v>
      </c>
      <c r="X10" s="5">
        <f t="shared" si="4"/>
        <v>80</v>
      </c>
      <c r="Y10" s="11"/>
      <c r="AA10" s="8"/>
      <c r="AB10" s="8"/>
    </row>
    <row r="11" spans="1:28" ht="15.75" thickBot="1" x14ac:dyDescent="0.3">
      <c r="A11" s="20">
        <v>104</v>
      </c>
      <c r="B11" s="20" t="s">
        <v>86</v>
      </c>
      <c r="C11" s="20">
        <v>2015</v>
      </c>
      <c r="D11" s="20" t="s">
        <v>1</v>
      </c>
      <c r="E11" s="10">
        <v>4</v>
      </c>
      <c r="F11" s="8" t="s">
        <v>26</v>
      </c>
      <c r="G11" s="20">
        <v>1</v>
      </c>
      <c r="H11" s="20">
        <v>1</v>
      </c>
      <c r="I11" s="20">
        <v>2</v>
      </c>
      <c r="J11" s="20">
        <v>1</v>
      </c>
      <c r="K11" s="8">
        <v>2</v>
      </c>
      <c r="L11" s="8">
        <v>0</v>
      </c>
      <c r="M11" s="8">
        <v>0</v>
      </c>
      <c r="N11" s="8">
        <v>1</v>
      </c>
      <c r="O11" s="8">
        <v>2</v>
      </c>
      <c r="P11" s="12"/>
      <c r="Q11" s="11"/>
      <c r="R11" s="11"/>
      <c r="S11" s="11"/>
      <c r="T11" s="5" t="s">
        <v>19</v>
      </c>
      <c r="U11" s="5" t="s">
        <v>20</v>
      </c>
      <c r="V11" s="5" t="s">
        <v>21</v>
      </c>
      <c r="W11" s="5" t="s">
        <v>22</v>
      </c>
      <c r="X11" s="5" t="s">
        <v>23</v>
      </c>
      <c r="Y11" s="11"/>
      <c r="AA11" s="9"/>
      <c r="AB11" s="9"/>
    </row>
    <row r="12" spans="1:28" ht="15.75" thickBot="1" x14ac:dyDescent="0.3">
      <c r="A12" s="20">
        <v>104</v>
      </c>
      <c r="B12" s="20" t="s">
        <v>86</v>
      </c>
      <c r="C12" s="20">
        <v>2015</v>
      </c>
      <c r="D12" s="21" t="s">
        <v>1</v>
      </c>
      <c r="E12" s="10">
        <v>4</v>
      </c>
      <c r="F12" s="8" t="s">
        <v>26</v>
      </c>
      <c r="G12" s="20">
        <v>1</v>
      </c>
      <c r="H12" s="20">
        <v>1</v>
      </c>
      <c r="I12" s="21">
        <v>3</v>
      </c>
      <c r="J12" s="20">
        <v>1</v>
      </c>
      <c r="K12" s="8">
        <v>3</v>
      </c>
      <c r="L12" s="8">
        <v>0</v>
      </c>
      <c r="M12" s="8">
        <v>0</v>
      </c>
      <c r="N12" s="8">
        <v>2</v>
      </c>
      <c r="O12" s="8">
        <v>3</v>
      </c>
      <c r="P12" s="12"/>
      <c r="Q12" s="11"/>
      <c r="R12" s="11" t="s">
        <v>67</v>
      </c>
      <c r="S12" s="3">
        <f>T10/$S$10</f>
        <v>6.5625</v>
      </c>
      <c r="T12" s="11" t="s">
        <v>68</v>
      </c>
      <c r="U12" s="15">
        <f>U10/$T$10</f>
        <v>0.13333333333333333</v>
      </c>
      <c r="V12" s="15">
        <f t="shared" ref="V12:W12" si="5">V10/$T$10</f>
        <v>0.32380952380952382</v>
      </c>
      <c r="W12" s="15">
        <f t="shared" si="5"/>
        <v>0.2857142857142857</v>
      </c>
      <c r="X12" s="15">
        <f>X10/$T$10</f>
        <v>0.76190476190476186</v>
      </c>
      <c r="Y12" s="11" t="s">
        <v>74</v>
      </c>
      <c r="AA12" s="8"/>
      <c r="AB12" s="8"/>
    </row>
    <row r="13" spans="1:28" ht="15.75" thickBot="1" x14ac:dyDescent="0.3">
      <c r="A13" s="20">
        <v>104</v>
      </c>
      <c r="B13" s="20" t="s">
        <v>86</v>
      </c>
      <c r="C13" s="20">
        <v>2015</v>
      </c>
      <c r="D13" s="21" t="s">
        <v>1</v>
      </c>
      <c r="E13" s="10">
        <v>4</v>
      </c>
      <c r="F13" s="8" t="s">
        <v>26</v>
      </c>
      <c r="G13" s="20">
        <v>1</v>
      </c>
      <c r="H13" s="20">
        <v>1</v>
      </c>
      <c r="I13" s="21">
        <v>4</v>
      </c>
      <c r="J13" s="20">
        <v>1</v>
      </c>
      <c r="K13" s="8">
        <v>1</v>
      </c>
      <c r="L13" s="8">
        <v>0</v>
      </c>
      <c r="M13" s="8">
        <v>0</v>
      </c>
      <c r="N13" s="8">
        <v>0</v>
      </c>
      <c r="O13" s="8">
        <v>1</v>
      </c>
      <c r="P13" s="12"/>
      <c r="Q13" s="18" t="s">
        <v>16</v>
      </c>
      <c r="R13" s="17">
        <v>3</v>
      </c>
      <c r="S13" s="4" t="s">
        <v>15</v>
      </c>
      <c r="T13" s="6">
        <f>T6/$S$6</f>
        <v>3.25</v>
      </c>
      <c r="U13" s="6">
        <f>U6/$S$6</f>
        <v>0.25</v>
      </c>
      <c r="V13" s="6">
        <f>V6/$S$6</f>
        <v>1.75</v>
      </c>
      <c r="W13" s="6">
        <f>W6/$S$6</f>
        <v>1.5</v>
      </c>
      <c r="X13" s="6">
        <f>X6/$S$6</f>
        <v>2.25</v>
      </c>
      <c r="Y13" s="11"/>
      <c r="AA13" s="9"/>
      <c r="AB13" s="9"/>
    </row>
    <row r="14" spans="1:28" ht="15.75" thickBot="1" x14ac:dyDescent="0.3">
      <c r="A14" s="20">
        <v>104</v>
      </c>
      <c r="B14" s="20" t="s">
        <v>86</v>
      </c>
      <c r="C14" s="20">
        <v>2015</v>
      </c>
      <c r="D14" s="20" t="s">
        <v>1</v>
      </c>
      <c r="E14" s="10">
        <v>5</v>
      </c>
      <c r="F14" s="8" t="s">
        <v>26</v>
      </c>
      <c r="G14" s="20">
        <v>1</v>
      </c>
      <c r="H14" s="20">
        <v>2</v>
      </c>
      <c r="I14" s="20">
        <v>1</v>
      </c>
      <c r="J14" s="20">
        <v>1</v>
      </c>
      <c r="K14" s="8">
        <v>1</v>
      </c>
      <c r="L14" s="8">
        <v>0</v>
      </c>
      <c r="M14" s="8">
        <v>0</v>
      </c>
      <c r="N14" s="8">
        <v>0</v>
      </c>
      <c r="O14" s="8">
        <v>1</v>
      </c>
      <c r="P14" s="12"/>
      <c r="Q14" s="2" t="s">
        <v>85</v>
      </c>
      <c r="R14" s="4">
        <f>T6</f>
        <v>13</v>
      </c>
      <c r="S14" s="4" t="s">
        <v>69</v>
      </c>
      <c r="T14" s="14">
        <f>T6/$T$10</f>
        <v>0.12380952380952381</v>
      </c>
      <c r="U14" s="15">
        <f>U6/$T$6</f>
        <v>7.6923076923076927E-2</v>
      </c>
      <c r="V14" s="15">
        <f t="shared" ref="V14:W14" si="6">V6/$T$6</f>
        <v>0.53846153846153844</v>
      </c>
      <c r="W14" s="15">
        <f t="shared" si="6"/>
        <v>0.46153846153846156</v>
      </c>
      <c r="X14" s="15">
        <f>X6/$T$6</f>
        <v>0.69230769230769229</v>
      </c>
      <c r="Y14" s="11" t="s">
        <v>70</v>
      </c>
      <c r="AA14" s="8"/>
      <c r="AB14" s="8"/>
    </row>
    <row r="15" spans="1:28" ht="15.75" thickBot="1" x14ac:dyDescent="0.3">
      <c r="A15" s="20">
        <v>104</v>
      </c>
      <c r="B15" s="20" t="s">
        <v>86</v>
      </c>
      <c r="C15" s="20">
        <v>2015</v>
      </c>
      <c r="D15" s="20" t="s">
        <v>1</v>
      </c>
      <c r="E15" s="10">
        <v>5</v>
      </c>
      <c r="F15" s="8" t="s">
        <v>26</v>
      </c>
      <c r="G15" s="20">
        <v>1</v>
      </c>
      <c r="H15" s="20">
        <v>2</v>
      </c>
      <c r="I15" s="20">
        <v>2</v>
      </c>
      <c r="J15" s="20">
        <v>1</v>
      </c>
      <c r="K15" s="8">
        <v>2</v>
      </c>
      <c r="L15" s="8">
        <v>1</v>
      </c>
      <c r="M15" s="8">
        <v>1</v>
      </c>
      <c r="N15" s="8">
        <v>0</v>
      </c>
      <c r="O15" s="8">
        <v>1</v>
      </c>
      <c r="P15" s="12"/>
      <c r="Q15" s="18" t="s">
        <v>17</v>
      </c>
      <c r="R15" s="17">
        <v>4</v>
      </c>
      <c r="S15" s="4" t="s">
        <v>15</v>
      </c>
      <c r="T15" s="6">
        <f>T7/$S$7</f>
        <v>7.75</v>
      </c>
      <c r="U15" s="6">
        <f>U7/$S$7</f>
        <v>1</v>
      </c>
      <c r="V15" s="6">
        <f>V7/$S$7</f>
        <v>4.25</v>
      </c>
      <c r="W15" s="6">
        <f>W7/$S$7</f>
        <v>1.5</v>
      </c>
      <c r="X15" s="6">
        <f>X7/$S$7</f>
        <v>3.75</v>
      </c>
      <c r="Y15" s="11"/>
      <c r="AA15" s="9"/>
      <c r="AB15" s="9"/>
    </row>
    <row r="16" spans="1:28" ht="15.75" thickBot="1" x14ac:dyDescent="0.3">
      <c r="A16" s="20">
        <v>104</v>
      </c>
      <c r="B16" s="20" t="s">
        <v>86</v>
      </c>
      <c r="C16" s="20">
        <v>2015</v>
      </c>
      <c r="D16" s="21" t="s">
        <v>1</v>
      </c>
      <c r="E16" s="10">
        <v>5</v>
      </c>
      <c r="F16" s="8" t="s">
        <v>26</v>
      </c>
      <c r="G16" s="20">
        <v>1</v>
      </c>
      <c r="H16" s="20">
        <v>2</v>
      </c>
      <c r="I16" s="21">
        <v>3</v>
      </c>
      <c r="J16" s="20">
        <v>1</v>
      </c>
      <c r="K16" s="8">
        <v>6</v>
      </c>
      <c r="L16" s="8">
        <v>3</v>
      </c>
      <c r="M16" s="8">
        <v>0</v>
      </c>
      <c r="N16" s="8">
        <v>3</v>
      </c>
      <c r="O16" s="8">
        <v>6</v>
      </c>
      <c r="P16" s="8"/>
      <c r="Q16" s="2" t="s">
        <v>84</v>
      </c>
      <c r="R16" s="4">
        <f>T7</f>
        <v>31</v>
      </c>
      <c r="S16" s="4" t="s">
        <v>69</v>
      </c>
      <c r="T16" s="14">
        <f>T7/$T$10</f>
        <v>0.29523809523809524</v>
      </c>
      <c r="U16" s="15">
        <f>U7/$T$7</f>
        <v>0.12903225806451613</v>
      </c>
      <c r="V16" s="15">
        <f t="shared" ref="V16:W16" si="7">V7/$T$7</f>
        <v>0.54838709677419351</v>
      </c>
      <c r="W16" s="15">
        <f t="shared" si="7"/>
        <v>0.19354838709677419</v>
      </c>
      <c r="X16" s="15">
        <f>X7/$T$7</f>
        <v>0.4838709677419355</v>
      </c>
      <c r="Y16" s="11" t="s">
        <v>71</v>
      </c>
      <c r="AA16" s="8"/>
      <c r="AB16" s="8"/>
    </row>
    <row r="17" spans="1:28" ht="15.75" thickBot="1" x14ac:dyDescent="0.3">
      <c r="A17" s="20">
        <v>104</v>
      </c>
      <c r="B17" s="20" t="s">
        <v>86</v>
      </c>
      <c r="C17" s="20">
        <v>2015</v>
      </c>
      <c r="D17" s="21" t="s">
        <v>1</v>
      </c>
      <c r="E17" s="10">
        <v>5</v>
      </c>
      <c r="F17" s="8" t="s">
        <v>26</v>
      </c>
      <c r="G17" s="20">
        <v>1</v>
      </c>
      <c r="H17" s="20">
        <v>2</v>
      </c>
      <c r="I17" s="21">
        <v>4</v>
      </c>
      <c r="J17" s="20">
        <v>1</v>
      </c>
      <c r="K17" s="8">
        <v>4</v>
      </c>
      <c r="L17" s="8">
        <v>0</v>
      </c>
      <c r="M17" s="8">
        <v>0</v>
      </c>
      <c r="N17" s="8">
        <v>2</v>
      </c>
      <c r="O17" s="8">
        <v>4</v>
      </c>
      <c r="P17" s="9"/>
      <c r="Q17" s="18" t="s">
        <v>14</v>
      </c>
      <c r="R17" s="17">
        <v>1</v>
      </c>
      <c r="S17" s="4" t="s">
        <v>15</v>
      </c>
      <c r="T17" s="6">
        <f>T8/$S$8</f>
        <v>7.75</v>
      </c>
      <c r="U17" s="6">
        <f>U8/$S$8</f>
        <v>1.25</v>
      </c>
      <c r="V17" s="6">
        <f>V8/$S$8</f>
        <v>1</v>
      </c>
      <c r="W17" s="6">
        <f>W8/$S$8</f>
        <v>3.75</v>
      </c>
      <c r="X17" s="6">
        <f>X8/$S$8</f>
        <v>7.5</v>
      </c>
      <c r="Y17" s="11"/>
      <c r="AA17" s="9"/>
      <c r="AB17" s="9"/>
    </row>
    <row r="18" spans="1:28" ht="15.75" thickBot="1" x14ac:dyDescent="0.3">
      <c r="A18" s="20">
        <v>104</v>
      </c>
      <c r="B18" s="20" t="s">
        <v>86</v>
      </c>
      <c r="C18" s="20">
        <v>2015</v>
      </c>
      <c r="D18" s="21" t="s">
        <v>0</v>
      </c>
      <c r="E18" s="10">
        <v>7</v>
      </c>
      <c r="F18" s="9" t="s">
        <v>46</v>
      </c>
      <c r="G18" s="20">
        <v>1</v>
      </c>
      <c r="H18" s="20">
        <v>1</v>
      </c>
      <c r="I18" s="20">
        <v>1</v>
      </c>
      <c r="J18" s="20">
        <v>2</v>
      </c>
      <c r="K18" s="9">
        <v>3</v>
      </c>
      <c r="L18" s="9">
        <v>0</v>
      </c>
      <c r="M18" s="9">
        <v>0</v>
      </c>
      <c r="N18" s="9">
        <v>0</v>
      </c>
      <c r="O18" s="9">
        <v>2</v>
      </c>
      <c r="P18" s="8"/>
      <c r="Q18" s="2" t="s">
        <v>83</v>
      </c>
      <c r="R18" s="4">
        <f>T8</f>
        <v>31</v>
      </c>
      <c r="S18" s="4" t="s">
        <v>69</v>
      </c>
      <c r="T18" s="14">
        <f>T8/$T$10</f>
        <v>0.29523809523809524</v>
      </c>
      <c r="U18" s="15">
        <f>U8/$T$8</f>
        <v>0.16129032258064516</v>
      </c>
      <c r="V18" s="15">
        <f t="shared" ref="V18:X18" si="8">V8/$T$8</f>
        <v>0.12903225806451613</v>
      </c>
      <c r="W18" s="15">
        <f t="shared" si="8"/>
        <v>0.4838709677419355</v>
      </c>
      <c r="X18" s="15">
        <f t="shared" si="8"/>
        <v>0.967741935483871</v>
      </c>
      <c r="Y18" s="11" t="s">
        <v>72</v>
      </c>
      <c r="AA18" s="8"/>
      <c r="AB18" s="8"/>
    </row>
    <row r="19" spans="1:28" ht="15.75" thickBot="1" x14ac:dyDescent="0.3">
      <c r="A19" s="20">
        <v>104</v>
      </c>
      <c r="B19" s="20" t="s">
        <v>86</v>
      </c>
      <c r="C19" s="20">
        <v>2015</v>
      </c>
      <c r="D19" s="21" t="s">
        <v>0</v>
      </c>
      <c r="E19" s="10">
        <v>7</v>
      </c>
      <c r="F19" s="9" t="s">
        <v>46</v>
      </c>
      <c r="G19" s="20">
        <v>1</v>
      </c>
      <c r="H19" s="20">
        <v>1</v>
      </c>
      <c r="I19" s="20">
        <v>2</v>
      </c>
      <c r="J19" s="20">
        <v>2</v>
      </c>
      <c r="K19" s="9">
        <v>0</v>
      </c>
      <c r="L19" s="9">
        <v>0</v>
      </c>
      <c r="M19" s="9">
        <v>0</v>
      </c>
      <c r="N19" s="9">
        <v>0</v>
      </c>
      <c r="O19" s="9">
        <v>0</v>
      </c>
      <c r="P19" s="8"/>
      <c r="Q19" s="18" t="s">
        <v>18</v>
      </c>
      <c r="R19" s="17">
        <v>2</v>
      </c>
      <c r="S19" s="4" t="s">
        <v>15</v>
      </c>
      <c r="T19" s="6">
        <f>T9/$S$9</f>
        <v>7.5</v>
      </c>
      <c r="U19" s="6">
        <f>U9/$S$9</f>
        <v>1</v>
      </c>
      <c r="V19" s="6">
        <f>V9/$S$9</f>
        <v>1.5</v>
      </c>
      <c r="W19" s="6">
        <f>W9/$S$9</f>
        <v>0.75</v>
      </c>
      <c r="X19" s="6">
        <f>X9/$S$9</f>
        <v>6.5</v>
      </c>
      <c r="Y19" s="11"/>
      <c r="AA19" s="9"/>
      <c r="AB19" s="9"/>
    </row>
    <row r="20" spans="1:28" ht="15.75" thickBot="1" x14ac:dyDescent="0.3">
      <c r="A20" s="20">
        <v>104</v>
      </c>
      <c r="B20" s="20" t="s">
        <v>86</v>
      </c>
      <c r="C20" s="20">
        <v>2015</v>
      </c>
      <c r="D20" s="21" t="s">
        <v>0</v>
      </c>
      <c r="E20" s="10">
        <v>7</v>
      </c>
      <c r="F20" s="9" t="s">
        <v>46</v>
      </c>
      <c r="G20" s="20">
        <v>1</v>
      </c>
      <c r="H20" s="20">
        <v>1</v>
      </c>
      <c r="I20" s="21">
        <v>3</v>
      </c>
      <c r="J20" s="20">
        <v>2</v>
      </c>
      <c r="K20" s="9">
        <v>1</v>
      </c>
      <c r="L20" s="9">
        <v>0</v>
      </c>
      <c r="M20" s="9">
        <v>1</v>
      </c>
      <c r="N20" s="9">
        <v>0</v>
      </c>
      <c r="O20" s="9">
        <v>0</v>
      </c>
      <c r="P20" s="8"/>
      <c r="Q20" s="2" t="s">
        <v>82</v>
      </c>
      <c r="R20" s="4">
        <f>T9</f>
        <v>30</v>
      </c>
      <c r="S20" s="4" t="s">
        <v>69</v>
      </c>
      <c r="T20" s="14">
        <f>T9/$T$10</f>
        <v>0.2857142857142857</v>
      </c>
      <c r="U20" s="15">
        <f>U9/$T$9</f>
        <v>0.13333333333333333</v>
      </c>
      <c r="V20" s="15">
        <f t="shared" ref="V20:X20" si="9">V9/$T$9</f>
        <v>0.2</v>
      </c>
      <c r="W20" s="15">
        <f t="shared" si="9"/>
        <v>0.1</v>
      </c>
      <c r="X20" s="15">
        <f t="shared" si="9"/>
        <v>0.8666666666666667</v>
      </c>
      <c r="Y20" s="11" t="s">
        <v>73</v>
      </c>
      <c r="AA20" s="8"/>
      <c r="AB20" s="8"/>
    </row>
    <row r="21" spans="1:28" ht="15.75" thickBot="1" x14ac:dyDescent="0.3">
      <c r="A21" s="20">
        <v>104</v>
      </c>
      <c r="B21" s="20" t="s">
        <v>86</v>
      </c>
      <c r="C21" s="20">
        <v>2015</v>
      </c>
      <c r="D21" s="21" t="s">
        <v>0</v>
      </c>
      <c r="E21" s="10">
        <v>7</v>
      </c>
      <c r="F21" s="9" t="s">
        <v>46</v>
      </c>
      <c r="G21" s="20">
        <v>1</v>
      </c>
      <c r="H21" s="20">
        <v>1</v>
      </c>
      <c r="I21" s="21">
        <v>4</v>
      </c>
      <c r="J21" s="20">
        <v>2</v>
      </c>
      <c r="K21" s="9">
        <v>0</v>
      </c>
      <c r="L21" s="9">
        <v>0</v>
      </c>
      <c r="M21" s="9">
        <v>0</v>
      </c>
      <c r="N21" s="9">
        <v>0</v>
      </c>
      <c r="O21" s="9">
        <v>0</v>
      </c>
      <c r="P21" s="8"/>
      <c r="Q21" s="9"/>
      <c r="R21" s="9"/>
      <c r="S21" s="11"/>
      <c r="T21" s="11"/>
      <c r="U21" s="11"/>
      <c r="V21" s="11"/>
      <c r="W21" s="11"/>
      <c r="X21" s="11"/>
      <c r="Y21" s="11"/>
      <c r="AA21" s="9"/>
      <c r="AB21" s="9"/>
    </row>
    <row r="22" spans="1:28" ht="15.75" thickBot="1" x14ac:dyDescent="0.3">
      <c r="A22" s="20">
        <v>104</v>
      </c>
      <c r="B22" s="20" t="s">
        <v>86</v>
      </c>
      <c r="C22" s="20">
        <v>2015</v>
      </c>
      <c r="D22" s="20" t="s">
        <v>0</v>
      </c>
      <c r="E22" s="10">
        <v>8</v>
      </c>
      <c r="F22" s="9" t="s">
        <v>46</v>
      </c>
      <c r="G22" s="20">
        <v>1</v>
      </c>
      <c r="H22" s="20">
        <v>2</v>
      </c>
      <c r="I22" s="20">
        <v>1</v>
      </c>
      <c r="J22" s="20">
        <v>2</v>
      </c>
      <c r="K22" s="9">
        <v>0</v>
      </c>
      <c r="L22" s="9">
        <v>0</v>
      </c>
      <c r="M22" s="9">
        <v>0</v>
      </c>
      <c r="N22" s="9">
        <v>0</v>
      </c>
      <c r="O22" s="9">
        <v>0</v>
      </c>
      <c r="P22" s="8"/>
      <c r="Q22" s="8"/>
      <c r="R22" s="8"/>
      <c r="S22" s="11"/>
      <c r="T22" t="s">
        <v>94</v>
      </c>
      <c r="U22" s="5" t="s">
        <v>20</v>
      </c>
      <c r="V22" s="5" t="s">
        <v>21</v>
      </c>
      <c r="W22" s="5" t="s">
        <v>22</v>
      </c>
      <c r="X22" s="5" t="s">
        <v>23</v>
      </c>
      <c r="Y22" s="11"/>
      <c r="AA22" s="8"/>
      <c r="AB22" s="8"/>
    </row>
    <row r="23" spans="1:28" ht="15.75" thickBot="1" x14ac:dyDescent="0.3">
      <c r="A23" s="20">
        <v>104</v>
      </c>
      <c r="B23" s="20" t="s">
        <v>86</v>
      </c>
      <c r="C23" s="20">
        <v>2015</v>
      </c>
      <c r="D23" s="20" t="s">
        <v>0</v>
      </c>
      <c r="E23" s="10">
        <v>8</v>
      </c>
      <c r="F23" s="9" t="s">
        <v>46</v>
      </c>
      <c r="G23" s="20">
        <v>1</v>
      </c>
      <c r="H23" s="20">
        <v>2</v>
      </c>
      <c r="I23" s="20">
        <v>2</v>
      </c>
      <c r="J23" s="20">
        <v>2</v>
      </c>
      <c r="K23" s="9">
        <v>0</v>
      </c>
      <c r="L23" s="9">
        <v>0</v>
      </c>
      <c r="M23" s="9">
        <v>0</v>
      </c>
      <c r="N23" s="9">
        <v>0</v>
      </c>
      <c r="O23" s="9">
        <v>0</v>
      </c>
      <c r="P23" s="9"/>
      <c r="Q23" s="9"/>
      <c r="T23" s="15">
        <f>(T6+T7)/$T$10</f>
        <v>0.41904761904761906</v>
      </c>
      <c r="U23" s="15">
        <f>(U6+U7)/SUM($T$6:$T$7)</f>
        <v>0.11363636363636363</v>
      </c>
      <c r="V23" s="15">
        <f t="shared" ref="V23:X23" si="10">(V6+V7)/SUM($T$6:$T$7)</f>
        <v>0.54545454545454541</v>
      </c>
      <c r="W23" s="15">
        <f t="shared" si="10"/>
        <v>0.27272727272727271</v>
      </c>
      <c r="X23" s="15">
        <f t="shared" si="10"/>
        <v>0.54545454545454541</v>
      </c>
      <c r="Y23" s="11"/>
      <c r="AA23" s="9"/>
      <c r="AB23" s="9"/>
    </row>
    <row r="24" spans="1:28" ht="15.75" thickBot="1" x14ac:dyDescent="0.3">
      <c r="A24" s="20">
        <v>104</v>
      </c>
      <c r="B24" s="20" t="s">
        <v>86</v>
      </c>
      <c r="C24" s="20">
        <v>2015</v>
      </c>
      <c r="D24" s="20" t="s">
        <v>0</v>
      </c>
      <c r="E24" s="10">
        <v>8</v>
      </c>
      <c r="F24" s="9" t="s">
        <v>46</v>
      </c>
      <c r="G24" s="20">
        <v>1</v>
      </c>
      <c r="H24" s="20">
        <v>2</v>
      </c>
      <c r="I24" s="21">
        <v>3</v>
      </c>
      <c r="J24" s="20">
        <v>2</v>
      </c>
      <c r="K24" s="9">
        <v>3</v>
      </c>
      <c r="L24" s="9">
        <v>1</v>
      </c>
      <c r="M24" s="9">
        <v>1</v>
      </c>
      <c r="N24" s="9">
        <v>0</v>
      </c>
      <c r="O24" s="9">
        <v>2</v>
      </c>
      <c r="P24" s="8"/>
      <c r="Q24" s="8"/>
      <c r="R24" s="8"/>
      <c r="S24" s="11"/>
      <c r="Y24" s="11"/>
      <c r="AA24" s="8"/>
      <c r="AB24" s="8"/>
    </row>
    <row r="25" spans="1:28" ht="15.75" thickBot="1" x14ac:dyDescent="0.3">
      <c r="A25" s="20">
        <v>104</v>
      </c>
      <c r="B25" s="20" t="s">
        <v>86</v>
      </c>
      <c r="C25" s="20">
        <v>2015</v>
      </c>
      <c r="D25" s="20" t="s">
        <v>0</v>
      </c>
      <c r="E25" s="10">
        <v>8</v>
      </c>
      <c r="F25" s="9" t="s">
        <v>46</v>
      </c>
      <c r="G25" s="20">
        <v>1</v>
      </c>
      <c r="H25" s="20">
        <v>2</v>
      </c>
      <c r="I25" s="21">
        <v>4</v>
      </c>
      <c r="J25" s="20">
        <v>2</v>
      </c>
      <c r="K25" s="9">
        <v>1</v>
      </c>
      <c r="L25" s="9">
        <v>0</v>
      </c>
      <c r="M25" s="9">
        <v>0</v>
      </c>
      <c r="N25" s="9">
        <v>0</v>
      </c>
      <c r="O25" s="9">
        <v>1</v>
      </c>
      <c r="P25" s="8"/>
      <c r="Q25" s="9"/>
      <c r="R25" s="9"/>
      <c r="S25" s="11"/>
      <c r="T25" t="s">
        <v>95</v>
      </c>
      <c r="Y25" s="11"/>
      <c r="AA25" s="9"/>
      <c r="AB25" s="9"/>
    </row>
    <row r="26" spans="1:28" ht="15.75" thickBot="1" x14ac:dyDescent="0.3">
      <c r="A26" s="20">
        <v>104</v>
      </c>
      <c r="B26" s="20" t="s">
        <v>86</v>
      </c>
      <c r="C26" s="20">
        <v>2015</v>
      </c>
      <c r="D26" s="20" t="s">
        <v>1</v>
      </c>
      <c r="E26" s="10">
        <v>4</v>
      </c>
      <c r="F26" s="9" t="s">
        <v>26</v>
      </c>
      <c r="G26" s="20">
        <v>1</v>
      </c>
      <c r="H26" s="20">
        <v>1</v>
      </c>
      <c r="I26" s="20">
        <v>1</v>
      </c>
      <c r="J26" s="20">
        <v>2</v>
      </c>
      <c r="K26" s="9">
        <v>3</v>
      </c>
      <c r="L26" s="9">
        <v>1</v>
      </c>
      <c r="M26" s="9">
        <v>0</v>
      </c>
      <c r="N26" s="9">
        <v>1</v>
      </c>
      <c r="O26" s="9">
        <v>3</v>
      </c>
      <c r="P26" s="8"/>
      <c r="Q26" s="8"/>
      <c r="R26" s="8"/>
      <c r="S26" s="11"/>
      <c r="T26" s="15">
        <f>(T8+T9)/$T$10</f>
        <v>0.580952380952381</v>
      </c>
      <c r="U26" s="15">
        <f>(U8+U9)/SUM($T$8:$T$9)</f>
        <v>0.14754098360655737</v>
      </c>
      <c r="V26" s="15">
        <f t="shared" ref="V26" si="11">(V8+V9)/SUM($T$8:$T$9)</f>
        <v>0.16393442622950818</v>
      </c>
      <c r="W26" s="15">
        <f>(W8+W9)/SUM($T$8:$T$9)</f>
        <v>0.29508196721311475</v>
      </c>
      <c r="X26" s="15">
        <f>(X8+X9)/SUM($T$8:$T$9)</f>
        <v>0.91803278688524592</v>
      </c>
      <c r="Y26" s="11"/>
      <c r="AA26" s="8"/>
      <c r="AB26" s="8"/>
    </row>
    <row r="27" spans="1:28" ht="15.75" thickBot="1" x14ac:dyDescent="0.3">
      <c r="A27" s="20">
        <v>104</v>
      </c>
      <c r="B27" s="20" t="s">
        <v>86</v>
      </c>
      <c r="C27" s="20">
        <v>2015</v>
      </c>
      <c r="D27" s="20" t="s">
        <v>1</v>
      </c>
      <c r="E27" s="10">
        <v>4</v>
      </c>
      <c r="F27" s="9" t="s">
        <v>26</v>
      </c>
      <c r="G27" s="20">
        <v>1</v>
      </c>
      <c r="H27" s="20">
        <v>1</v>
      </c>
      <c r="I27" s="20">
        <v>2</v>
      </c>
      <c r="J27" s="20">
        <v>2</v>
      </c>
      <c r="K27" s="9">
        <v>2</v>
      </c>
      <c r="L27" s="9">
        <v>0</v>
      </c>
      <c r="M27" s="9">
        <v>2</v>
      </c>
      <c r="N27" s="9">
        <v>1</v>
      </c>
      <c r="O27" s="9">
        <v>2</v>
      </c>
      <c r="P27" s="8"/>
      <c r="Q27" s="9" t="s">
        <v>132</v>
      </c>
      <c r="R27" s="9"/>
      <c r="S27" s="11"/>
      <c r="T27" s="11"/>
      <c r="U27" s="11"/>
      <c r="V27" s="11"/>
      <c r="W27" s="11"/>
      <c r="X27" s="11"/>
      <c r="Y27" s="11"/>
      <c r="AA27" s="9"/>
      <c r="AB27" s="9"/>
    </row>
    <row r="28" spans="1:28" ht="15.75" thickBot="1" x14ac:dyDescent="0.3">
      <c r="A28" s="20">
        <v>104</v>
      </c>
      <c r="B28" s="20" t="s">
        <v>86</v>
      </c>
      <c r="C28" s="20">
        <v>2015</v>
      </c>
      <c r="D28" s="21" t="s">
        <v>1</v>
      </c>
      <c r="E28" s="10">
        <v>4</v>
      </c>
      <c r="F28" s="9" t="s">
        <v>26</v>
      </c>
      <c r="G28" s="20">
        <v>1</v>
      </c>
      <c r="H28" s="20">
        <v>1</v>
      </c>
      <c r="I28" s="21">
        <v>3</v>
      </c>
      <c r="J28" s="20">
        <v>2</v>
      </c>
      <c r="K28" s="9">
        <v>5</v>
      </c>
      <c r="L28" s="9">
        <v>1</v>
      </c>
      <c r="M28" s="9">
        <v>1</v>
      </c>
      <c r="N28" s="9">
        <v>1</v>
      </c>
      <c r="O28" s="9">
        <v>5</v>
      </c>
      <c r="P28" s="8"/>
      <c r="Q28" s="8"/>
      <c r="R28" s="8"/>
      <c r="S28" s="11"/>
      <c r="T28" s="11"/>
      <c r="U28" s="11"/>
      <c r="V28" s="11"/>
      <c r="W28" s="11"/>
      <c r="X28" s="11"/>
      <c r="Y28" s="11"/>
      <c r="AA28" s="8"/>
      <c r="AB28" s="8"/>
    </row>
    <row r="29" spans="1:28" ht="15.75" thickBot="1" x14ac:dyDescent="0.3">
      <c r="A29" s="20">
        <v>104</v>
      </c>
      <c r="B29" s="20" t="s">
        <v>86</v>
      </c>
      <c r="C29" s="20">
        <v>2015</v>
      </c>
      <c r="D29" s="21" t="s">
        <v>1</v>
      </c>
      <c r="E29" s="10">
        <v>4</v>
      </c>
      <c r="F29" s="9" t="s">
        <v>26</v>
      </c>
      <c r="G29" s="20">
        <v>1</v>
      </c>
      <c r="H29" s="20">
        <v>1</v>
      </c>
      <c r="I29" s="21">
        <v>4</v>
      </c>
      <c r="J29" s="20">
        <v>2</v>
      </c>
      <c r="K29" s="9">
        <v>2</v>
      </c>
      <c r="L29" s="9">
        <v>0</v>
      </c>
      <c r="M29" s="9">
        <v>0</v>
      </c>
      <c r="N29" s="9">
        <v>0</v>
      </c>
      <c r="O29" s="9">
        <v>2</v>
      </c>
      <c r="P29" s="9"/>
      <c r="Q29" s="9"/>
      <c r="R29" s="9"/>
      <c r="S29" s="11"/>
      <c r="T29" s="11"/>
      <c r="U29" s="11"/>
      <c r="V29" s="11"/>
      <c r="W29" s="11"/>
      <c r="X29" s="11"/>
      <c r="Y29" s="11"/>
      <c r="AA29" s="9"/>
      <c r="AB29" s="9"/>
    </row>
    <row r="30" spans="1:28" ht="15.75" thickBot="1" x14ac:dyDescent="0.3">
      <c r="A30" s="20">
        <v>104</v>
      </c>
      <c r="B30" s="20" t="s">
        <v>86</v>
      </c>
      <c r="C30" s="20">
        <v>2015</v>
      </c>
      <c r="D30" s="20" t="s">
        <v>1</v>
      </c>
      <c r="E30" s="10">
        <v>5</v>
      </c>
      <c r="F30" s="9" t="s">
        <v>26</v>
      </c>
      <c r="G30" s="20">
        <v>1</v>
      </c>
      <c r="H30" s="20">
        <v>2</v>
      </c>
      <c r="I30" s="20">
        <v>1</v>
      </c>
      <c r="J30" s="20">
        <v>2</v>
      </c>
      <c r="K30" s="9">
        <v>1</v>
      </c>
      <c r="L30" s="9">
        <v>0</v>
      </c>
      <c r="M30" s="9">
        <v>0</v>
      </c>
      <c r="N30" s="9">
        <v>0</v>
      </c>
      <c r="O30" s="9">
        <v>1</v>
      </c>
      <c r="P30" s="8"/>
      <c r="Q30" s="8"/>
      <c r="R30" s="8"/>
      <c r="S30" s="11"/>
      <c r="T30" s="11"/>
      <c r="U30" s="11"/>
      <c r="V30" s="11"/>
      <c r="W30" s="11"/>
      <c r="X30" s="11"/>
      <c r="Y30" s="11"/>
      <c r="AA30" s="8"/>
      <c r="AB30" s="8"/>
    </row>
    <row r="31" spans="1:28" ht="15.75" thickBot="1" x14ac:dyDescent="0.3">
      <c r="A31" s="20">
        <v>104</v>
      </c>
      <c r="B31" s="20" t="s">
        <v>86</v>
      </c>
      <c r="C31" s="20">
        <v>2015</v>
      </c>
      <c r="D31" s="20" t="s">
        <v>1</v>
      </c>
      <c r="E31" s="10">
        <v>5</v>
      </c>
      <c r="F31" s="9" t="s">
        <v>26</v>
      </c>
      <c r="G31" s="20">
        <v>1</v>
      </c>
      <c r="H31" s="20">
        <v>2</v>
      </c>
      <c r="I31" s="20">
        <v>2</v>
      </c>
      <c r="J31" s="20">
        <v>2</v>
      </c>
      <c r="K31" s="9">
        <v>2</v>
      </c>
      <c r="L31" s="9">
        <v>0</v>
      </c>
      <c r="M31" s="9">
        <v>0</v>
      </c>
      <c r="N31" s="9">
        <v>0</v>
      </c>
      <c r="O31" s="9">
        <v>2</v>
      </c>
      <c r="P31" s="8"/>
      <c r="Q31" s="9"/>
      <c r="R31" s="9"/>
      <c r="S31" s="11"/>
      <c r="T31" s="11"/>
      <c r="U31" s="11"/>
      <c r="V31" s="11"/>
      <c r="W31" s="11"/>
      <c r="X31" s="11"/>
      <c r="Y31" s="11"/>
      <c r="AA31" s="9"/>
      <c r="AB31" s="9"/>
    </row>
    <row r="32" spans="1:28" ht="15.75" thickBot="1" x14ac:dyDescent="0.3">
      <c r="A32" s="20">
        <v>104</v>
      </c>
      <c r="B32" s="20" t="s">
        <v>86</v>
      </c>
      <c r="C32" s="20">
        <v>2015</v>
      </c>
      <c r="D32" s="21" t="s">
        <v>1</v>
      </c>
      <c r="E32" s="10">
        <v>5</v>
      </c>
      <c r="F32" s="9" t="s">
        <v>26</v>
      </c>
      <c r="G32" s="20">
        <v>1</v>
      </c>
      <c r="H32" s="20">
        <v>2</v>
      </c>
      <c r="I32" s="21">
        <v>3</v>
      </c>
      <c r="J32" s="20">
        <v>2</v>
      </c>
      <c r="K32" s="9">
        <v>4</v>
      </c>
      <c r="L32" s="9">
        <v>1</v>
      </c>
      <c r="M32" s="9">
        <v>1</v>
      </c>
      <c r="N32" s="9">
        <v>0</v>
      </c>
      <c r="O32" s="9">
        <v>3</v>
      </c>
      <c r="P32" s="8"/>
      <c r="Q32" s="8"/>
      <c r="R32" s="8"/>
      <c r="S32" s="11"/>
      <c r="T32" s="11"/>
      <c r="U32" s="11"/>
      <c r="V32" s="11"/>
      <c r="W32" s="11"/>
      <c r="X32" s="11"/>
      <c r="Y32" s="11"/>
      <c r="AA32" s="8"/>
      <c r="AB32" s="8"/>
    </row>
    <row r="33" spans="1:28" ht="15.75" thickBot="1" x14ac:dyDescent="0.3">
      <c r="A33" s="20">
        <v>104</v>
      </c>
      <c r="B33" s="20" t="s">
        <v>86</v>
      </c>
      <c r="C33" s="20">
        <v>2015</v>
      </c>
      <c r="D33" s="21" t="s">
        <v>1</v>
      </c>
      <c r="E33" s="10">
        <v>5</v>
      </c>
      <c r="F33" s="9" t="s">
        <v>26</v>
      </c>
      <c r="G33" s="20">
        <v>1</v>
      </c>
      <c r="H33" s="20">
        <v>2</v>
      </c>
      <c r="I33" s="21">
        <v>4</v>
      </c>
      <c r="J33" s="20">
        <v>2</v>
      </c>
      <c r="K33" s="9">
        <v>3</v>
      </c>
      <c r="L33" s="9">
        <v>0</v>
      </c>
      <c r="M33" s="9">
        <v>0</v>
      </c>
      <c r="N33" s="9">
        <v>0</v>
      </c>
      <c r="O33" s="9">
        <v>3</v>
      </c>
      <c r="P33" s="9"/>
      <c r="Q33" s="9"/>
      <c r="R33" s="9"/>
      <c r="S33" s="11"/>
      <c r="T33" s="11"/>
      <c r="U33" s="11"/>
      <c r="V33" s="11"/>
      <c r="W33" s="11"/>
      <c r="X33" s="11"/>
      <c r="Y33" s="11"/>
      <c r="AA33" s="9"/>
      <c r="AB33" s="9"/>
    </row>
    <row r="34" spans="1:28" ht="15.75" thickBot="1" x14ac:dyDescent="0.3">
      <c r="A34" s="20">
        <v>104</v>
      </c>
      <c r="B34" s="20" t="s">
        <v>86</v>
      </c>
      <c r="C34" s="20">
        <v>2015</v>
      </c>
      <c r="D34" s="21" t="s">
        <v>0</v>
      </c>
      <c r="E34" s="10">
        <v>7</v>
      </c>
      <c r="F34" s="8" t="s">
        <v>46</v>
      </c>
      <c r="G34" s="20">
        <v>1</v>
      </c>
      <c r="H34" s="20">
        <v>1</v>
      </c>
      <c r="I34" s="20">
        <v>1</v>
      </c>
      <c r="J34" s="20">
        <v>3</v>
      </c>
      <c r="K34" s="8">
        <v>2</v>
      </c>
      <c r="L34" s="8">
        <v>0</v>
      </c>
      <c r="M34" s="8">
        <v>1</v>
      </c>
      <c r="N34" s="8">
        <v>1</v>
      </c>
      <c r="O34" s="8">
        <v>2</v>
      </c>
      <c r="P34" s="8"/>
      <c r="Q34" s="8"/>
      <c r="R34" s="8"/>
      <c r="S34" s="11"/>
      <c r="T34" s="11"/>
      <c r="U34" s="11"/>
      <c r="V34" s="11"/>
      <c r="W34" s="11"/>
      <c r="X34" s="11"/>
      <c r="Y34" s="11"/>
      <c r="AA34" s="8"/>
      <c r="AB34" s="8"/>
    </row>
    <row r="35" spans="1:28" ht="15.75" thickBot="1" x14ac:dyDescent="0.3">
      <c r="A35" s="20">
        <v>104</v>
      </c>
      <c r="B35" s="20" t="s">
        <v>86</v>
      </c>
      <c r="C35" s="20">
        <v>2015</v>
      </c>
      <c r="D35" s="21" t="s">
        <v>0</v>
      </c>
      <c r="E35" s="10">
        <v>7</v>
      </c>
      <c r="F35" s="8" t="s">
        <v>46</v>
      </c>
      <c r="G35" s="20">
        <v>1</v>
      </c>
      <c r="H35" s="20">
        <v>1</v>
      </c>
      <c r="I35" s="20">
        <v>2</v>
      </c>
      <c r="J35" s="20">
        <v>3</v>
      </c>
      <c r="K35" s="8">
        <v>0</v>
      </c>
      <c r="L35" s="8">
        <v>0</v>
      </c>
      <c r="M35" s="8">
        <v>0</v>
      </c>
      <c r="N35" s="8">
        <v>0</v>
      </c>
      <c r="O35" s="8">
        <v>0</v>
      </c>
      <c r="P35" s="8"/>
      <c r="Q35" s="9"/>
      <c r="R35" s="9"/>
      <c r="S35" s="11"/>
      <c r="T35" s="11"/>
      <c r="U35" s="11"/>
      <c r="V35" s="11"/>
      <c r="W35" s="11"/>
      <c r="X35" s="11"/>
      <c r="Y35" s="11"/>
      <c r="AA35" s="9"/>
      <c r="AB35" s="9"/>
    </row>
    <row r="36" spans="1:28" ht="15.75" thickBot="1" x14ac:dyDescent="0.3">
      <c r="A36" s="20">
        <v>104</v>
      </c>
      <c r="B36" s="20" t="s">
        <v>86</v>
      </c>
      <c r="C36" s="20">
        <v>2015</v>
      </c>
      <c r="D36" s="21" t="s">
        <v>0</v>
      </c>
      <c r="E36" s="10">
        <v>7</v>
      </c>
      <c r="F36" s="8" t="s">
        <v>46</v>
      </c>
      <c r="G36" s="20">
        <v>1</v>
      </c>
      <c r="H36" s="20">
        <v>1</v>
      </c>
      <c r="I36" s="21">
        <v>3</v>
      </c>
      <c r="J36" s="20">
        <v>3</v>
      </c>
      <c r="K36" s="8">
        <v>0</v>
      </c>
      <c r="L36" s="8">
        <v>0</v>
      </c>
      <c r="M36" s="8">
        <v>0</v>
      </c>
      <c r="N36" s="8">
        <v>0</v>
      </c>
      <c r="O36" s="8">
        <v>0</v>
      </c>
      <c r="P36" s="8"/>
      <c r="Q36" s="8"/>
      <c r="R36" s="8"/>
      <c r="S36" s="11"/>
      <c r="T36" s="11"/>
      <c r="U36" s="11"/>
      <c r="V36" s="11"/>
      <c r="W36" s="11"/>
      <c r="X36" s="11"/>
      <c r="Y36" s="11"/>
      <c r="AA36" s="8"/>
      <c r="AB36" s="8"/>
    </row>
    <row r="37" spans="1:28" ht="15.75" thickBot="1" x14ac:dyDescent="0.3">
      <c r="A37" s="20">
        <v>104</v>
      </c>
      <c r="B37" s="20" t="s">
        <v>86</v>
      </c>
      <c r="C37" s="20">
        <v>2015</v>
      </c>
      <c r="D37" s="21" t="s">
        <v>0</v>
      </c>
      <c r="E37" s="10">
        <v>7</v>
      </c>
      <c r="F37" s="8" t="s">
        <v>46</v>
      </c>
      <c r="G37" s="20">
        <v>1</v>
      </c>
      <c r="H37" s="20">
        <v>1</v>
      </c>
      <c r="I37" s="21">
        <v>4</v>
      </c>
      <c r="J37" s="20">
        <v>3</v>
      </c>
      <c r="K37" s="8">
        <v>2</v>
      </c>
      <c r="L37" s="8">
        <v>0</v>
      </c>
      <c r="M37" s="8">
        <v>2</v>
      </c>
      <c r="N37" s="8">
        <v>1</v>
      </c>
      <c r="O37" s="8">
        <v>1</v>
      </c>
      <c r="P37" s="8"/>
      <c r="Q37" s="9"/>
      <c r="R37" s="9"/>
      <c r="S37" s="11"/>
      <c r="T37" s="11"/>
      <c r="U37" s="11"/>
      <c r="V37" s="11"/>
      <c r="W37" s="11"/>
      <c r="X37" s="11"/>
      <c r="Y37" s="11"/>
      <c r="AA37" s="9"/>
      <c r="AB37" s="9"/>
    </row>
    <row r="38" spans="1:28" ht="15.75" thickBot="1" x14ac:dyDescent="0.3">
      <c r="A38" s="20">
        <v>104</v>
      </c>
      <c r="B38" s="20" t="s">
        <v>86</v>
      </c>
      <c r="C38" s="20">
        <v>2015</v>
      </c>
      <c r="D38" s="20" t="s">
        <v>0</v>
      </c>
      <c r="E38" s="10">
        <v>8</v>
      </c>
      <c r="F38" s="8" t="s">
        <v>46</v>
      </c>
      <c r="G38" s="20">
        <v>1</v>
      </c>
      <c r="H38" s="20">
        <v>2</v>
      </c>
      <c r="I38" s="20">
        <v>1</v>
      </c>
      <c r="J38" s="20">
        <v>3</v>
      </c>
      <c r="K38" s="8">
        <v>0</v>
      </c>
      <c r="L38" s="8">
        <v>0</v>
      </c>
      <c r="M38" s="8">
        <v>0</v>
      </c>
      <c r="N38" s="8">
        <v>0</v>
      </c>
      <c r="O38" s="8">
        <v>0</v>
      </c>
      <c r="P38" s="8"/>
      <c r="Q38" s="8"/>
      <c r="R38" s="8"/>
      <c r="S38" s="11"/>
      <c r="T38" s="11"/>
      <c r="U38" s="11"/>
      <c r="V38" s="11"/>
      <c r="W38" s="11"/>
      <c r="X38" s="11"/>
      <c r="Y38" s="11"/>
      <c r="AA38" s="8"/>
      <c r="AB38" s="8"/>
    </row>
    <row r="39" spans="1:28" ht="15.75" thickBot="1" x14ac:dyDescent="0.3">
      <c r="A39" s="20">
        <v>104</v>
      </c>
      <c r="B39" s="20" t="s">
        <v>86</v>
      </c>
      <c r="C39" s="20">
        <v>2015</v>
      </c>
      <c r="D39" s="20" t="s">
        <v>0</v>
      </c>
      <c r="E39" s="10">
        <v>8</v>
      </c>
      <c r="F39" s="8" t="s">
        <v>46</v>
      </c>
      <c r="G39" s="20">
        <v>1</v>
      </c>
      <c r="H39" s="20">
        <v>2</v>
      </c>
      <c r="I39" s="20">
        <v>2</v>
      </c>
      <c r="J39" s="20">
        <v>3</v>
      </c>
      <c r="K39" s="8">
        <v>1</v>
      </c>
      <c r="L39" s="8">
        <v>0</v>
      </c>
      <c r="M39" s="8">
        <v>0</v>
      </c>
      <c r="N39" s="8">
        <v>1</v>
      </c>
      <c r="O39" s="8">
        <v>1</v>
      </c>
      <c r="P39" s="9"/>
      <c r="Q39" s="9"/>
      <c r="R39" s="9"/>
      <c r="S39" s="11"/>
      <c r="T39" s="11"/>
      <c r="U39" s="11"/>
      <c r="V39" s="11"/>
      <c r="W39" s="11"/>
      <c r="X39" s="11"/>
      <c r="Y39" s="11"/>
      <c r="AA39" s="9"/>
      <c r="AB39" s="9"/>
    </row>
    <row r="40" spans="1:28" ht="15.75" thickBot="1" x14ac:dyDescent="0.3">
      <c r="A40" s="20">
        <v>104</v>
      </c>
      <c r="B40" s="20" t="s">
        <v>86</v>
      </c>
      <c r="C40" s="20">
        <v>2015</v>
      </c>
      <c r="D40" s="20" t="s">
        <v>0</v>
      </c>
      <c r="E40" s="10">
        <v>8</v>
      </c>
      <c r="F40" s="8" t="s">
        <v>46</v>
      </c>
      <c r="G40" s="20">
        <v>1</v>
      </c>
      <c r="H40" s="20">
        <v>2</v>
      </c>
      <c r="I40" s="21">
        <v>3</v>
      </c>
      <c r="J40" s="20">
        <v>3</v>
      </c>
      <c r="K40" s="8">
        <v>0</v>
      </c>
      <c r="L40" s="8">
        <v>0</v>
      </c>
      <c r="M40" s="8">
        <v>0</v>
      </c>
      <c r="N40" s="8">
        <v>0</v>
      </c>
      <c r="O40" s="8">
        <v>0</v>
      </c>
      <c r="P40" s="8"/>
      <c r="Q40" s="8"/>
      <c r="R40" s="8"/>
      <c r="S40" s="11"/>
      <c r="T40" s="11"/>
      <c r="U40" s="11"/>
      <c r="V40" s="11"/>
      <c r="W40" s="11"/>
      <c r="X40" s="11"/>
      <c r="Y40" s="11"/>
      <c r="AA40" s="8"/>
      <c r="AB40" s="8"/>
    </row>
    <row r="41" spans="1:28" ht="15.75" thickBot="1" x14ac:dyDescent="0.3">
      <c r="A41" s="20">
        <v>104</v>
      </c>
      <c r="B41" s="20" t="s">
        <v>86</v>
      </c>
      <c r="C41" s="20">
        <v>2015</v>
      </c>
      <c r="D41" s="20" t="s">
        <v>0</v>
      </c>
      <c r="E41" s="10">
        <v>8</v>
      </c>
      <c r="F41" s="8" t="s">
        <v>46</v>
      </c>
      <c r="G41" s="20">
        <v>1</v>
      </c>
      <c r="H41" s="20">
        <v>2</v>
      </c>
      <c r="I41" s="21">
        <v>4</v>
      </c>
      <c r="J41" s="20">
        <v>3</v>
      </c>
      <c r="K41" s="8">
        <v>2</v>
      </c>
      <c r="L41" s="8">
        <v>0</v>
      </c>
      <c r="M41" s="8">
        <v>0</v>
      </c>
      <c r="N41" s="8">
        <v>2</v>
      </c>
      <c r="O41" s="8">
        <v>2</v>
      </c>
      <c r="P41" s="8"/>
      <c r="Q41" s="9"/>
      <c r="R41" s="9"/>
      <c r="S41" s="11"/>
      <c r="T41" s="11"/>
      <c r="U41" s="11"/>
      <c r="V41" s="11"/>
      <c r="W41" s="11"/>
      <c r="X41" s="11"/>
      <c r="Y41" s="11"/>
      <c r="AA41" s="9"/>
      <c r="AB41" s="9"/>
    </row>
    <row r="42" spans="1:28" ht="15.75" thickBot="1" x14ac:dyDescent="0.3">
      <c r="A42" s="20">
        <v>104</v>
      </c>
      <c r="B42" s="20" t="s">
        <v>86</v>
      </c>
      <c r="C42" s="20">
        <v>2015</v>
      </c>
      <c r="D42" s="20" t="s">
        <v>1</v>
      </c>
      <c r="E42" s="10">
        <v>4</v>
      </c>
      <c r="F42" s="8" t="s">
        <v>26</v>
      </c>
      <c r="G42" s="20">
        <v>1</v>
      </c>
      <c r="H42" s="20">
        <v>1</v>
      </c>
      <c r="I42" s="20">
        <v>1</v>
      </c>
      <c r="J42" s="20">
        <v>3</v>
      </c>
      <c r="K42" s="8">
        <v>1</v>
      </c>
      <c r="L42" s="8">
        <v>0</v>
      </c>
      <c r="M42" s="8">
        <v>1</v>
      </c>
      <c r="N42" s="8">
        <v>0</v>
      </c>
      <c r="O42" s="8">
        <v>0</v>
      </c>
      <c r="P42" s="8"/>
      <c r="Q42" s="8"/>
      <c r="R42" s="8"/>
      <c r="S42" s="11"/>
      <c r="T42" s="11"/>
      <c r="U42" s="11"/>
      <c r="V42" s="11"/>
      <c r="W42" s="11"/>
      <c r="X42" s="11"/>
      <c r="Y42" s="11"/>
      <c r="AA42" s="8"/>
      <c r="AB42" s="8"/>
    </row>
    <row r="43" spans="1:28" ht="15.75" thickBot="1" x14ac:dyDescent="0.3">
      <c r="A43" s="20">
        <v>104</v>
      </c>
      <c r="B43" s="20" t="s">
        <v>86</v>
      </c>
      <c r="C43" s="20">
        <v>2015</v>
      </c>
      <c r="D43" s="20" t="s">
        <v>1</v>
      </c>
      <c r="E43" s="10">
        <v>4</v>
      </c>
      <c r="F43" s="8" t="s">
        <v>26</v>
      </c>
      <c r="G43" s="20">
        <v>1</v>
      </c>
      <c r="H43" s="20">
        <v>1</v>
      </c>
      <c r="I43" s="20">
        <v>2</v>
      </c>
      <c r="J43" s="20">
        <v>3</v>
      </c>
      <c r="K43" s="8">
        <v>0</v>
      </c>
      <c r="L43" s="8">
        <v>0</v>
      </c>
      <c r="M43" s="8">
        <v>0</v>
      </c>
      <c r="N43" s="8">
        <v>0</v>
      </c>
      <c r="O43" s="8">
        <v>0</v>
      </c>
      <c r="P43" s="8"/>
      <c r="Q43" s="9"/>
      <c r="R43" s="9"/>
      <c r="S43" s="11"/>
      <c r="T43" s="11"/>
      <c r="U43" s="11"/>
      <c r="V43" s="11"/>
      <c r="W43" s="11"/>
      <c r="X43" s="11"/>
      <c r="Y43" s="11"/>
      <c r="AA43" s="9"/>
      <c r="AB43" s="9"/>
    </row>
    <row r="44" spans="1:28" ht="15.75" thickBot="1" x14ac:dyDescent="0.3">
      <c r="A44" s="20">
        <v>104</v>
      </c>
      <c r="B44" s="20" t="s">
        <v>86</v>
      </c>
      <c r="C44" s="20">
        <v>2015</v>
      </c>
      <c r="D44" s="21" t="s">
        <v>1</v>
      </c>
      <c r="E44" s="10">
        <v>4</v>
      </c>
      <c r="F44" s="8" t="s">
        <v>26</v>
      </c>
      <c r="G44" s="20">
        <v>1</v>
      </c>
      <c r="H44" s="20">
        <v>1</v>
      </c>
      <c r="I44" s="21">
        <v>3</v>
      </c>
      <c r="J44" s="20">
        <v>3</v>
      </c>
      <c r="K44" s="8">
        <v>0</v>
      </c>
      <c r="L44" s="8">
        <v>0</v>
      </c>
      <c r="M44" s="8">
        <v>0</v>
      </c>
      <c r="N44" s="8">
        <v>0</v>
      </c>
      <c r="O44" s="8">
        <v>0</v>
      </c>
      <c r="P44" s="8"/>
      <c r="Q44" s="8"/>
      <c r="R44" s="8"/>
      <c r="S44" s="11"/>
      <c r="T44" s="11"/>
      <c r="U44" s="11"/>
      <c r="V44" s="11"/>
      <c r="W44" s="11"/>
      <c r="X44" s="11"/>
      <c r="Y44" s="11"/>
      <c r="AA44" s="8"/>
      <c r="AB44" s="8"/>
    </row>
    <row r="45" spans="1:28" ht="15.75" thickBot="1" x14ac:dyDescent="0.3">
      <c r="A45" s="20">
        <v>104</v>
      </c>
      <c r="B45" s="20" t="s">
        <v>86</v>
      </c>
      <c r="C45" s="20">
        <v>2015</v>
      </c>
      <c r="D45" s="21" t="s">
        <v>1</v>
      </c>
      <c r="E45" s="10">
        <v>4</v>
      </c>
      <c r="F45" s="8" t="s">
        <v>26</v>
      </c>
      <c r="G45" s="20">
        <v>1</v>
      </c>
      <c r="H45" s="20">
        <v>1</v>
      </c>
      <c r="I45" s="21">
        <v>4</v>
      </c>
      <c r="J45" s="20">
        <v>3</v>
      </c>
      <c r="K45" s="8">
        <v>0</v>
      </c>
      <c r="L45" s="8">
        <v>0</v>
      </c>
      <c r="M45" s="8">
        <v>0</v>
      </c>
      <c r="N45" s="8">
        <v>0</v>
      </c>
      <c r="O45" s="8">
        <v>0</v>
      </c>
      <c r="P45" s="8"/>
      <c r="Q45" s="9"/>
      <c r="R45" s="9"/>
      <c r="S45" s="11"/>
      <c r="T45" s="11"/>
      <c r="U45" s="11"/>
      <c r="V45" s="11"/>
      <c r="W45" s="11"/>
      <c r="X45" s="11"/>
      <c r="Y45" s="11"/>
      <c r="AA45" s="9"/>
      <c r="AB45" s="9"/>
    </row>
    <row r="46" spans="1:28" ht="15.75" thickBot="1" x14ac:dyDescent="0.3">
      <c r="A46" s="20">
        <v>104</v>
      </c>
      <c r="B46" s="20" t="s">
        <v>86</v>
      </c>
      <c r="C46" s="20">
        <v>2015</v>
      </c>
      <c r="D46" s="20" t="s">
        <v>1</v>
      </c>
      <c r="E46" s="10">
        <v>5</v>
      </c>
      <c r="F46" s="8" t="s">
        <v>26</v>
      </c>
      <c r="G46" s="20">
        <v>1</v>
      </c>
      <c r="H46" s="20">
        <v>2</v>
      </c>
      <c r="I46" s="20">
        <v>1</v>
      </c>
      <c r="J46" s="20">
        <v>3</v>
      </c>
      <c r="K46" s="8">
        <v>0</v>
      </c>
      <c r="L46" s="8">
        <v>0</v>
      </c>
      <c r="M46" s="8">
        <v>0</v>
      </c>
      <c r="N46" s="8">
        <v>0</v>
      </c>
      <c r="O46" s="8">
        <v>0</v>
      </c>
      <c r="P46" s="8"/>
      <c r="Q46" s="8"/>
      <c r="R46" s="8"/>
      <c r="S46" s="11"/>
      <c r="T46" s="11"/>
      <c r="U46" s="11"/>
      <c r="V46" s="11"/>
      <c r="W46" s="11"/>
      <c r="X46" s="11"/>
      <c r="Y46" s="11"/>
      <c r="AA46" s="8"/>
      <c r="AB46" s="8"/>
    </row>
    <row r="47" spans="1:28" ht="15.75" thickBot="1" x14ac:dyDescent="0.3">
      <c r="A47" s="20">
        <v>104</v>
      </c>
      <c r="B47" s="20" t="s">
        <v>86</v>
      </c>
      <c r="C47" s="20">
        <v>2015</v>
      </c>
      <c r="D47" s="20" t="s">
        <v>1</v>
      </c>
      <c r="E47" s="10">
        <v>5</v>
      </c>
      <c r="F47" s="8" t="s">
        <v>26</v>
      </c>
      <c r="G47" s="20">
        <v>1</v>
      </c>
      <c r="H47" s="20">
        <v>2</v>
      </c>
      <c r="I47" s="20">
        <v>2</v>
      </c>
      <c r="J47" s="20">
        <v>3</v>
      </c>
      <c r="K47" s="8">
        <v>1</v>
      </c>
      <c r="L47" s="8">
        <v>0</v>
      </c>
      <c r="M47" s="8">
        <v>0</v>
      </c>
      <c r="N47" s="8">
        <v>1</v>
      </c>
      <c r="O47" s="8">
        <v>1</v>
      </c>
      <c r="P47" s="8"/>
      <c r="Q47" s="9"/>
      <c r="R47" s="9"/>
      <c r="S47" s="11"/>
      <c r="T47" s="11"/>
      <c r="U47" s="11"/>
      <c r="V47" s="11"/>
      <c r="W47" s="11"/>
      <c r="X47" s="11"/>
      <c r="Y47" s="11"/>
      <c r="AA47" s="9"/>
      <c r="AB47" s="9"/>
    </row>
    <row r="48" spans="1:28" ht="15.75" thickBot="1" x14ac:dyDescent="0.3">
      <c r="A48" s="20">
        <v>104</v>
      </c>
      <c r="B48" s="20" t="s">
        <v>86</v>
      </c>
      <c r="C48" s="20">
        <v>2015</v>
      </c>
      <c r="D48" s="21" t="s">
        <v>1</v>
      </c>
      <c r="E48" s="10">
        <v>5</v>
      </c>
      <c r="F48" s="8" t="s">
        <v>26</v>
      </c>
      <c r="G48" s="20">
        <v>1</v>
      </c>
      <c r="H48" s="20">
        <v>2</v>
      </c>
      <c r="I48" s="21">
        <v>3</v>
      </c>
      <c r="J48" s="20">
        <v>3</v>
      </c>
      <c r="K48" s="8">
        <v>1</v>
      </c>
      <c r="L48" s="8">
        <v>1</v>
      </c>
      <c r="M48" s="8">
        <v>0</v>
      </c>
      <c r="N48" s="8">
        <v>0</v>
      </c>
      <c r="O48" s="8">
        <v>1</v>
      </c>
      <c r="P48" s="8"/>
      <c r="Q48" s="8"/>
      <c r="R48" s="8"/>
      <c r="S48" s="11"/>
      <c r="T48" s="11"/>
      <c r="U48" s="11"/>
      <c r="V48" s="11"/>
      <c r="W48" s="11"/>
      <c r="X48" s="11"/>
      <c r="Y48" s="11"/>
      <c r="AA48" s="8"/>
      <c r="AB48" s="8"/>
    </row>
    <row r="49" spans="1:28" ht="15.75" thickBot="1" x14ac:dyDescent="0.3">
      <c r="A49" s="20">
        <v>104</v>
      </c>
      <c r="B49" s="20" t="s">
        <v>86</v>
      </c>
      <c r="C49" s="20">
        <v>2015</v>
      </c>
      <c r="D49" s="21" t="s">
        <v>1</v>
      </c>
      <c r="E49" s="10">
        <v>5</v>
      </c>
      <c r="F49" s="8" t="s">
        <v>26</v>
      </c>
      <c r="G49" s="20">
        <v>1</v>
      </c>
      <c r="H49" s="20">
        <v>2</v>
      </c>
      <c r="I49" s="21">
        <v>4</v>
      </c>
      <c r="J49" s="20">
        <v>3</v>
      </c>
      <c r="K49" s="8">
        <v>3</v>
      </c>
      <c r="L49" s="8">
        <v>0</v>
      </c>
      <c r="M49" s="8">
        <v>3</v>
      </c>
      <c r="N49" s="8">
        <v>0</v>
      </c>
      <c r="O49" s="8">
        <v>1</v>
      </c>
      <c r="P49" s="9"/>
      <c r="Q49" s="9"/>
      <c r="R49" s="9"/>
      <c r="S49" s="11"/>
      <c r="T49" s="11"/>
      <c r="U49" s="11"/>
      <c r="V49" s="11"/>
      <c r="W49" s="11"/>
      <c r="X49" s="11"/>
      <c r="Y49" s="11"/>
      <c r="AA49" s="9"/>
      <c r="AB49" s="9"/>
    </row>
    <row r="50" spans="1:28" ht="15.75" thickBot="1" x14ac:dyDescent="0.3">
      <c r="A50" s="20">
        <v>104</v>
      </c>
      <c r="B50" s="20" t="s">
        <v>86</v>
      </c>
      <c r="C50" s="20">
        <v>2015</v>
      </c>
      <c r="D50" s="21" t="s">
        <v>0</v>
      </c>
      <c r="E50" s="10">
        <v>7</v>
      </c>
      <c r="F50" s="9" t="s">
        <v>46</v>
      </c>
      <c r="G50" s="20">
        <v>1</v>
      </c>
      <c r="H50" s="20">
        <v>1</v>
      </c>
      <c r="I50" s="20">
        <v>1</v>
      </c>
      <c r="J50" s="20">
        <v>4</v>
      </c>
      <c r="K50" s="9">
        <v>2</v>
      </c>
      <c r="L50" s="9">
        <v>1</v>
      </c>
      <c r="M50" s="9">
        <v>2</v>
      </c>
      <c r="N50" s="9">
        <v>0</v>
      </c>
      <c r="O50" s="9">
        <v>1</v>
      </c>
      <c r="P50" s="8"/>
      <c r="Q50" s="8"/>
      <c r="R50" s="8"/>
      <c r="S50" s="11"/>
      <c r="T50" s="11"/>
      <c r="U50" s="11"/>
      <c r="V50" s="11"/>
      <c r="W50" s="11"/>
      <c r="X50" s="11"/>
      <c r="Y50" s="11"/>
      <c r="AA50" s="8"/>
      <c r="AB50" s="8"/>
    </row>
    <row r="51" spans="1:28" ht="15.75" thickBot="1" x14ac:dyDescent="0.3">
      <c r="A51" s="20">
        <v>104</v>
      </c>
      <c r="B51" s="20" t="s">
        <v>86</v>
      </c>
      <c r="C51" s="20">
        <v>2015</v>
      </c>
      <c r="D51" s="21" t="s">
        <v>0</v>
      </c>
      <c r="E51" s="10">
        <v>7</v>
      </c>
      <c r="F51" s="9" t="s">
        <v>46</v>
      </c>
      <c r="G51" s="20">
        <v>1</v>
      </c>
      <c r="H51" s="20">
        <v>1</v>
      </c>
      <c r="I51" s="20">
        <v>2</v>
      </c>
      <c r="J51" s="20">
        <v>4</v>
      </c>
      <c r="K51" s="9">
        <v>3</v>
      </c>
      <c r="L51" s="9">
        <v>0</v>
      </c>
      <c r="M51" s="9">
        <v>2</v>
      </c>
      <c r="N51" s="9">
        <v>1</v>
      </c>
      <c r="O51" s="9">
        <v>2</v>
      </c>
      <c r="P51" s="8"/>
      <c r="Q51" s="9"/>
      <c r="R51" s="9"/>
      <c r="S51" s="11"/>
      <c r="T51" s="11"/>
      <c r="U51" s="11"/>
      <c r="V51" s="11"/>
      <c r="W51" s="11"/>
      <c r="X51" s="11"/>
      <c r="Y51" s="11"/>
      <c r="AA51" s="9"/>
      <c r="AB51" s="9"/>
    </row>
    <row r="52" spans="1:28" ht="15.75" thickBot="1" x14ac:dyDescent="0.3">
      <c r="A52" s="20">
        <v>104</v>
      </c>
      <c r="B52" s="20" t="s">
        <v>86</v>
      </c>
      <c r="C52" s="20">
        <v>2015</v>
      </c>
      <c r="D52" s="21" t="s">
        <v>0</v>
      </c>
      <c r="E52" s="10">
        <v>7</v>
      </c>
      <c r="F52" s="9" t="s">
        <v>46</v>
      </c>
      <c r="G52" s="20">
        <v>1</v>
      </c>
      <c r="H52" s="20">
        <v>1</v>
      </c>
      <c r="I52" s="21">
        <v>3</v>
      </c>
      <c r="J52" s="20">
        <v>4</v>
      </c>
      <c r="K52" s="9">
        <v>0</v>
      </c>
      <c r="L52" s="9">
        <v>0</v>
      </c>
      <c r="M52" s="9">
        <v>0</v>
      </c>
      <c r="N52" s="9">
        <v>0</v>
      </c>
      <c r="O52" s="9">
        <v>0</v>
      </c>
      <c r="P52" s="8"/>
      <c r="Q52" s="8"/>
      <c r="R52" s="8"/>
      <c r="S52" s="11"/>
      <c r="T52" s="11"/>
      <c r="U52" s="11"/>
      <c r="V52" s="11"/>
      <c r="W52" s="11"/>
      <c r="X52" s="11"/>
      <c r="Y52" s="11"/>
      <c r="AA52" s="8"/>
      <c r="AB52" s="8"/>
    </row>
    <row r="53" spans="1:28" ht="15.75" thickBot="1" x14ac:dyDescent="0.3">
      <c r="A53" s="20">
        <v>104</v>
      </c>
      <c r="B53" s="20" t="s">
        <v>86</v>
      </c>
      <c r="C53" s="20">
        <v>2015</v>
      </c>
      <c r="D53" s="21" t="s">
        <v>0</v>
      </c>
      <c r="E53" s="10">
        <v>7</v>
      </c>
      <c r="F53" s="9" t="s">
        <v>46</v>
      </c>
      <c r="G53" s="20">
        <v>1</v>
      </c>
      <c r="H53" s="20">
        <v>1</v>
      </c>
      <c r="I53" s="21">
        <v>4</v>
      </c>
      <c r="J53" s="20">
        <v>4</v>
      </c>
      <c r="K53" s="9">
        <v>5</v>
      </c>
      <c r="L53" s="9">
        <v>1</v>
      </c>
      <c r="M53" s="9">
        <v>4</v>
      </c>
      <c r="N53" s="9">
        <v>0</v>
      </c>
      <c r="O53" s="9">
        <v>0</v>
      </c>
      <c r="P53" s="8"/>
      <c r="Q53" s="9"/>
      <c r="R53" s="9"/>
      <c r="S53" s="11"/>
      <c r="T53" s="11"/>
      <c r="U53" s="11"/>
      <c r="V53" s="11"/>
      <c r="W53" s="11"/>
      <c r="X53" s="11"/>
      <c r="Y53" s="11"/>
      <c r="AA53" s="9"/>
      <c r="AB53" s="9"/>
    </row>
    <row r="54" spans="1:28" ht="15.75" thickBot="1" x14ac:dyDescent="0.3">
      <c r="A54" s="20">
        <v>104</v>
      </c>
      <c r="B54" s="20" t="s">
        <v>86</v>
      </c>
      <c r="C54" s="20">
        <v>2015</v>
      </c>
      <c r="D54" s="20" t="s">
        <v>0</v>
      </c>
      <c r="E54" s="10">
        <v>8</v>
      </c>
      <c r="F54" s="9" t="s">
        <v>46</v>
      </c>
      <c r="G54" s="20">
        <v>1</v>
      </c>
      <c r="H54" s="20">
        <v>2</v>
      </c>
      <c r="I54" s="20">
        <v>1</v>
      </c>
      <c r="J54" s="20">
        <v>4</v>
      </c>
      <c r="K54" s="9">
        <v>1</v>
      </c>
      <c r="L54" s="9">
        <v>0</v>
      </c>
      <c r="M54" s="9">
        <v>1</v>
      </c>
      <c r="N54" s="9">
        <v>0</v>
      </c>
      <c r="O54" s="9">
        <v>0</v>
      </c>
      <c r="P54" s="8"/>
      <c r="Q54" s="8"/>
      <c r="R54" s="8"/>
      <c r="S54" s="11"/>
      <c r="T54" s="11"/>
      <c r="U54" s="11"/>
      <c r="V54" s="11"/>
      <c r="W54" s="11"/>
      <c r="X54" s="11"/>
      <c r="Y54" s="11"/>
      <c r="AA54" s="8"/>
      <c r="AB54" s="8"/>
    </row>
    <row r="55" spans="1:28" ht="15.75" thickBot="1" x14ac:dyDescent="0.3">
      <c r="A55" s="20">
        <v>104</v>
      </c>
      <c r="B55" s="20" t="s">
        <v>86</v>
      </c>
      <c r="C55" s="20">
        <v>2015</v>
      </c>
      <c r="D55" s="20" t="s">
        <v>0</v>
      </c>
      <c r="E55" s="10">
        <v>8</v>
      </c>
      <c r="F55" s="9" t="s">
        <v>46</v>
      </c>
      <c r="G55" s="20">
        <v>1</v>
      </c>
      <c r="H55" s="20">
        <v>2</v>
      </c>
      <c r="I55" s="20">
        <v>2</v>
      </c>
      <c r="J55" s="20">
        <v>4</v>
      </c>
      <c r="K55" s="9">
        <v>2</v>
      </c>
      <c r="L55" s="9">
        <v>0</v>
      </c>
      <c r="M55" s="9">
        <v>0</v>
      </c>
      <c r="N55" s="9">
        <v>0</v>
      </c>
      <c r="O55" s="9">
        <v>1</v>
      </c>
      <c r="P55" s="9"/>
      <c r="Q55" s="9"/>
      <c r="R55" s="9"/>
      <c r="S55" s="11"/>
      <c r="T55" s="11"/>
      <c r="U55" s="11"/>
      <c r="V55" s="11"/>
      <c r="W55" s="11"/>
      <c r="X55" s="11"/>
      <c r="Y55" s="11"/>
      <c r="AA55" s="9"/>
      <c r="AB55" s="9"/>
    </row>
    <row r="56" spans="1:28" ht="15.75" thickBot="1" x14ac:dyDescent="0.3">
      <c r="A56" s="20">
        <v>104</v>
      </c>
      <c r="B56" s="20" t="s">
        <v>86</v>
      </c>
      <c r="C56" s="20">
        <v>2015</v>
      </c>
      <c r="D56" s="20" t="s">
        <v>0</v>
      </c>
      <c r="E56" s="10">
        <v>8</v>
      </c>
      <c r="F56" s="9" t="s">
        <v>46</v>
      </c>
      <c r="G56" s="20">
        <v>1</v>
      </c>
      <c r="H56" s="20">
        <v>2</v>
      </c>
      <c r="I56" s="21">
        <v>3</v>
      </c>
      <c r="J56" s="20">
        <v>4</v>
      </c>
      <c r="K56" s="9">
        <v>4</v>
      </c>
      <c r="L56" s="9">
        <v>0</v>
      </c>
      <c r="M56" s="9">
        <v>2</v>
      </c>
      <c r="N56" s="9">
        <v>2</v>
      </c>
      <c r="O56" s="9">
        <v>2</v>
      </c>
      <c r="P56" s="9"/>
      <c r="Q56" s="8"/>
      <c r="R56" s="8"/>
      <c r="S56" s="11"/>
      <c r="T56" s="11"/>
      <c r="U56" s="11"/>
      <c r="V56" s="11"/>
      <c r="W56" s="11"/>
      <c r="X56" s="11"/>
      <c r="Y56" s="11"/>
      <c r="AA56" s="8"/>
      <c r="AB56" s="8"/>
    </row>
    <row r="57" spans="1:28" ht="15.75" thickBot="1" x14ac:dyDescent="0.3">
      <c r="A57" s="20">
        <v>104</v>
      </c>
      <c r="B57" s="20" t="s">
        <v>86</v>
      </c>
      <c r="C57" s="20">
        <v>2015</v>
      </c>
      <c r="D57" s="20" t="s">
        <v>0</v>
      </c>
      <c r="E57" s="10">
        <v>8</v>
      </c>
      <c r="F57" s="9" t="s">
        <v>46</v>
      </c>
      <c r="G57" s="20">
        <v>1</v>
      </c>
      <c r="H57" s="20">
        <v>2</v>
      </c>
      <c r="I57" s="21">
        <v>4</v>
      </c>
      <c r="J57" s="20">
        <v>4</v>
      </c>
      <c r="K57" s="9">
        <v>6</v>
      </c>
      <c r="L57" s="9">
        <v>2</v>
      </c>
      <c r="M57" s="9">
        <v>5</v>
      </c>
      <c r="N57" s="9">
        <v>0</v>
      </c>
      <c r="O57" s="9">
        <v>1</v>
      </c>
      <c r="P57" s="9"/>
      <c r="Q57" s="9"/>
      <c r="R57" s="9"/>
      <c r="S57" s="11"/>
      <c r="T57" s="11"/>
      <c r="U57" s="11"/>
      <c r="V57" s="11"/>
      <c r="W57" s="11"/>
      <c r="X57" s="11"/>
      <c r="Y57" s="11"/>
      <c r="AA57" s="9"/>
      <c r="AB57" s="9"/>
    </row>
    <row r="58" spans="1:28" ht="15.75" thickBot="1" x14ac:dyDescent="0.3">
      <c r="A58" s="20">
        <v>104</v>
      </c>
      <c r="B58" s="20" t="s">
        <v>86</v>
      </c>
      <c r="C58" s="20">
        <v>2015</v>
      </c>
      <c r="D58" s="20" t="s">
        <v>1</v>
      </c>
      <c r="E58" s="10">
        <v>4</v>
      </c>
      <c r="F58" s="9" t="s">
        <v>26</v>
      </c>
      <c r="G58" s="20">
        <v>1</v>
      </c>
      <c r="H58" s="20">
        <v>1</v>
      </c>
      <c r="I58" s="20">
        <v>1</v>
      </c>
      <c r="J58" s="20">
        <v>4</v>
      </c>
      <c r="K58" s="9">
        <v>5</v>
      </c>
      <c r="L58" s="9">
        <v>0</v>
      </c>
      <c r="M58" s="9">
        <v>0</v>
      </c>
      <c r="N58" s="9">
        <v>3</v>
      </c>
      <c r="O58" s="9">
        <v>5</v>
      </c>
      <c r="P58" s="8"/>
      <c r="Q58" s="8"/>
      <c r="R58" s="8"/>
      <c r="S58" s="11"/>
      <c r="T58" s="11"/>
      <c r="U58" s="11"/>
      <c r="V58" s="11"/>
      <c r="W58" s="11"/>
      <c r="X58" s="11"/>
      <c r="Y58" s="11"/>
      <c r="AA58" s="8"/>
      <c r="AB58" s="8"/>
    </row>
    <row r="59" spans="1:28" ht="15.75" thickBot="1" x14ac:dyDescent="0.3">
      <c r="A59" s="20">
        <v>104</v>
      </c>
      <c r="B59" s="20" t="s">
        <v>86</v>
      </c>
      <c r="C59" s="20">
        <v>2015</v>
      </c>
      <c r="D59" s="20" t="s">
        <v>1</v>
      </c>
      <c r="E59" s="10">
        <v>4</v>
      </c>
      <c r="F59" s="9" t="s">
        <v>26</v>
      </c>
      <c r="G59" s="20">
        <v>1</v>
      </c>
      <c r="H59" s="20">
        <v>1</v>
      </c>
      <c r="I59" s="20">
        <v>2</v>
      </c>
      <c r="J59" s="20">
        <v>4</v>
      </c>
      <c r="K59" s="9">
        <v>0</v>
      </c>
      <c r="L59" s="9">
        <v>0</v>
      </c>
      <c r="M59" s="9">
        <v>0</v>
      </c>
      <c r="N59" s="9">
        <v>0</v>
      </c>
      <c r="O59" s="9">
        <v>0</v>
      </c>
      <c r="P59" s="8"/>
      <c r="Q59" s="9"/>
      <c r="R59" s="9"/>
      <c r="S59" s="11"/>
      <c r="T59" s="11"/>
      <c r="U59" s="11"/>
      <c r="V59" s="11"/>
      <c r="W59" s="11"/>
      <c r="X59" s="11"/>
      <c r="Y59" s="11"/>
      <c r="AA59" s="9"/>
      <c r="AB59" s="9"/>
    </row>
    <row r="60" spans="1:28" ht="15.75" thickBot="1" x14ac:dyDescent="0.3">
      <c r="A60" s="20">
        <v>104</v>
      </c>
      <c r="B60" s="20" t="s">
        <v>86</v>
      </c>
      <c r="C60" s="20">
        <v>2015</v>
      </c>
      <c r="D60" s="21" t="s">
        <v>1</v>
      </c>
      <c r="E60" s="10">
        <v>4</v>
      </c>
      <c r="F60" s="9" t="s">
        <v>26</v>
      </c>
      <c r="G60" s="20">
        <v>1</v>
      </c>
      <c r="H60" s="20">
        <v>1</v>
      </c>
      <c r="I60" s="21">
        <v>3</v>
      </c>
      <c r="J60" s="20">
        <v>4</v>
      </c>
      <c r="K60" s="9">
        <v>0</v>
      </c>
      <c r="L60" s="9">
        <v>0</v>
      </c>
      <c r="M60" s="9">
        <v>0</v>
      </c>
      <c r="N60" s="9">
        <v>0</v>
      </c>
      <c r="O60" s="9">
        <v>0</v>
      </c>
      <c r="P60" s="8"/>
      <c r="Q60" s="8"/>
      <c r="R60" s="8"/>
      <c r="S60" s="11"/>
      <c r="T60" s="11"/>
      <c r="U60" s="11"/>
      <c r="V60" s="11"/>
      <c r="W60" s="11"/>
      <c r="X60" s="11"/>
      <c r="Y60" s="11"/>
      <c r="AA60" s="8"/>
      <c r="AB60" s="8"/>
    </row>
    <row r="61" spans="1:28" ht="15.75" thickBot="1" x14ac:dyDescent="0.3">
      <c r="A61" s="20">
        <v>104</v>
      </c>
      <c r="B61" s="20" t="s">
        <v>86</v>
      </c>
      <c r="C61" s="20">
        <v>2015</v>
      </c>
      <c r="D61" s="21" t="s">
        <v>1</v>
      </c>
      <c r="E61" s="10">
        <v>4</v>
      </c>
      <c r="F61" s="9" t="s">
        <v>26</v>
      </c>
      <c r="G61" s="21">
        <v>1</v>
      </c>
      <c r="H61" s="20">
        <v>1</v>
      </c>
      <c r="I61" s="21">
        <v>4</v>
      </c>
      <c r="J61" s="20">
        <v>4</v>
      </c>
      <c r="K61" s="9">
        <v>0</v>
      </c>
      <c r="L61" s="9">
        <v>0</v>
      </c>
      <c r="M61" s="9">
        <v>0</v>
      </c>
      <c r="N61" s="9">
        <v>0</v>
      </c>
      <c r="O61" s="9">
        <v>0</v>
      </c>
      <c r="P61" s="8"/>
      <c r="Q61" s="9"/>
      <c r="R61" s="9"/>
      <c r="S61" s="11"/>
      <c r="T61" s="11"/>
      <c r="U61" s="11"/>
      <c r="V61" s="11"/>
      <c r="W61" s="11"/>
      <c r="X61" s="11"/>
      <c r="Y61" s="11"/>
      <c r="AA61" s="9"/>
      <c r="AB61" s="9"/>
    </row>
    <row r="62" spans="1:28" ht="15.75" thickBot="1" x14ac:dyDescent="0.3">
      <c r="A62" s="20">
        <v>104</v>
      </c>
      <c r="B62" s="20" t="s">
        <v>86</v>
      </c>
      <c r="C62" s="20">
        <v>2015</v>
      </c>
      <c r="D62" s="20" t="s">
        <v>1</v>
      </c>
      <c r="E62" s="10">
        <v>5</v>
      </c>
      <c r="F62" s="9" t="s">
        <v>26</v>
      </c>
      <c r="G62" s="20">
        <v>1</v>
      </c>
      <c r="H62" s="20">
        <v>2</v>
      </c>
      <c r="I62" s="20">
        <v>1</v>
      </c>
      <c r="J62" s="20">
        <v>4</v>
      </c>
      <c r="K62" s="9">
        <v>2</v>
      </c>
      <c r="L62" s="9">
        <v>0</v>
      </c>
      <c r="M62" s="9">
        <v>0</v>
      </c>
      <c r="N62" s="9">
        <v>0</v>
      </c>
      <c r="O62" s="9">
        <v>2</v>
      </c>
      <c r="P62" s="8"/>
      <c r="Q62" s="8"/>
      <c r="R62" s="8"/>
      <c r="S62" s="11"/>
      <c r="T62" s="11"/>
      <c r="U62" s="11"/>
      <c r="V62" s="11"/>
      <c r="W62" s="11"/>
      <c r="X62" s="11"/>
      <c r="Y62" s="11"/>
      <c r="AA62" s="8"/>
      <c r="AB62" s="8"/>
    </row>
    <row r="63" spans="1:28" ht="15.75" thickBot="1" x14ac:dyDescent="0.3">
      <c r="A63" s="20">
        <v>104</v>
      </c>
      <c r="B63" s="20" t="s">
        <v>86</v>
      </c>
      <c r="C63" s="20">
        <v>2015</v>
      </c>
      <c r="D63" s="20" t="s">
        <v>1</v>
      </c>
      <c r="E63" s="10">
        <v>5</v>
      </c>
      <c r="F63" s="9" t="s">
        <v>26</v>
      </c>
      <c r="G63" s="20">
        <v>1</v>
      </c>
      <c r="H63" s="20">
        <v>2</v>
      </c>
      <c r="I63" s="20">
        <v>2</v>
      </c>
      <c r="J63" s="20">
        <v>4</v>
      </c>
      <c r="K63" s="9">
        <v>0</v>
      </c>
      <c r="L63" s="9">
        <v>0</v>
      </c>
      <c r="M63" s="9">
        <v>0</v>
      </c>
      <c r="N63" s="9">
        <v>0</v>
      </c>
      <c r="O63" s="9">
        <v>0</v>
      </c>
      <c r="P63" s="8"/>
      <c r="Q63" s="9"/>
      <c r="R63" s="9"/>
      <c r="S63" s="11"/>
      <c r="T63" s="11"/>
      <c r="U63" s="11"/>
      <c r="V63" s="11"/>
      <c r="W63" s="11"/>
      <c r="X63" s="11"/>
      <c r="Y63" s="11"/>
      <c r="AA63" s="9"/>
      <c r="AB63" s="9"/>
    </row>
    <row r="64" spans="1:28" ht="15.75" thickBot="1" x14ac:dyDescent="0.3">
      <c r="A64" s="20">
        <v>104</v>
      </c>
      <c r="B64" s="20" t="s">
        <v>86</v>
      </c>
      <c r="C64" s="20">
        <v>2015</v>
      </c>
      <c r="D64" s="21" t="s">
        <v>1</v>
      </c>
      <c r="E64" s="10">
        <v>5</v>
      </c>
      <c r="F64" s="9" t="s">
        <v>26</v>
      </c>
      <c r="G64" s="20">
        <v>1</v>
      </c>
      <c r="H64" s="20">
        <v>2</v>
      </c>
      <c r="I64" s="21">
        <v>3</v>
      </c>
      <c r="J64" s="20">
        <v>4</v>
      </c>
      <c r="K64" s="9">
        <v>1</v>
      </c>
      <c r="L64" s="9">
        <v>0</v>
      </c>
      <c r="M64" s="9">
        <v>1</v>
      </c>
      <c r="N64" s="9">
        <v>0</v>
      </c>
      <c r="O64" s="9">
        <v>1</v>
      </c>
      <c r="P64" s="8"/>
      <c r="Q64" s="8"/>
      <c r="R64" s="8"/>
      <c r="S64" s="11"/>
      <c r="T64" s="11"/>
      <c r="U64" s="11"/>
      <c r="V64" s="11"/>
      <c r="W64" s="11"/>
      <c r="X64" s="11"/>
      <c r="Y64" s="11"/>
      <c r="AA64" s="8"/>
      <c r="AB64" s="8"/>
    </row>
    <row r="65" spans="1:28" ht="15.75" thickBot="1" x14ac:dyDescent="0.3">
      <c r="A65" s="20">
        <v>104</v>
      </c>
      <c r="B65" s="20" t="s">
        <v>86</v>
      </c>
      <c r="C65" s="20">
        <v>2015</v>
      </c>
      <c r="D65" s="21" t="s">
        <v>1</v>
      </c>
      <c r="E65" s="10">
        <v>5</v>
      </c>
      <c r="F65" s="9" t="s">
        <v>26</v>
      </c>
      <c r="G65" s="20">
        <v>1</v>
      </c>
      <c r="H65" s="20">
        <v>2</v>
      </c>
      <c r="I65" s="21">
        <v>4</v>
      </c>
      <c r="J65" s="20">
        <v>4</v>
      </c>
      <c r="K65" s="9">
        <v>0</v>
      </c>
      <c r="L65" s="9">
        <v>0</v>
      </c>
      <c r="M65" s="9">
        <v>0</v>
      </c>
      <c r="N65" s="9">
        <v>0</v>
      </c>
      <c r="O65" s="9">
        <v>0</v>
      </c>
      <c r="P65" s="9"/>
      <c r="Q65" s="9"/>
      <c r="R65" s="9"/>
      <c r="S65" s="11"/>
      <c r="T65" s="11"/>
      <c r="U65" s="11"/>
      <c r="V65" s="11"/>
      <c r="W65" s="11"/>
      <c r="X65" s="11"/>
      <c r="Y65" s="11"/>
      <c r="AA65" s="9"/>
      <c r="AB65" s="7"/>
    </row>
  </sheetData>
  <sortState ref="A2:O65">
    <sortCondition ref="J2:J65"/>
  </sortState>
  <mergeCells count="1">
    <mergeCell ref="Q4:X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workbookViewId="0">
      <selection activeCell="T30" sqref="T30"/>
    </sheetView>
  </sheetViews>
  <sheetFormatPr defaultRowHeight="15" x14ac:dyDescent="0.25"/>
  <cols>
    <col min="1" max="1" width="10.7109375" bestFit="1" customWidth="1"/>
    <col min="2" max="2" width="5.5703125" bestFit="1" customWidth="1"/>
    <col min="3" max="3" width="5.5703125" style="10" customWidth="1"/>
    <col min="4" max="4" width="5.42578125" style="10" bestFit="1" customWidth="1"/>
    <col min="5" max="5" width="5.28515625" style="10" bestFit="1" customWidth="1"/>
    <col min="6" max="6" width="10"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41"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c r="Z1" s="11"/>
    </row>
    <row r="2" spans="1:41" ht="15.75" thickBot="1" x14ac:dyDescent="0.3">
      <c r="A2" s="8">
        <v>155</v>
      </c>
      <c r="B2" s="8" t="s">
        <v>80</v>
      </c>
      <c r="C2" s="20">
        <v>2015</v>
      </c>
      <c r="D2" s="21" t="s">
        <v>0</v>
      </c>
      <c r="E2" s="10">
        <v>7</v>
      </c>
      <c r="F2" s="20" t="s">
        <v>133</v>
      </c>
      <c r="G2" s="20">
        <v>1</v>
      </c>
      <c r="H2" s="20">
        <v>1</v>
      </c>
      <c r="I2" s="20">
        <v>1</v>
      </c>
      <c r="J2" s="20">
        <v>1</v>
      </c>
      <c r="K2" s="8">
        <v>1</v>
      </c>
      <c r="L2" s="8">
        <v>0</v>
      </c>
      <c r="M2" s="8">
        <v>1</v>
      </c>
      <c r="N2" s="8">
        <v>0</v>
      </c>
      <c r="O2" s="8">
        <v>1</v>
      </c>
      <c r="P2" s="12"/>
      <c r="Q2" s="11"/>
      <c r="R2" s="11"/>
      <c r="S2" s="11"/>
      <c r="T2" s="11"/>
      <c r="U2" s="11"/>
      <c r="V2" s="11"/>
      <c r="W2" s="11"/>
      <c r="X2" s="11"/>
      <c r="Y2" s="11"/>
      <c r="Z2" s="11"/>
      <c r="AB2" s="8">
        <v>155</v>
      </c>
      <c r="AC2" s="8" t="s">
        <v>0</v>
      </c>
      <c r="AD2" s="8" t="s">
        <v>133</v>
      </c>
      <c r="AE2" s="8"/>
      <c r="AF2" s="8">
        <v>1</v>
      </c>
      <c r="AG2" s="8">
        <v>1</v>
      </c>
      <c r="AH2" s="8">
        <v>1</v>
      </c>
      <c r="AI2" s="8">
        <v>1</v>
      </c>
      <c r="AJ2" s="8">
        <v>0</v>
      </c>
      <c r="AK2" s="8">
        <v>1</v>
      </c>
      <c r="AL2" s="8">
        <v>0</v>
      </c>
      <c r="AM2" s="8">
        <v>1</v>
      </c>
      <c r="AN2" s="8"/>
      <c r="AO2" s="7"/>
    </row>
    <row r="3" spans="1:41" ht="15.75" thickBot="1" x14ac:dyDescent="0.3">
      <c r="A3" s="8">
        <v>155</v>
      </c>
      <c r="B3" s="8" t="s">
        <v>80</v>
      </c>
      <c r="C3" s="20">
        <v>2015</v>
      </c>
      <c r="D3" s="21" t="s">
        <v>0</v>
      </c>
      <c r="E3" s="10">
        <v>7</v>
      </c>
      <c r="F3" s="20" t="s">
        <v>133</v>
      </c>
      <c r="G3" s="20">
        <v>1</v>
      </c>
      <c r="H3" s="20">
        <v>1</v>
      </c>
      <c r="I3" s="20">
        <v>2</v>
      </c>
      <c r="J3" s="20">
        <v>1</v>
      </c>
      <c r="K3" s="8">
        <v>0</v>
      </c>
      <c r="L3" s="8">
        <v>0</v>
      </c>
      <c r="M3" s="8">
        <v>0</v>
      </c>
      <c r="N3" s="8">
        <v>0</v>
      </c>
      <c r="O3" s="8">
        <v>0</v>
      </c>
      <c r="P3" s="12"/>
      <c r="Q3" s="11"/>
      <c r="R3" s="11"/>
      <c r="S3" s="11"/>
      <c r="T3" s="11"/>
      <c r="U3" s="11"/>
      <c r="V3" s="11"/>
      <c r="W3" s="11"/>
      <c r="X3" s="11"/>
      <c r="Y3" s="11"/>
      <c r="Z3" s="11"/>
      <c r="AA3" s="25"/>
      <c r="AB3" s="9">
        <v>155</v>
      </c>
      <c r="AC3" s="9" t="s">
        <v>0</v>
      </c>
      <c r="AD3" s="9" t="s">
        <v>133</v>
      </c>
      <c r="AE3" s="9"/>
      <c r="AF3" s="9">
        <v>1</v>
      </c>
      <c r="AG3" s="9">
        <v>1</v>
      </c>
      <c r="AH3" s="9">
        <v>2</v>
      </c>
      <c r="AI3" s="9">
        <v>4</v>
      </c>
      <c r="AJ3" s="9">
        <v>1</v>
      </c>
      <c r="AK3" s="9">
        <v>2</v>
      </c>
      <c r="AL3" s="9">
        <v>1</v>
      </c>
      <c r="AM3" s="9">
        <v>4</v>
      </c>
      <c r="AN3" s="9"/>
      <c r="AO3" s="9"/>
    </row>
    <row r="4" spans="1:41" ht="15.75" thickBot="1" x14ac:dyDescent="0.3">
      <c r="A4" s="8">
        <v>155</v>
      </c>
      <c r="B4" s="8" t="s">
        <v>80</v>
      </c>
      <c r="C4" s="20">
        <v>2015</v>
      </c>
      <c r="D4" s="21" t="s">
        <v>0</v>
      </c>
      <c r="E4" s="10">
        <v>7</v>
      </c>
      <c r="F4" s="20" t="s">
        <v>133</v>
      </c>
      <c r="G4" s="20">
        <v>1</v>
      </c>
      <c r="H4" s="20">
        <v>1</v>
      </c>
      <c r="I4" s="21">
        <v>3</v>
      </c>
      <c r="J4" s="20">
        <v>1</v>
      </c>
      <c r="K4" s="8">
        <v>3</v>
      </c>
      <c r="L4" s="8">
        <v>0</v>
      </c>
      <c r="M4" s="8">
        <v>1</v>
      </c>
      <c r="N4" s="8">
        <v>0</v>
      </c>
      <c r="O4" s="8">
        <v>3</v>
      </c>
      <c r="P4" s="12"/>
      <c r="Q4" s="24" t="s">
        <v>99</v>
      </c>
      <c r="R4" s="24"/>
      <c r="S4" s="24"/>
      <c r="T4" s="24"/>
      <c r="U4" s="24"/>
      <c r="V4" s="24"/>
      <c r="W4" s="24"/>
      <c r="X4" s="24"/>
      <c r="Y4" s="11"/>
      <c r="Z4" s="11"/>
      <c r="AA4" s="25"/>
      <c r="AB4" s="8">
        <v>155</v>
      </c>
      <c r="AC4" s="8" t="s">
        <v>0</v>
      </c>
      <c r="AD4" s="8" t="s">
        <v>133</v>
      </c>
      <c r="AE4" s="8"/>
      <c r="AF4" s="8">
        <v>1</v>
      </c>
      <c r="AG4" s="8">
        <v>1</v>
      </c>
      <c r="AH4" s="8">
        <v>3</v>
      </c>
      <c r="AI4" s="8">
        <v>2</v>
      </c>
      <c r="AJ4" s="8">
        <v>0</v>
      </c>
      <c r="AK4" s="8">
        <v>1</v>
      </c>
      <c r="AL4" s="8">
        <v>0</v>
      </c>
      <c r="AM4" s="8">
        <v>2</v>
      </c>
      <c r="AN4" s="8"/>
      <c r="AO4" s="8"/>
    </row>
    <row r="5" spans="1:41" ht="15.75" thickBot="1" x14ac:dyDescent="0.3">
      <c r="A5" s="8">
        <v>155</v>
      </c>
      <c r="B5" s="8" t="s">
        <v>80</v>
      </c>
      <c r="C5" s="20">
        <v>2015</v>
      </c>
      <c r="D5" s="21" t="s">
        <v>0</v>
      </c>
      <c r="E5" s="10">
        <v>7</v>
      </c>
      <c r="F5" s="20" t="s">
        <v>133</v>
      </c>
      <c r="G5" s="20">
        <v>1</v>
      </c>
      <c r="H5" s="20">
        <v>1</v>
      </c>
      <c r="I5" s="21">
        <v>4</v>
      </c>
      <c r="J5" s="20">
        <v>1</v>
      </c>
      <c r="K5" s="8">
        <v>3</v>
      </c>
      <c r="L5" s="8">
        <v>0</v>
      </c>
      <c r="M5" s="8">
        <v>0</v>
      </c>
      <c r="N5" s="8">
        <v>2</v>
      </c>
      <c r="O5" s="8">
        <v>3</v>
      </c>
      <c r="P5" s="12"/>
      <c r="Q5" s="5" t="s">
        <v>65</v>
      </c>
      <c r="R5" s="5">
        <v>155</v>
      </c>
      <c r="S5" s="11" t="s">
        <v>75</v>
      </c>
      <c r="T5" s="11" t="s">
        <v>76</v>
      </c>
      <c r="U5" s="11" t="s">
        <v>77</v>
      </c>
      <c r="V5" s="11" t="s">
        <v>11</v>
      </c>
      <c r="W5" s="11" t="s">
        <v>78</v>
      </c>
      <c r="X5" s="11" t="s">
        <v>13</v>
      </c>
      <c r="Y5" s="11"/>
      <c r="Z5" s="11"/>
      <c r="AA5" s="25"/>
      <c r="AB5" s="9">
        <v>155</v>
      </c>
      <c r="AC5" s="9" t="s">
        <v>0</v>
      </c>
      <c r="AD5" s="9" t="s">
        <v>133</v>
      </c>
      <c r="AE5" s="9"/>
      <c r="AF5" s="9">
        <v>1</v>
      </c>
      <c r="AG5" s="9">
        <v>1</v>
      </c>
      <c r="AH5" s="9">
        <v>4</v>
      </c>
      <c r="AI5" s="9">
        <v>5</v>
      </c>
      <c r="AJ5" s="9">
        <v>2</v>
      </c>
      <c r="AK5" s="9">
        <v>2</v>
      </c>
      <c r="AL5" s="9">
        <v>1</v>
      </c>
      <c r="AM5" s="9">
        <v>5</v>
      </c>
      <c r="AN5" s="9"/>
      <c r="AO5" s="9"/>
    </row>
    <row r="6" spans="1:41" ht="15.75" thickBot="1" x14ac:dyDescent="0.3">
      <c r="A6" s="8">
        <v>155</v>
      </c>
      <c r="B6" s="8" t="s">
        <v>80</v>
      </c>
      <c r="C6" s="20">
        <v>2015</v>
      </c>
      <c r="D6" s="20" t="s">
        <v>0</v>
      </c>
      <c r="E6" s="10">
        <v>8</v>
      </c>
      <c r="F6" s="20" t="s">
        <v>133</v>
      </c>
      <c r="G6" s="20">
        <v>1</v>
      </c>
      <c r="H6" s="20">
        <v>2</v>
      </c>
      <c r="I6" s="20">
        <v>1</v>
      </c>
      <c r="J6" s="20">
        <v>1</v>
      </c>
      <c r="K6" s="8">
        <v>1</v>
      </c>
      <c r="L6" s="8">
        <v>0</v>
      </c>
      <c r="M6" s="8">
        <v>0</v>
      </c>
      <c r="N6" s="8">
        <v>0</v>
      </c>
      <c r="O6" s="8">
        <v>1</v>
      </c>
      <c r="P6" s="13"/>
      <c r="Q6" s="11" t="s">
        <v>16</v>
      </c>
      <c r="R6" s="5">
        <v>3</v>
      </c>
      <c r="S6" s="5">
        <f>COUNT(J34:J49)/4</f>
        <v>4</v>
      </c>
      <c r="T6" s="5">
        <f>SUM(K34:K49)</f>
        <v>96</v>
      </c>
      <c r="U6" s="5">
        <f>SUM(L34:L49)</f>
        <v>29</v>
      </c>
      <c r="V6" s="5">
        <f>SUM(M34:M49)</f>
        <v>18</v>
      </c>
      <c r="W6" s="5">
        <f t="shared" ref="W6:X6" si="0">SUM(N34:N49)</f>
        <v>7</v>
      </c>
      <c r="X6" s="5">
        <f t="shared" si="0"/>
        <v>58</v>
      </c>
      <c r="Y6" s="11"/>
      <c r="Z6" s="11"/>
      <c r="AA6" s="25"/>
      <c r="AB6" s="8">
        <v>155</v>
      </c>
      <c r="AC6" s="8" t="s">
        <v>0</v>
      </c>
      <c r="AD6" s="8" t="s">
        <v>133</v>
      </c>
      <c r="AE6" s="8"/>
      <c r="AF6" s="8">
        <v>1</v>
      </c>
      <c r="AG6" s="8">
        <v>2</v>
      </c>
      <c r="AH6" s="8">
        <v>1</v>
      </c>
      <c r="AI6" s="8">
        <v>0</v>
      </c>
      <c r="AJ6" s="8">
        <v>0</v>
      </c>
      <c r="AK6" s="8">
        <v>0</v>
      </c>
      <c r="AL6" s="8">
        <v>0</v>
      </c>
      <c r="AM6" s="8">
        <v>0</v>
      </c>
      <c r="AN6" s="8"/>
      <c r="AO6" s="8"/>
    </row>
    <row r="7" spans="1:41" ht="15.75" thickBot="1" x14ac:dyDescent="0.3">
      <c r="A7" s="8">
        <v>155</v>
      </c>
      <c r="B7" s="8" t="s">
        <v>80</v>
      </c>
      <c r="C7" s="20">
        <v>2015</v>
      </c>
      <c r="D7" s="20" t="s">
        <v>0</v>
      </c>
      <c r="E7" s="10">
        <v>8</v>
      </c>
      <c r="F7" s="20" t="s">
        <v>133</v>
      </c>
      <c r="G7" s="20">
        <v>1</v>
      </c>
      <c r="H7" s="20">
        <v>2</v>
      </c>
      <c r="I7" s="20">
        <v>2</v>
      </c>
      <c r="J7" s="20">
        <v>1</v>
      </c>
      <c r="K7" s="8">
        <v>1</v>
      </c>
      <c r="L7" s="8">
        <v>0</v>
      </c>
      <c r="M7" s="8">
        <v>1</v>
      </c>
      <c r="N7" s="8">
        <v>1</v>
      </c>
      <c r="O7" s="8">
        <v>1</v>
      </c>
      <c r="P7" s="13"/>
      <c r="Q7" s="11" t="s">
        <v>17</v>
      </c>
      <c r="R7" s="5">
        <v>4</v>
      </c>
      <c r="S7" s="5">
        <f>COUNT(J50:J65)/4</f>
        <v>4</v>
      </c>
      <c r="T7" s="5">
        <f>SUM(K50:K65)</f>
        <v>105</v>
      </c>
      <c r="U7" s="5">
        <f>SUM(L50:L65)</f>
        <v>39</v>
      </c>
      <c r="V7" s="5">
        <f>SUM(M50:M65)</f>
        <v>13</v>
      </c>
      <c r="W7" s="5">
        <f t="shared" ref="W7:X7" si="1">SUM(N50:N65)</f>
        <v>29</v>
      </c>
      <c r="X7" s="5">
        <f t="shared" si="1"/>
        <v>97</v>
      </c>
      <c r="Y7" s="11"/>
      <c r="Z7" s="11"/>
      <c r="AA7" s="25"/>
      <c r="AB7" s="9">
        <v>155</v>
      </c>
      <c r="AC7" s="9" t="s">
        <v>0</v>
      </c>
      <c r="AD7" s="9" t="s">
        <v>133</v>
      </c>
      <c r="AE7" s="9"/>
      <c r="AF7" s="9">
        <v>1</v>
      </c>
      <c r="AG7" s="9">
        <v>2</v>
      </c>
      <c r="AH7" s="9">
        <v>2</v>
      </c>
      <c r="AI7" s="9">
        <v>3</v>
      </c>
      <c r="AJ7" s="9">
        <v>0</v>
      </c>
      <c r="AK7" s="9">
        <v>2</v>
      </c>
      <c r="AL7" s="9">
        <v>0</v>
      </c>
      <c r="AM7" s="9">
        <v>1</v>
      </c>
      <c r="AN7" s="9"/>
      <c r="AO7" s="9"/>
    </row>
    <row r="8" spans="1:41" ht="15.75" thickBot="1" x14ac:dyDescent="0.3">
      <c r="A8" s="8">
        <v>155</v>
      </c>
      <c r="B8" s="8" t="s">
        <v>80</v>
      </c>
      <c r="C8" s="20">
        <v>2015</v>
      </c>
      <c r="D8" s="20" t="s">
        <v>0</v>
      </c>
      <c r="E8" s="10">
        <v>8</v>
      </c>
      <c r="F8" s="20" t="s">
        <v>133</v>
      </c>
      <c r="G8" s="20">
        <v>1</v>
      </c>
      <c r="H8" s="20">
        <v>2</v>
      </c>
      <c r="I8" s="21">
        <v>3</v>
      </c>
      <c r="J8" s="20">
        <v>1</v>
      </c>
      <c r="K8" s="8">
        <v>3</v>
      </c>
      <c r="L8" s="8">
        <v>0</v>
      </c>
      <c r="M8" s="8">
        <v>2</v>
      </c>
      <c r="N8" s="8">
        <v>2</v>
      </c>
      <c r="O8" s="8">
        <v>3</v>
      </c>
      <c r="P8" s="12"/>
      <c r="Q8" s="11" t="s">
        <v>14</v>
      </c>
      <c r="R8" s="5">
        <v>1</v>
      </c>
      <c r="S8" s="5">
        <f>COUNT(J2:J17)/4</f>
        <v>4</v>
      </c>
      <c r="T8" s="5">
        <f>SUM(K2:K17)</f>
        <v>35</v>
      </c>
      <c r="U8" s="5">
        <f>SUM(L2:L17)</f>
        <v>6</v>
      </c>
      <c r="V8" s="5">
        <f t="shared" ref="V8:X8" si="2">SUM(M2:M17)</f>
        <v>6</v>
      </c>
      <c r="W8" s="5">
        <f t="shared" si="2"/>
        <v>13</v>
      </c>
      <c r="X8" s="5">
        <f t="shared" si="2"/>
        <v>34</v>
      </c>
      <c r="Y8" s="11"/>
      <c r="Z8" s="11"/>
      <c r="AA8" s="25"/>
      <c r="AB8" s="8">
        <v>155</v>
      </c>
      <c r="AC8" s="8" t="s">
        <v>0</v>
      </c>
      <c r="AD8" s="8" t="s">
        <v>133</v>
      </c>
      <c r="AE8" s="8"/>
      <c r="AF8" s="8">
        <v>1</v>
      </c>
      <c r="AG8" s="8">
        <v>2</v>
      </c>
      <c r="AH8" s="8">
        <v>3</v>
      </c>
      <c r="AI8" s="8">
        <v>1</v>
      </c>
      <c r="AJ8" s="8">
        <v>0</v>
      </c>
      <c r="AK8" s="8">
        <v>0</v>
      </c>
      <c r="AL8" s="8">
        <v>0</v>
      </c>
      <c r="AM8" s="8">
        <v>0</v>
      </c>
      <c r="AN8" s="8"/>
      <c r="AO8" s="8"/>
    </row>
    <row r="9" spans="1:41" ht="15.75" thickBot="1" x14ac:dyDescent="0.3">
      <c r="A9" s="8">
        <v>155</v>
      </c>
      <c r="B9" s="8" t="s">
        <v>80</v>
      </c>
      <c r="C9" s="20">
        <v>2015</v>
      </c>
      <c r="D9" s="20" t="s">
        <v>0</v>
      </c>
      <c r="E9" s="10">
        <v>8</v>
      </c>
      <c r="F9" s="20" t="s">
        <v>133</v>
      </c>
      <c r="G9" s="20">
        <v>1</v>
      </c>
      <c r="H9" s="20">
        <v>2</v>
      </c>
      <c r="I9" s="21">
        <v>4</v>
      </c>
      <c r="J9" s="20">
        <v>1</v>
      </c>
      <c r="K9" s="8">
        <v>2</v>
      </c>
      <c r="L9" s="8">
        <v>1</v>
      </c>
      <c r="M9" s="8">
        <v>0</v>
      </c>
      <c r="N9" s="8">
        <v>1</v>
      </c>
      <c r="O9" s="8">
        <v>2</v>
      </c>
      <c r="P9" s="12"/>
      <c r="Q9" s="11" t="s">
        <v>18</v>
      </c>
      <c r="R9" s="5">
        <v>2</v>
      </c>
      <c r="S9" s="5">
        <f>COUNT(J18:J33)/4</f>
        <v>4</v>
      </c>
      <c r="T9" s="5">
        <f>SUM(K18:K33)</f>
        <v>36</v>
      </c>
      <c r="U9" s="5">
        <f>SUM(L18:L33)</f>
        <v>4</v>
      </c>
      <c r="V9" s="5">
        <f t="shared" ref="V9:X9" si="3">SUM(M18:M33)</f>
        <v>9</v>
      </c>
      <c r="W9" s="5">
        <f t="shared" si="3"/>
        <v>6</v>
      </c>
      <c r="X9" s="5">
        <f t="shared" si="3"/>
        <v>33</v>
      </c>
      <c r="Y9" s="11"/>
      <c r="Z9" s="11"/>
      <c r="AA9" s="25"/>
      <c r="AB9" s="9">
        <v>155</v>
      </c>
      <c r="AC9" s="9" t="s">
        <v>0</v>
      </c>
      <c r="AD9" s="9" t="s">
        <v>133</v>
      </c>
      <c r="AE9" s="9"/>
      <c r="AF9" s="9">
        <v>1</v>
      </c>
      <c r="AG9" s="9">
        <v>2</v>
      </c>
      <c r="AH9" s="9">
        <v>4</v>
      </c>
      <c r="AI9" s="9">
        <v>4</v>
      </c>
      <c r="AJ9" s="9">
        <v>0</v>
      </c>
      <c r="AK9" s="9">
        <v>0</v>
      </c>
      <c r="AL9" s="9">
        <v>2</v>
      </c>
      <c r="AM9" s="9">
        <v>4</v>
      </c>
      <c r="AN9" s="9"/>
      <c r="AO9" s="9"/>
    </row>
    <row r="10" spans="1:41" ht="15.75" thickBot="1" x14ac:dyDescent="0.3">
      <c r="A10" s="8">
        <v>155</v>
      </c>
      <c r="B10" s="8" t="s">
        <v>80</v>
      </c>
      <c r="C10" s="20">
        <v>2015</v>
      </c>
      <c r="D10" s="20" t="s">
        <v>1</v>
      </c>
      <c r="E10" s="10">
        <v>4</v>
      </c>
      <c r="F10" s="20" t="s">
        <v>133</v>
      </c>
      <c r="G10" s="20">
        <v>1</v>
      </c>
      <c r="H10" s="20">
        <v>1</v>
      </c>
      <c r="I10" s="20">
        <v>1</v>
      </c>
      <c r="J10" s="20">
        <v>1</v>
      </c>
      <c r="K10" s="8">
        <v>0</v>
      </c>
      <c r="L10" s="8">
        <v>0</v>
      </c>
      <c r="M10" s="8">
        <v>0</v>
      </c>
      <c r="N10" s="8">
        <v>0</v>
      </c>
      <c r="O10" s="8">
        <v>0</v>
      </c>
      <c r="P10" s="12"/>
      <c r="Q10" s="11"/>
      <c r="R10" s="5" t="s">
        <v>66</v>
      </c>
      <c r="S10" s="5">
        <f>SUM(S6:S9)</f>
        <v>16</v>
      </c>
      <c r="T10" s="5">
        <f t="shared" ref="T10:X10" si="4">SUM(T6:T9)</f>
        <v>272</v>
      </c>
      <c r="U10" s="5">
        <f t="shared" si="4"/>
        <v>78</v>
      </c>
      <c r="V10" s="5">
        <f t="shared" si="4"/>
        <v>46</v>
      </c>
      <c r="W10" s="5">
        <f t="shared" si="4"/>
        <v>55</v>
      </c>
      <c r="X10" s="5">
        <f t="shared" si="4"/>
        <v>222</v>
      </c>
      <c r="Y10" s="11"/>
      <c r="Z10" s="11"/>
      <c r="AA10" s="25"/>
      <c r="AB10" s="8">
        <v>155</v>
      </c>
      <c r="AC10" s="8" t="s">
        <v>0</v>
      </c>
      <c r="AD10" s="8" t="s">
        <v>133</v>
      </c>
      <c r="AE10" s="8"/>
      <c r="AF10" s="8">
        <v>1</v>
      </c>
      <c r="AG10" s="8">
        <v>3</v>
      </c>
      <c r="AH10" s="8">
        <v>1</v>
      </c>
      <c r="AI10" s="8">
        <v>3</v>
      </c>
      <c r="AJ10" s="8">
        <v>0</v>
      </c>
      <c r="AK10" s="8">
        <v>1</v>
      </c>
      <c r="AL10" s="8">
        <v>0</v>
      </c>
      <c r="AM10" s="8">
        <v>3</v>
      </c>
      <c r="AN10" s="8"/>
      <c r="AO10" s="8"/>
    </row>
    <row r="11" spans="1:41" ht="15.75" thickBot="1" x14ac:dyDescent="0.3">
      <c r="A11" s="8">
        <v>155</v>
      </c>
      <c r="B11" s="8" t="s">
        <v>80</v>
      </c>
      <c r="C11" s="20">
        <v>2015</v>
      </c>
      <c r="D11" s="20" t="s">
        <v>1</v>
      </c>
      <c r="E11" s="10">
        <v>4</v>
      </c>
      <c r="F11" s="20" t="s">
        <v>133</v>
      </c>
      <c r="G11" s="20">
        <v>1</v>
      </c>
      <c r="H11" s="20">
        <v>1</v>
      </c>
      <c r="I11" s="20">
        <v>2</v>
      </c>
      <c r="J11" s="20">
        <v>1</v>
      </c>
      <c r="K11" s="8">
        <v>3</v>
      </c>
      <c r="L11" s="8">
        <v>1</v>
      </c>
      <c r="M11" s="8">
        <v>0</v>
      </c>
      <c r="N11" s="8">
        <v>1</v>
      </c>
      <c r="O11" s="8">
        <v>3</v>
      </c>
      <c r="P11" s="12"/>
      <c r="Q11" s="11"/>
      <c r="R11" s="11"/>
      <c r="S11" s="11"/>
      <c r="T11" s="5" t="s">
        <v>19</v>
      </c>
      <c r="U11" s="5" t="s">
        <v>20</v>
      </c>
      <c r="V11" s="5" t="s">
        <v>21</v>
      </c>
      <c r="W11" s="5" t="s">
        <v>22</v>
      </c>
      <c r="X11" s="5" t="s">
        <v>23</v>
      </c>
      <c r="Y11" s="11"/>
      <c r="Z11" s="11"/>
      <c r="AA11" s="25"/>
      <c r="AB11" s="9">
        <v>155</v>
      </c>
      <c r="AC11" s="9" t="s">
        <v>0</v>
      </c>
      <c r="AD11" s="9" t="s">
        <v>133</v>
      </c>
      <c r="AE11" s="9"/>
      <c r="AF11" s="9">
        <v>1</v>
      </c>
      <c r="AG11" s="9">
        <v>3</v>
      </c>
      <c r="AH11" s="9">
        <v>2</v>
      </c>
      <c r="AI11" s="9">
        <v>1</v>
      </c>
      <c r="AJ11" s="9">
        <v>0</v>
      </c>
      <c r="AK11" s="9">
        <v>0</v>
      </c>
      <c r="AL11" s="9">
        <v>0</v>
      </c>
      <c r="AM11" s="9">
        <v>1</v>
      </c>
      <c r="AN11" s="9"/>
      <c r="AO11" s="9"/>
    </row>
    <row r="12" spans="1:41" ht="15.75" thickBot="1" x14ac:dyDescent="0.3">
      <c r="A12" s="8">
        <v>155</v>
      </c>
      <c r="B12" s="8" t="s">
        <v>80</v>
      </c>
      <c r="C12" s="20">
        <v>2015</v>
      </c>
      <c r="D12" s="21" t="s">
        <v>1</v>
      </c>
      <c r="E12" s="10">
        <v>4</v>
      </c>
      <c r="F12" s="20" t="s">
        <v>133</v>
      </c>
      <c r="G12" s="20">
        <v>1</v>
      </c>
      <c r="H12" s="20">
        <v>1</v>
      </c>
      <c r="I12" s="21">
        <v>3</v>
      </c>
      <c r="J12" s="20">
        <v>1</v>
      </c>
      <c r="K12" s="8">
        <v>1</v>
      </c>
      <c r="L12" s="8">
        <v>0</v>
      </c>
      <c r="M12" s="8">
        <v>0</v>
      </c>
      <c r="N12" s="8">
        <v>0</v>
      </c>
      <c r="O12" s="8">
        <v>1</v>
      </c>
      <c r="P12" s="12"/>
      <c r="Q12" s="11"/>
      <c r="R12" s="11" t="s">
        <v>67</v>
      </c>
      <c r="S12" s="3">
        <f>T10/$S$10</f>
        <v>17</v>
      </c>
      <c r="T12" s="11" t="s">
        <v>68</v>
      </c>
      <c r="U12" s="15">
        <f>U10/$T$10</f>
        <v>0.28676470588235292</v>
      </c>
      <c r="V12" s="15">
        <f t="shared" ref="V12:W12" si="5">V10/$T$10</f>
        <v>0.16911764705882354</v>
      </c>
      <c r="W12" s="15">
        <f t="shared" si="5"/>
        <v>0.20220588235294118</v>
      </c>
      <c r="X12" s="15">
        <f>X10/$T$10</f>
        <v>0.81617647058823528</v>
      </c>
      <c r="Y12" s="11" t="s">
        <v>74</v>
      </c>
      <c r="Z12" s="11"/>
      <c r="AA12" s="25"/>
      <c r="AB12" s="8">
        <v>155</v>
      </c>
      <c r="AC12" s="8" t="s">
        <v>0</v>
      </c>
      <c r="AD12" s="8" t="s">
        <v>133</v>
      </c>
      <c r="AE12" s="8"/>
      <c r="AF12" s="8">
        <v>1</v>
      </c>
      <c r="AG12" s="8">
        <v>3</v>
      </c>
      <c r="AH12" s="8">
        <v>3</v>
      </c>
      <c r="AI12" s="8">
        <v>3</v>
      </c>
      <c r="AJ12" s="8">
        <v>0</v>
      </c>
      <c r="AK12" s="8">
        <v>1</v>
      </c>
      <c r="AL12" s="8">
        <v>0</v>
      </c>
      <c r="AM12" s="8">
        <v>1</v>
      </c>
      <c r="AN12" s="8"/>
      <c r="AO12" s="8"/>
    </row>
    <row r="13" spans="1:41" ht="15.75" thickBot="1" x14ac:dyDescent="0.3">
      <c r="A13" s="8">
        <v>155</v>
      </c>
      <c r="B13" s="8" t="s">
        <v>80</v>
      </c>
      <c r="C13" s="20">
        <v>2015</v>
      </c>
      <c r="D13" s="21" t="s">
        <v>1</v>
      </c>
      <c r="E13" s="10">
        <v>4</v>
      </c>
      <c r="F13" s="20" t="s">
        <v>133</v>
      </c>
      <c r="G13" s="20">
        <v>1</v>
      </c>
      <c r="H13" s="20">
        <v>1</v>
      </c>
      <c r="I13" s="21">
        <v>4</v>
      </c>
      <c r="J13" s="20">
        <v>1</v>
      </c>
      <c r="K13" s="8">
        <v>5</v>
      </c>
      <c r="L13" s="8">
        <v>1</v>
      </c>
      <c r="M13" s="8">
        <v>0</v>
      </c>
      <c r="N13" s="8">
        <v>3</v>
      </c>
      <c r="O13" s="8">
        <v>5</v>
      </c>
      <c r="P13" s="12"/>
      <c r="Q13" s="18" t="s">
        <v>16</v>
      </c>
      <c r="R13" s="17">
        <v>3</v>
      </c>
      <c r="S13" s="4" t="s">
        <v>15</v>
      </c>
      <c r="T13" s="6">
        <f>T6/$S$6</f>
        <v>24</v>
      </c>
      <c r="U13" s="6">
        <f>U6/$S$6</f>
        <v>7.25</v>
      </c>
      <c r="V13" s="6">
        <f>V6/$S$6</f>
        <v>4.5</v>
      </c>
      <c r="W13" s="6">
        <f>W6/$S$6</f>
        <v>1.75</v>
      </c>
      <c r="X13" s="6">
        <f>X6/$S$6</f>
        <v>14.5</v>
      </c>
      <c r="Y13" s="11"/>
      <c r="Z13" s="11"/>
      <c r="AA13" s="25"/>
      <c r="AB13" s="9">
        <v>155</v>
      </c>
      <c r="AC13" s="9" t="s">
        <v>0</v>
      </c>
      <c r="AD13" s="9" t="s">
        <v>133</v>
      </c>
      <c r="AE13" s="9"/>
      <c r="AF13" s="9">
        <v>1</v>
      </c>
      <c r="AG13" s="9">
        <v>3</v>
      </c>
      <c r="AH13" s="9">
        <v>4</v>
      </c>
      <c r="AI13" s="9">
        <v>7</v>
      </c>
      <c r="AJ13" s="9">
        <v>3</v>
      </c>
      <c r="AK13" s="9">
        <v>1</v>
      </c>
      <c r="AL13" s="9">
        <v>1</v>
      </c>
      <c r="AM13" s="9">
        <v>7</v>
      </c>
      <c r="AN13" s="9"/>
      <c r="AO13" s="9"/>
    </row>
    <row r="14" spans="1:41" ht="15.75" thickBot="1" x14ac:dyDescent="0.3">
      <c r="A14" s="8">
        <v>155</v>
      </c>
      <c r="B14" s="8" t="s">
        <v>80</v>
      </c>
      <c r="C14" s="20">
        <v>2015</v>
      </c>
      <c r="D14" s="20" t="s">
        <v>1</v>
      </c>
      <c r="E14" s="10">
        <v>5</v>
      </c>
      <c r="F14" s="20" t="s">
        <v>133</v>
      </c>
      <c r="G14" s="20">
        <v>1</v>
      </c>
      <c r="H14" s="20">
        <v>2</v>
      </c>
      <c r="I14" s="20">
        <v>1</v>
      </c>
      <c r="J14" s="20">
        <v>1</v>
      </c>
      <c r="K14" s="8">
        <v>3</v>
      </c>
      <c r="L14" s="8">
        <v>1</v>
      </c>
      <c r="M14" s="8">
        <v>0</v>
      </c>
      <c r="N14" s="8">
        <v>1</v>
      </c>
      <c r="O14" s="8">
        <v>3</v>
      </c>
      <c r="P14" s="12"/>
      <c r="Q14" s="2" t="s">
        <v>85</v>
      </c>
      <c r="R14" s="4">
        <f>T6</f>
        <v>96</v>
      </c>
      <c r="S14" s="4" t="s">
        <v>69</v>
      </c>
      <c r="T14" s="14">
        <f>T6/$T$10</f>
        <v>0.35294117647058826</v>
      </c>
      <c r="U14" s="15">
        <f>U6/$T$6</f>
        <v>0.30208333333333331</v>
      </c>
      <c r="V14" s="15">
        <f t="shared" ref="V14:W14" si="6">V6/$T$6</f>
        <v>0.1875</v>
      </c>
      <c r="W14" s="15">
        <f t="shared" si="6"/>
        <v>7.2916666666666671E-2</v>
      </c>
      <c r="X14" s="15">
        <f>X6/$T$6</f>
        <v>0.60416666666666663</v>
      </c>
      <c r="Y14" s="11" t="s">
        <v>70</v>
      </c>
      <c r="Z14" s="11"/>
      <c r="AA14" s="25"/>
      <c r="AB14" s="8">
        <v>155</v>
      </c>
      <c r="AC14" s="8" t="s">
        <v>0</v>
      </c>
      <c r="AD14" s="8" t="s">
        <v>133</v>
      </c>
      <c r="AE14" s="8"/>
      <c r="AF14" s="8">
        <v>1</v>
      </c>
      <c r="AG14" s="8">
        <v>4</v>
      </c>
      <c r="AH14" s="8">
        <v>1</v>
      </c>
      <c r="AI14" s="8">
        <v>3</v>
      </c>
      <c r="AJ14" s="8">
        <v>0</v>
      </c>
      <c r="AK14" s="8">
        <v>0</v>
      </c>
      <c r="AL14" s="8">
        <v>2</v>
      </c>
      <c r="AM14" s="8">
        <v>3</v>
      </c>
      <c r="AN14" s="8"/>
      <c r="AO14" s="8"/>
    </row>
    <row r="15" spans="1:41" ht="15.75" thickBot="1" x14ac:dyDescent="0.3">
      <c r="A15" s="8">
        <v>155</v>
      </c>
      <c r="B15" s="8" t="s">
        <v>80</v>
      </c>
      <c r="C15" s="20">
        <v>2015</v>
      </c>
      <c r="D15" s="20" t="s">
        <v>1</v>
      </c>
      <c r="E15" s="10">
        <v>5</v>
      </c>
      <c r="F15" s="20" t="s">
        <v>133</v>
      </c>
      <c r="G15" s="20">
        <v>1</v>
      </c>
      <c r="H15" s="20">
        <v>2</v>
      </c>
      <c r="I15" s="20">
        <v>2</v>
      </c>
      <c r="J15" s="20">
        <v>1</v>
      </c>
      <c r="K15" s="8">
        <v>4</v>
      </c>
      <c r="L15" s="8">
        <v>2</v>
      </c>
      <c r="M15" s="8">
        <v>0</v>
      </c>
      <c r="N15" s="8">
        <v>1</v>
      </c>
      <c r="O15" s="8">
        <v>4</v>
      </c>
      <c r="P15" s="12"/>
      <c r="Q15" s="18" t="s">
        <v>17</v>
      </c>
      <c r="R15" s="17">
        <v>4</v>
      </c>
      <c r="S15" s="4" t="s">
        <v>15</v>
      </c>
      <c r="T15" s="6">
        <f>T7/$S$7</f>
        <v>26.25</v>
      </c>
      <c r="U15" s="6">
        <f>U7/$S$7</f>
        <v>9.75</v>
      </c>
      <c r="V15" s="6">
        <f>V7/$S$7</f>
        <v>3.25</v>
      </c>
      <c r="W15" s="6">
        <f>W7/$S$7</f>
        <v>7.25</v>
      </c>
      <c r="X15" s="6">
        <f>X7/$S$7</f>
        <v>24.25</v>
      </c>
      <c r="Y15" s="11"/>
      <c r="Z15" s="11"/>
      <c r="AA15" s="25"/>
      <c r="AB15" s="9">
        <v>155</v>
      </c>
      <c r="AC15" s="9" t="s">
        <v>0</v>
      </c>
      <c r="AD15" s="9" t="s">
        <v>133</v>
      </c>
      <c r="AE15" s="9"/>
      <c r="AF15" s="9">
        <v>1</v>
      </c>
      <c r="AG15" s="9">
        <v>4</v>
      </c>
      <c r="AH15" s="9">
        <v>2</v>
      </c>
      <c r="AI15" s="9">
        <v>3</v>
      </c>
      <c r="AJ15" s="9">
        <v>1</v>
      </c>
      <c r="AK15" s="9">
        <v>0</v>
      </c>
      <c r="AL15" s="9">
        <v>1</v>
      </c>
      <c r="AM15" s="9">
        <v>3</v>
      </c>
      <c r="AN15" s="9"/>
      <c r="AO15" s="9"/>
    </row>
    <row r="16" spans="1:41" ht="15.75" thickBot="1" x14ac:dyDescent="0.3">
      <c r="A16" s="8">
        <v>155</v>
      </c>
      <c r="B16" s="8" t="s">
        <v>80</v>
      </c>
      <c r="C16" s="20">
        <v>2015</v>
      </c>
      <c r="D16" s="21" t="s">
        <v>1</v>
      </c>
      <c r="E16" s="10">
        <v>5</v>
      </c>
      <c r="F16" s="20" t="s">
        <v>133</v>
      </c>
      <c r="G16" s="20">
        <v>1</v>
      </c>
      <c r="H16" s="20">
        <v>2</v>
      </c>
      <c r="I16" s="21">
        <v>3</v>
      </c>
      <c r="J16" s="20">
        <v>1</v>
      </c>
      <c r="K16" s="8">
        <v>0</v>
      </c>
      <c r="L16" s="8">
        <v>0</v>
      </c>
      <c r="M16" s="8">
        <v>0</v>
      </c>
      <c r="N16" s="8">
        <v>0</v>
      </c>
      <c r="O16" s="8">
        <v>0</v>
      </c>
      <c r="P16" s="8"/>
      <c r="Q16" s="2" t="s">
        <v>84</v>
      </c>
      <c r="R16" s="4">
        <f>T7</f>
        <v>105</v>
      </c>
      <c r="S16" s="4" t="s">
        <v>69</v>
      </c>
      <c r="T16" s="14">
        <f>T7/$T$10</f>
        <v>0.3860294117647059</v>
      </c>
      <c r="U16" s="15">
        <f>U7/$T$7</f>
        <v>0.37142857142857144</v>
      </c>
      <c r="V16" s="15">
        <f t="shared" ref="V16:W16" si="7">V7/$T$7</f>
        <v>0.12380952380952381</v>
      </c>
      <c r="W16" s="15">
        <f t="shared" si="7"/>
        <v>0.27619047619047621</v>
      </c>
      <c r="X16" s="15">
        <f>X7/$T$7</f>
        <v>0.92380952380952386</v>
      </c>
      <c r="Y16" s="11" t="s">
        <v>71</v>
      </c>
      <c r="Z16" s="11"/>
      <c r="AA16" s="25"/>
      <c r="AB16" s="8">
        <v>155</v>
      </c>
      <c r="AC16" s="8" t="s">
        <v>0</v>
      </c>
      <c r="AD16" s="8" t="s">
        <v>133</v>
      </c>
      <c r="AE16" s="8"/>
      <c r="AF16" s="8">
        <v>1</v>
      </c>
      <c r="AG16" s="8">
        <v>4</v>
      </c>
      <c r="AH16" s="8">
        <v>3</v>
      </c>
      <c r="AI16" s="8">
        <v>1</v>
      </c>
      <c r="AJ16" s="8">
        <v>0</v>
      </c>
      <c r="AK16" s="8">
        <v>1</v>
      </c>
      <c r="AL16" s="8">
        <v>1</v>
      </c>
      <c r="AM16" s="8">
        <v>1</v>
      </c>
      <c r="AN16" s="8"/>
      <c r="AO16" s="8"/>
    </row>
    <row r="17" spans="1:41" ht="15.75" thickBot="1" x14ac:dyDescent="0.3">
      <c r="A17" s="8">
        <v>155</v>
      </c>
      <c r="B17" s="8" t="s">
        <v>80</v>
      </c>
      <c r="C17" s="20">
        <v>2015</v>
      </c>
      <c r="D17" s="21" t="s">
        <v>1</v>
      </c>
      <c r="E17" s="10">
        <v>5</v>
      </c>
      <c r="F17" s="20" t="s">
        <v>133</v>
      </c>
      <c r="G17" s="20">
        <v>1</v>
      </c>
      <c r="H17" s="20">
        <v>2</v>
      </c>
      <c r="I17" s="21">
        <v>4</v>
      </c>
      <c r="J17" s="20">
        <v>1</v>
      </c>
      <c r="K17" s="8">
        <v>5</v>
      </c>
      <c r="L17" s="8">
        <v>0</v>
      </c>
      <c r="M17" s="8">
        <v>1</v>
      </c>
      <c r="N17" s="8">
        <v>1</v>
      </c>
      <c r="O17" s="8">
        <v>4</v>
      </c>
      <c r="P17" s="9"/>
      <c r="Q17" s="18" t="s">
        <v>14</v>
      </c>
      <c r="R17" s="17">
        <v>1</v>
      </c>
      <c r="S17" s="4" t="s">
        <v>15</v>
      </c>
      <c r="T17" s="6">
        <f>T8/$S$8</f>
        <v>8.75</v>
      </c>
      <c r="U17" s="6">
        <f>U8/$S$8</f>
        <v>1.5</v>
      </c>
      <c r="V17" s="6">
        <f>V8/$S$8</f>
        <v>1.5</v>
      </c>
      <c r="W17" s="6">
        <f>W8/$S$8</f>
        <v>3.25</v>
      </c>
      <c r="X17" s="6">
        <f>X8/$S$8</f>
        <v>8.5</v>
      </c>
      <c r="Y17" s="11"/>
      <c r="Z17" s="11"/>
      <c r="AA17" s="25"/>
      <c r="AB17" s="9">
        <v>155</v>
      </c>
      <c r="AC17" s="9" t="s">
        <v>0</v>
      </c>
      <c r="AD17" s="9" t="s">
        <v>133</v>
      </c>
      <c r="AE17" s="9"/>
      <c r="AF17" s="9">
        <v>1</v>
      </c>
      <c r="AG17" s="9">
        <v>4</v>
      </c>
      <c r="AH17" s="9">
        <v>4</v>
      </c>
      <c r="AI17" s="9">
        <v>10</v>
      </c>
      <c r="AJ17" s="9">
        <v>3</v>
      </c>
      <c r="AK17" s="9">
        <v>0</v>
      </c>
      <c r="AL17" s="9">
        <v>5</v>
      </c>
      <c r="AM17" s="9">
        <v>10</v>
      </c>
      <c r="AN17" s="9"/>
      <c r="AO17" s="9"/>
    </row>
    <row r="18" spans="1:41" ht="15.75" thickBot="1" x14ac:dyDescent="0.3">
      <c r="A18" s="8">
        <v>155</v>
      </c>
      <c r="B18" s="8" t="s">
        <v>80</v>
      </c>
      <c r="C18" s="20">
        <v>2015</v>
      </c>
      <c r="D18" s="21" t="s">
        <v>0</v>
      </c>
      <c r="E18" s="10">
        <v>7</v>
      </c>
      <c r="F18" s="21" t="s">
        <v>133</v>
      </c>
      <c r="G18" s="20">
        <v>1</v>
      </c>
      <c r="H18" s="20">
        <v>1</v>
      </c>
      <c r="I18" s="20">
        <v>1</v>
      </c>
      <c r="J18" s="20">
        <v>2</v>
      </c>
      <c r="K18" s="9">
        <v>4</v>
      </c>
      <c r="L18" s="9">
        <v>1</v>
      </c>
      <c r="M18" s="9">
        <v>2</v>
      </c>
      <c r="N18" s="9">
        <v>1</v>
      </c>
      <c r="O18" s="9">
        <v>4</v>
      </c>
      <c r="P18" s="8"/>
      <c r="Q18" s="2" t="s">
        <v>83</v>
      </c>
      <c r="R18" s="4">
        <f>T8</f>
        <v>35</v>
      </c>
      <c r="S18" s="4" t="s">
        <v>69</v>
      </c>
      <c r="T18" s="14">
        <f>T8/$T$10</f>
        <v>0.12867647058823528</v>
      </c>
      <c r="U18" s="15">
        <f>U8/$T$8</f>
        <v>0.17142857142857143</v>
      </c>
      <c r="V18" s="15">
        <f t="shared" ref="V18:X18" si="8">V8/$T$8</f>
        <v>0.17142857142857143</v>
      </c>
      <c r="W18" s="15">
        <f t="shared" si="8"/>
        <v>0.37142857142857144</v>
      </c>
      <c r="X18" s="15">
        <f t="shared" si="8"/>
        <v>0.97142857142857142</v>
      </c>
      <c r="Y18" s="11" t="s">
        <v>72</v>
      </c>
      <c r="Z18" s="11"/>
      <c r="AA18" s="25"/>
      <c r="AB18" s="8">
        <v>155</v>
      </c>
      <c r="AC18" s="8" t="s">
        <v>0</v>
      </c>
      <c r="AD18" s="8" t="s">
        <v>133</v>
      </c>
      <c r="AE18" s="8"/>
      <c r="AF18" s="8">
        <v>2</v>
      </c>
      <c r="AG18" s="8">
        <v>1</v>
      </c>
      <c r="AH18" s="8">
        <v>1</v>
      </c>
      <c r="AI18" s="8">
        <v>1</v>
      </c>
      <c r="AJ18" s="8">
        <v>0</v>
      </c>
      <c r="AK18" s="8">
        <v>0</v>
      </c>
      <c r="AL18" s="8">
        <v>0</v>
      </c>
      <c r="AM18" s="8">
        <v>1</v>
      </c>
      <c r="AN18" s="8"/>
      <c r="AO18" s="8"/>
    </row>
    <row r="19" spans="1:41" ht="15.75" thickBot="1" x14ac:dyDescent="0.3">
      <c r="A19" s="8">
        <v>155</v>
      </c>
      <c r="B19" s="8" t="s">
        <v>80</v>
      </c>
      <c r="C19" s="20">
        <v>2015</v>
      </c>
      <c r="D19" s="21" t="s">
        <v>0</v>
      </c>
      <c r="E19" s="10">
        <v>7</v>
      </c>
      <c r="F19" s="21" t="s">
        <v>133</v>
      </c>
      <c r="G19" s="20">
        <v>1</v>
      </c>
      <c r="H19" s="20">
        <v>1</v>
      </c>
      <c r="I19" s="20">
        <v>2</v>
      </c>
      <c r="J19" s="20">
        <v>2</v>
      </c>
      <c r="K19" s="9">
        <v>3</v>
      </c>
      <c r="L19" s="9">
        <v>0</v>
      </c>
      <c r="M19" s="9">
        <v>2</v>
      </c>
      <c r="N19" s="9">
        <v>0</v>
      </c>
      <c r="O19" s="9">
        <v>1</v>
      </c>
      <c r="P19" s="8"/>
      <c r="Q19" s="18" t="s">
        <v>18</v>
      </c>
      <c r="R19" s="17">
        <v>2</v>
      </c>
      <c r="S19" s="4" t="s">
        <v>15</v>
      </c>
      <c r="T19" s="6">
        <f>T9/$S$9</f>
        <v>9</v>
      </c>
      <c r="U19" s="6">
        <f>U9/$S$9</f>
        <v>1</v>
      </c>
      <c r="V19" s="6">
        <f>V9/$S$9</f>
        <v>2.25</v>
      </c>
      <c r="W19" s="6">
        <f>W9/$S$9</f>
        <v>1.5</v>
      </c>
      <c r="X19" s="6">
        <f>X9/$S$9</f>
        <v>8.25</v>
      </c>
      <c r="Y19" s="11"/>
      <c r="Z19" s="11"/>
      <c r="AA19" s="25"/>
      <c r="AB19" s="9">
        <v>155</v>
      </c>
      <c r="AC19" s="9" t="s">
        <v>0</v>
      </c>
      <c r="AD19" s="9" t="s">
        <v>133</v>
      </c>
      <c r="AE19" s="9"/>
      <c r="AF19" s="9">
        <v>2</v>
      </c>
      <c r="AG19" s="9">
        <v>1</v>
      </c>
      <c r="AH19" s="9">
        <v>2</v>
      </c>
      <c r="AI19" s="9">
        <v>2</v>
      </c>
      <c r="AJ19" s="9">
        <v>0</v>
      </c>
      <c r="AK19" s="9">
        <v>0</v>
      </c>
      <c r="AL19" s="9">
        <v>0</v>
      </c>
      <c r="AM19" s="9">
        <v>2</v>
      </c>
      <c r="AN19" s="9"/>
      <c r="AO19" s="9"/>
    </row>
    <row r="20" spans="1:41" ht="15.75" thickBot="1" x14ac:dyDescent="0.3">
      <c r="A20" s="8">
        <v>155</v>
      </c>
      <c r="B20" s="8" t="s">
        <v>80</v>
      </c>
      <c r="C20" s="20">
        <v>2015</v>
      </c>
      <c r="D20" s="21" t="s">
        <v>0</v>
      </c>
      <c r="E20" s="10">
        <v>7</v>
      </c>
      <c r="F20" s="21" t="s">
        <v>133</v>
      </c>
      <c r="G20" s="20">
        <v>1</v>
      </c>
      <c r="H20" s="20">
        <v>1</v>
      </c>
      <c r="I20" s="21">
        <v>3</v>
      </c>
      <c r="J20" s="20">
        <v>2</v>
      </c>
      <c r="K20" s="9">
        <v>1</v>
      </c>
      <c r="L20" s="9">
        <v>0</v>
      </c>
      <c r="M20" s="9">
        <v>0</v>
      </c>
      <c r="N20" s="9">
        <v>0</v>
      </c>
      <c r="O20" s="9">
        <v>1</v>
      </c>
      <c r="P20" s="8"/>
      <c r="Q20" s="2" t="s">
        <v>82</v>
      </c>
      <c r="R20" s="4">
        <f>T9</f>
        <v>36</v>
      </c>
      <c r="S20" s="4" t="s">
        <v>69</v>
      </c>
      <c r="T20" s="14">
        <f>T9/$T$10</f>
        <v>0.13235294117647059</v>
      </c>
      <c r="U20" s="15">
        <f>U9/$T$9</f>
        <v>0.1111111111111111</v>
      </c>
      <c r="V20" s="15">
        <f t="shared" ref="V20:X20" si="9">V9/$T$9</f>
        <v>0.25</v>
      </c>
      <c r="W20" s="15">
        <f t="shared" si="9"/>
        <v>0.16666666666666666</v>
      </c>
      <c r="X20" s="15">
        <f t="shared" si="9"/>
        <v>0.91666666666666663</v>
      </c>
      <c r="Y20" s="11" t="s">
        <v>73</v>
      </c>
      <c r="Z20" s="11"/>
      <c r="AA20" s="25"/>
      <c r="AB20" s="8">
        <v>155</v>
      </c>
      <c r="AC20" s="8" t="s">
        <v>0</v>
      </c>
      <c r="AD20" s="8" t="s">
        <v>133</v>
      </c>
      <c r="AE20" s="8"/>
      <c r="AF20" s="8">
        <v>2</v>
      </c>
      <c r="AG20" s="8">
        <v>1</v>
      </c>
      <c r="AH20" s="8">
        <v>3</v>
      </c>
      <c r="AI20" s="8">
        <v>1</v>
      </c>
      <c r="AJ20" s="8">
        <v>0</v>
      </c>
      <c r="AK20" s="8">
        <v>0</v>
      </c>
      <c r="AL20" s="8">
        <v>0</v>
      </c>
      <c r="AM20" s="8">
        <v>0</v>
      </c>
      <c r="AN20" s="8"/>
      <c r="AO20" s="8"/>
    </row>
    <row r="21" spans="1:41" ht="15.75" thickBot="1" x14ac:dyDescent="0.3">
      <c r="A21" s="8">
        <v>155</v>
      </c>
      <c r="B21" s="8" t="s">
        <v>80</v>
      </c>
      <c r="C21" s="20">
        <v>2015</v>
      </c>
      <c r="D21" s="21" t="s">
        <v>0</v>
      </c>
      <c r="E21" s="10">
        <v>7</v>
      </c>
      <c r="F21" s="21" t="s">
        <v>133</v>
      </c>
      <c r="G21" s="20">
        <v>1</v>
      </c>
      <c r="H21" s="20">
        <v>1</v>
      </c>
      <c r="I21" s="21">
        <v>4</v>
      </c>
      <c r="J21" s="20">
        <v>2</v>
      </c>
      <c r="K21" s="9">
        <v>3</v>
      </c>
      <c r="L21" s="9">
        <v>1</v>
      </c>
      <c r="M21" s="9">
        <v>0</v>
      </c>
      <c r="N21" s="9">
        <v>1</v>
      </c>
      <c r="O21" s="9">
        <v>3</v>
      </c>
      <c r="P21" s="8"/>
      <c r="Q21" s="9"/>
      <c r="R21" s="9"/>
      <c r="S21" s="11"/>
      <c r="T21" s="11"/>
      <c r="U21" s="11"/>
      <c r="V21" s="11"/>
      <c r="W21" s="11"/>
      <c r="X21" s="11"/>
      <c r="Y21" s="11"/>
      <c r="Z21" s="11"/>
      <c r="AA21" s="25"/>
      <c r="AB21" s="9">
        <v>155</v>
      </c>
      <c r="AC21" s="9" t="s">
        <v>0</v>
      </c>
      <c r="AD21" s="9" t="s">
        <v>133</v>
      </c>
      <c r="AE21" s="9"/>
      <c r="AF21" s="9">
        <v>2</v>
      </c>
      <c r="AG21" s="9">
        <v>1</v>
      </c>
      <c r="AH21" s="9">
        <v>4</v>
      </c>
      <c r="AI21" s="9">
        <v>6</v>
      </c>
      <c r="AJ21" s="9">
        <v>1</v>
      </c>
      <c r="AK21" s="9">
        <v>1</v>
      </c>
      <c r="AL21" s="9">
        <v>1</v>
      </c>
      <c r="AM21" s="9">
        <v>6</v>
      </c>
      <c r="AN21" s="9"/>
      <c r="AO21" s="9"/>
    </row>
    <row r="22" spans="1:41" ht="15.75" thickBot="1" x14ac:dyDescent="0.3">
      <c r="A22" s="8">
        <v>155</v>
      </c>
      <c r="B22" s="8" t="s">
        <v>80</v>
      </c>
      <c r="C22" s="20">
        <v>2015</v>
      </c>
      <c r="D22" s="20" t="s">
        <v>0</v>
      </c>
      <c r="E22" s="10">
        <v>8</v>
      </c>
      <c r="F22" s="21" t="s">
        <v>133</v>
      </c>
      <c r="G22" s="20">
        <v>1</v>
      </c>
      <c r="H22" s="20">
        <v>2</v>
      </c>
      <c r="I22" s="20">
        <v>1</v>
      </c>
      <c r="J22" s="20">
        <v>2</v>
      </c>
      <c r="K22" s="9">
        <v>2</v>
      </c>
      <c r="L22" s="9">
        <v>0</v>
      </c>
      <c r="M22" s="9">
        <v>0</v>
      </c>
      <c r="N22" s="9">
        <v>0</v>
      </c>
      <c r="O22" s="9">
        <v>2</v>
      </c>
      <c r="P22" s="8"/>
      <c r="Q22" s="8"/>
      <c r="R22" s="8"/>
      <c r="S22" s="11"/>
      <c r="T22" t="s">
        <v>94</v>
      </c>
      <c r="U22" s="5" t="s">
        <v>20</v>
      </c>
      <c r="V22" s="5" t="s">
        <v>21</v>
      </c>
      <c r="W22" s="5" t="s">
        <v>22</v>
      </c>
      <c r="X22" s="5" t="s">
        <v>23</v>
      </c>
      <c r="Y22" s="11"/>
      <c r="Z22" s="11"/>
      <c r="AA22" s="25"/>
      <c r="AB22" s="8">
        <v>155</v>
      </c>
      <c r="AC22" s="8" t="s">
        <v>0</v>
      </c>
      <c r="AD22" s="8" t="s">
        <v>133</v>
      </c>
      <c r="AE22" s="8"/>
      <c r="AF22" s="8">
        <v>2</v>
      </c>
      <c r="AG22" s="8">
        <v>2</v>
      </c>
      <c r="AH22" s="8">
        <v>1</v>
      </c>
      <c r="AI22" s="8">
        <v>1</v>
      </c>
      <c r="AJ22" s="8">
        <v>0</v>
      </c>
      <c r="AK22" s="8">
        <v>1</v>
      </c>
      <c r="AL22" s="8">
        <v>1</v>
      </c>
      <c r="AM22" s="8">
        <v>1</v>
      </c>
      <c r="AN22" s="8"/>
      <c r="AO22" s="8"/>
    </row>
    <row r="23" spans="1:41" ht="15.75" thickBot="1" x14ac:dyDescent="0.3">
      <c r="A23" s="8">
        <v>155</v>
      </c>
      <c r="B23" s="8" t="s">
        <v>80</v>
      </c>
      <c r="C23" s="20">
        <v>2015</v>
      </c>
      <c r="D23" s="20" t="s">
        <v>0</v>
      </c>
      <c r="E23" s="10">
        <v>8</v>
      </c>
      <c r="F23" s="21" t="s">
        <v>133</v>
      </c>
      <c r="G23" s="20">
        <v>1</v>
      </c>
      <c r="H23" s="20">
        <v>2</v>
      </c>
      <c r="I23" s="20">
        <v>2</v>
      </c>
      <c r="J23" s="20">
        <v>2</v>
      </c>
      <c r="K23" s="9">
        <v>1</v>
      </c>
      <c r="L23" s="9">
        <v>0</v>
      </c>
      <c r="M23" s="9">
        <v>0</v>
      </c>
      <c r="N23" s="9">
        <v>0</v>
      </c>
      <c r="O23" s="9">
        <v>1</v>
      </c>
      <c r="P23" s="9"/>
      <c r="Q23" s="9"/>
      <c r="T23" s="15">
        <f>(T6+T7)/$T$10</f>
        <v>0.73897058823529416</v>
      </c>
      <c r="U23" s="15">
        <f>(U6+U7)/SUM($T$6:$T$7)</f>
        <v>0.3383084577114428</v>
      </c>
      <c r="V23" s="15">
        <f t="shared" ref="V23:X23" si="10">(V6+V7)/SUM($T$6:$T$7)</f>
        <v>0.15422885572139303</v>
      </c>
      <c r="W23" s="15">
        <f t="shared" si="10"/>
        <v>0.17910447761194029</v>
      </c>
      <c r="X23" s="15">
        <f t="shared" si="10"/>
        <v>0.77114427860696522</v>
      </c>
      <c r="Y23" s="11"/>
      <c r="Z23" s="11"/>
      <c r="AA23" s="25"/>
      <c r="AB23" s="9">
        <v>155</v>
      </c>
      <c r="AC23" s="9" t="s">
        <v>0</v>
      </c>
      <c r="AD23" s="9" t="s">
        <v>133</v>
      </c>
      <c r="AE23" s="9"/>
      <c r="AF23" s="9">
        <v>2</v>
      </c>
      <c r="AG23" s="9">
        <v>2</v>
      </c>
      <c r="AH23" s="9">
        <v>2</v>
      </c>
      <c r="AI23" s="9">
        <v>1</v>
      </c>
      <c r="AJ23" s="9">
        <v>0</v>
      </c>
      <c r="AK23" s="9">
        <v>0</v>
      </c>
      <c r="AL23" s="9">
        <v>0</v>
      </c>
      <c r="AM23" s="9">
        <v>1</v>
      </c>
      <c r="AN23" s="9"/>
      <c r="AO23" s="9"/>
    </row>
    <row r="24" spans="1:41" ht="15.75" thickBot="1" x14ac:dyDescent="0.3">
      <c r="A24" s="8">
        <v>155</v>
      </c>
      <c r="B24" s="8" t="s">
        <v>80</v>
      </c>
      <c r="C24" s="20">
        <v>2015</v>
      </c>
      <c r="D24" s="20" t="s">
        <v>0</v>
      </c>
      <c r="E24" s="10">
        <v>8</v>
      </c>
      <c r="F24" s="21" t="s">
        <v>133</v>
      </c>
      <c r="G24" s="20">
        <v>1</v>
      </c>
      <c r="H24" s="20">
        <v>2</v>
      </c>
      <c r="I24" s="21">
        <v>3</v>
      </c>
      <c r="J24" s="20">
        <v>2</v>
      </c>
      <c r="K24" s="9">
        <v>3</v>
      </c>
      <c r="L24" s="9">
        <v>0</v>
      </c>
      <c r="M24" s="9">
        <v>1</v>
      </c>
      <c r="N24" s="9">
        <v>0</v>
      </c>
      <c r="O24" s="9">
        <v>3</v>
      </c>
      <c r="P24" s="8"/>
      <c r="Q24" s="8"/>
      <c r="R24" s="8"/>
      <c r="S24" s="11"/>
      <c r="Y24" s="11"/>
      <c r="Z24" s="11"/>
      <c r="AA24" s="25"/>
      <c r="AB24" s="8">
        <v>155</v>
      </c>
      <c r="AC24" s="8" t="s">
        <v>0</v>
      </c>
      <c r="AD24" s="8" t="s">
        <v>133</v>
      </c>
      <c r="AE24" s="8"/>
      <c r="AF24" s="8">
        <v>2</v>
      </c>
      <c r="AG24" s="8">
        <v>2</v>
      </c>
      <c r="AH24" s="8">
        <v>3</v>
      </c>
      <c r="AI24" s="8">
        <v>2</v>
      </c>
      <c r="AJ24" s="8">
        <v>0</v>
      </c>
      <c r="AK24" s="8">
        <v>0</v>
      </c>
      <c r="AL24" s="8">
        <v>1</v>
      </c>
      <c r="AM24" s="8">
        <v>2</v>
      </c>
      <c r="AN24" s="8"/>
      <c r="AO24" s="8"/>
    </row>
    <row r="25" spans="1:41" ht="15.75" thickBot="1" x14ac:dyDescent="0.3">
      <c r="A25" s="8">
        <v>155</v>
      </c>
      <c r="B25" s="8" t="s">
        <v>80</v>
      </c>
      <c r="C25" s="20">
        <v>2015</v>
      </c>
      <c r="D25" s="20" t="s">
        <v>0</v>
      </c>
      <c r="E25" s="10">
        <v>8</v>
      </c>
      <c r="F25" s="21" t="s">
        <v>133</v>
      </c>
      <c r="G25" s="20">
        <v>1</v>
      </c>
      <c r="H25" s="20">
        <v>2</v>
      </c>
      <c r="I25" s="21">
        <v>4</v>
      </c>
      <c r="J25" s="20">
        <v>2</v>
      </c>
      <c r="K25" s="9">
        <v>0</v>
      </c>
      <c r="L25" s="9">
        <v>0</v>
      </c>
      <c r="M25" s="9">
        <v>0</v>
      </c>
      <c r="N25" s="9">
        <v>0</v>
      </c>
      <c r="O25" s="9">
        <v>0</v>
      </c>
      <c r="P25" s="8"/>
      <c r="Q25" s="9"/>
      <c r="R25" s="9"/>
      <c r="S25" s="11"/>
      <c r="T25" t="s">
        <v>95</v>
      </c>
      <c r="Y25" s="11"/>
      <c r="Z25" s="11"/>
      <c r="AA25" s="25"/>
      <c r="AB25" s="9">
        <v>155</v>
      </c>
      <c r="AC25" s="9" t="s">
        <v>0</v>
      </c>
      <c r="AD25" s="9" t="s">
        <v>133</v>
      </c>
      <c r="AE25" s="9"/>
      <c r="AF25" s="9">
        <v>2</v>
      </c>
      <c r="AG25" s="9">
        <v>2</v>
      </c>
      <c r="AH25" s="9">
        <v>4</v>
      </c>
      <c r="AI25" s="9">
        <v>10</v>
      </c>
      <c r="AJ25" s="9">
        <v>3</v>
      </c>
      <c r="AK25" s="9">
        <v>4</v>
      </c>
      <c r="AL25" s="9">
        <v>3</v>
      </c>
      <c r="AM25" s="9">
        <v>10</v>
      </c>
      <c r="AN25" s="9"/>
      <c r="AO25" s="9"/>
    </row>
    <row r="26" spans="1:41" ht="15.75" thickBot="1" x14ac:dyDescent="0.3">
      <c r="A26" s="8">
        <v>155</v>
      </c>
      <c r="B26" s="8" t="s">
        <v>80</v>
      </c>
      <c r="C26" s="20">
        <v>2015</v>
      </c>
      <c r="D26" s="20" t="s">
        <v>1</v>
      </c>
      <c r="E26" s="10">
        <v>4</v>
      </c>
      <c r="F26" s="21" t="s">
        <v>133</v>
      </c>
      <c r="G26" s="20">
        <v>1</v>
      </c>
      <c r="H26" s="20">
        <v>1</v>
      </c>
      <c r="I26" s="20">
        <v>1</v>
      </c>
      <c r="J26" s="20">
        <v>2</v>
      </c>
      <c r="K26" s="9">
        <v>0</v>
      </c>
      <c r="L26" s="9">
        <v>0</v>
      </c>
      <c r="M26" s="9">
        <v>0</v>
      </c>
      <c r="N26" s="9">
        <v>0</v>
      </c>
      <c r="O26" s="9">
        <v>0</v>
      </c>
      <c r="P26" s="8"/>
      <c r="Q26" s="8"/>
      <c r="R26" s="8"/>
      <c r="S26" s="11"/>
      <c r="T26" s="15">
        <f>(T8+T9)/$T$10</f>
        <v>0.2610294117647059</v>
      </c>
      <c r="U26" s="15">
        <f>(U8+U9)/SUM($T$8:$T$9)</f>
        <v>0.14084507042253522</v>
      </c>
      <c r="V26" s="15">
        <f t="shared" ref="V26" si="11">(V8+V9)/SUM($T$8:$T$9)</f>
        <v>0.21126760563380281</v>
      </c>
      <c r="W26" s="15">
        <f>(W8+W9)/SUM($T$8:$T$9)</f>
        <v>0.26760563380281688</v>
      </c>
      <c r="X26" s="15">
        <f>(X8+X9)/SUM($T$8:$T$9)</f>
        <v>0.94366197183098588</v>
      </c>
      <c r="Y26" s="11"/>
      <c r="Z26" s="11"/>
      <c r="AA26" s="25"/>
      <c r="AB26" s="8">
        <v>155</v>
      </c>
      <c r="AC26" s="8" t="s">
        <v>0</v>
      </c>
      <c r="AD26" s="8" t="s">
        <v>133</v>
      </c>
      <c r="AE26" s="8"/>
      <c r="AF26" s="8">
        <v>2</v>
      </c>
      <c r="AG26" s="8">
        <v>3</v>
      </c>
      <c r="AH26" s="8">
        <v>1</v>
      </c>
      <c r="AI26" s="8">
        <v>3</v>
      </c>
      <c r="AJ26" s="8">
        <v>0</v>
      </c>
      <c r="AK26" s="8">
        <v>2</v>
      </c>
      <c r="AL26" s="8">
        <v>2</v>
      </c>
      <c r="AM26" s="8">
        <v>3</v>
      </c>
      <c r="AN26" s="8"/>
      <c r="AO26" s="8"/>
    </row>
    <row r="27" spans="1:41" ht="15.75" thickBot="1" x14ac:dyDescent="0.3">
      <c r="A27" s="8">
        <v>155</v>
      </c>
      <c r="B27" s="8" t="s">
        <v>80</v>
      </c>
      <c r="C27" s="20">
        <v>2015</v>
      </c>
      <c r="D27" s="20" t="s">
        <v>1</v>
      </c>
      <c r="E27" s="10">
        <v>4</v>
      </c>
      <c r="F27" s="21" t="s">
        <v>133</v>
      </c>
      <c r="G27" s="20">
        <v>1</v>
      </c>
      <c r="H27" s="20">
        <v>1</v>
      </c>
      <c r="I27" s="20">
        <v>2</v>
      </c>
      <c r="J27" s="20">
        <v>2</v>
      </c>
      <c r="K27" s="9">
        <v>2</v>
      </c>
      <c r="L27" s="9">
        <v>0</v>
      </c>
      <c r="M27" s="9">
        <v>1</v>
      </c>
      <c r="N27" s="9">
        <v>1</v>
      </c>
      <c r="O27" s="9">
        <v>2</v>
      </c>
      <c r="P27" s="8"/>
      <c r="Q27" s="9"/>
      <c r="R27" s="9"/>
      <c r="S27" s="11"/>
      <c r="T27" s="11"/>
      <c r="U27" s="11"/>
      <c r="V27" s="11"/>
      <c r="W27" s="11"/>
      <c r="X27" s="11"/>
      <c r="Y27" s="11"/>
      <c r="Z27" s="11"/>
      <c r="AA27" s="25"/>
      <c r="AB27" s="9">
        <v>155</v>
      </c>
      <c r="AC27" s="9" t="s">
        <v>0</v>
      </c>
      <c r="AD27" s="9" t="s">
        <v>133</v>
      </c>
      <c r="AE27" s="9"/>
      <c r="AF27" s="9">
        <v>2</v>
      </c>
      <c r="AG27" s="9">
        <v>3</v>
      </c>
      <c r="AH27" s="9">
        <v>2</v>
      </c>
      <c r="AI27" s="9">
        <v>3</v>
      </c>
      <c r="AJ27" s="9">
        <v>0</v>
      </c>
      <c r="AK27" s="9">
        <v>1</v>
      </c>
      <c r="AL27" s="9">
        <v>0</v>
      </c>
      <c r="AM27" s="9">
        <v>3</v>
      </c>
      <c r="AN27" s="9"/>
      <c r="AO27" s="9"/>
    </row>
    <row r="28" spans="1:41" ht="15.75" thickBot="1" x14ac:dyDescent="0.3">
      <c r="A28" s="8">
        <v>155</v>
      </c>
      <c r="B28" s="8" t="s">
        <v>80</v>
      </c>
      <c r="C28" s="20">
        <v>2015</v>
      </c>
      <c r="D28" s="21" t="s">
        <v>1</v>
      </c>
      <c r="E28" s="10">
        <v>4</v>
      </c>
      <c r="F28" s="21" t="s">
        <v>133</v>
      </c>
      <c r="G28" s="20">
        <v>1</v>
      </c>
      <c r="H28" s="20">
        <v>1</v>
      </c>
      <c r="I28" s="21">
        <v>3</v>
      </c>
      <c r="J28" s="20">
        <v>2</v>
      </c>
      <c r="K28" s="9">
        <v>3</v>
      </c>
      <c r="L28" s="9">
        <v>1</v>
      </c>
      <c r="M28" s="9">
        <v>1</v>
      </c>
      <c r="N28" s="9">
        <v>1</v>
      </c>
      <c r="O28" s="9">
        <v>3</v>
      </c>
      <c r="P28" s="8"/>
      <c r="Q28" s="8"/>
      <c r="R28" s="8"/>
      <c r="S28" s="11"/>
      <c r="T28" s="11"/>
      <c r="U28" s="11"/>
      <c r="V28" s="11"/>
      <c r="W28" s="11"/>
      <c r="X28" s="11"/>
      <c r="Y28" s="11"/>
      <c r="Z28" s="11"/>
      <c r="AA28" s="25"/>
      <c r="AB28" s="8">
        <v>155</v>
      </c>
      <c r="AC28" s="8" t="s">
        <v>0</v>
      </c>
      <c r="AD28" s="8" t="s">
        <v>133</v>
      </c>
      <c r="AE28" s="8"/>
      <c r="AF28" s="8">
        <v>2</v>
      </c>
      <c r="AG28" s="8">
        <v>3</v>
      </c>
      <c r="AH28" s="8">
        <v>3</v>
      </c>
      <c r="AI28" s="8">
        <v>3</v>
      </c>
      <c r="AJ28" s="8">
        <v>1</v>
      </c>
      <c r="AK28" s="8">
        <v>0</v>
      </c>
      <c r="AL28" s="8">
        <v>0</v>
      </c>
      <c r="AM28" s="8">
        <v>2</v>
      </c>
      <c r="AN28" s="8"/>
      <c r="AO28" s="8"/>
    </row>
    <row r="29" spans="1:41" ht="15.75" thickBot="1" x14ac:dyDescent="0.3">
      <c r="A29" s="8">
        <v>155</v>
      </c>
      <c r="B29" s="8" t="s">
        <v>80</v>
      </c>
      <c r="C29" s="20">
        <v>2015</v>
      </c>
      <c r="D29" s="21" t="s">
        <v>1</v>
      </c>
      <c r="E29" s="10">
        <v>4</v>
      </c>
      <c r="F29" s="21" t="s">
        <v>133</v>
      </c>
      <c r="G29" s="20">
        <v>1</v>
      </c>
      <c r="H29" s="20">
        <v>1</v>
      </c>
      <c r="I29" s="21">
        <v>4</v>
      </c>
      <c r="J29" s="20">
        <v>2</v>
      </c>
      <c r="K29" s="9">
        <v>2</v>
      </c>
      <c r="L29" s="9">
        <v>0</v>
      </c>
      <c r="M29" s="9">
        <v>1</v>
      </c>
      <c r="N29" s="9">
        <v>0</v>
      </c>
      <c r="O29" s="9">
        <v>2</v>
      </c>
      <c r="P29" s="9"/>
      <c r="Q29" s="9"/>
      <c r="R29" s="9"/>
      <c r="S29" s="11"/>
      <c r="T29" s="11"/>
      <c r="U29" s="11"/>
      <c r="V29" s="11"/>
      <c r="W29" s="11"/>
      <c r="X29" s="11"/>
      <c r="Y29" s="11"/>
      <c r="Z29" s="11"/>
      <c r="AA29" s="25"/>
      <c r="AB29" s="9">
        <v>155</v>
      </c>
      <c r="AC29" s="9" t="s">
        <v>0</v>
      </c>
      <c r="AD29" s="9" t="s">
        <v>133</v>
      </c>
      <c r="AE29" s="9"/>
      <c r="AF29" s="9">
        <v>2</v>
      </c>
      <c r="AG29" s="9">
        <v>3</v>
      </c>
      <c r="AH29" s="9">
        <v>4</v>
      </c>
      <c r="AI29" s="9">
        <v>25</v>
      </c>
      <c r="AJ29" s="9">
        <v>10</v>
      </c>
      <c r="AK29" s="9">
        <v>3</v>
      </c>
      <c r="AL29" s="9">
        <v>3</v>
      </c>
      <c r="AM29" s="9">
        <v>20</v>
      </c>
      <c r="AN29" s="9"/>
      <c r="AO29" s="9"/>
    </row>
    <row r="30" spans="1:41" ht="15.75" thickBot="1" x14ac:dyDescent="0.3">
      <c r="A30" s="8">
        <v>155</v>
      </c>
      <c r="B30" s="8" t="s">
        <v>80</v>
      </c>
      <c r="C30" s="20">
        <v>2015</v>
      </c>
      <c r="D30" s="20" t="s">
        <v>1</v>
      </c>
      <c r="E30" s="10">
        <v>5</v>
      </c>
      <c r="F30" s="21" t="s">
        <v>133</v>
      </c>
      <c r="G30" s="20">
        <v>1</v>
      </c>
      <c r="H30" s="20">
        <v>2</v>
      </c>
      <c r="I30" s="20">
        <v>1</v>
      </c>
      <c r="J30" s="20">
        <v>2</v>
      </c>
      <c r="K30" s="9">
        <v>2</v>
      </c>
      <c r="L30" s="9">
        <v>0</v>
      </c>
      <c r="M30" s="9">
        <v>0</v>
      </c>
      <c r="N30" s="9">
        <v>1</v>
      </c>
      <c r="O30" s="9">
        <v>2</v>
      </c>
      <c r="P30" s="8"/>
      <c r="Q30" s="8"/>
      <c r="R30" s="8"/>
      <c r="S30" s="11"/>
      <c r="T30" s="11"/>
      <c r="U30" s="11"/>
      <c r="V30" s="11"/>
      <c r="W30" s="11"/>
      <c r="X30" s="11"/>
      <c r="Y30" s="11"/>
      <c r="Z30" s="11"/>
      <c r="AA30" s="25"/>
      <c r="AB30" s="8">
        <v>155</v>
      </c>
      <c r="AC30" s="8" t="s">
        <v>0</v>
      </c>
      <c r="AD30" s="8" t="s">
        <v>133</v>
      </c>
      <c r="AE30" s="8"/>
      <c r="AF30" s="8">
        <v>2</v>
      </c>
      <c r="AG30" s="8">
        <v>4</v>
      </c>
      <c r="AH30" s="8">
        <v>1</v>
      </c>
      <c r="AI30" s="8">
        <v>2</v>
      </c>
      <c r="AJ30" s="8">
        <v>1</v>
      </c>
      <c r="AK30" s="8">
        <v>0</v>
      </c>
      <c r="AL30" s="8">
        <v>1</v>
      </c>
      <c r="AM30" s="8">
        <v>2</v>
      </c>
      <c r="AN30" s="8"/>
      <c r="AO30" s="8"/>
    </row>
    <row r="31" spans="1:41" ht="15.75" thickBot="1" x14ac:dyDescent="0.3">
      <c r="A31" s="8">
        <v>155</v>
      </c>
      <c r="B31" s="8" t="s">
        <v>80</v>
      </c>
      <c r="C31" s="20">
        <v>2015</v>
      </c>
      <c r="D31" s="20" t="s">
        <v>1</v>
      </c>
      <c r="E31" s="10">
        <v>5</v>
      </c>
      <c r="F31" s="21" t="s">
        <v>133</v>
      </c>
      <c r="G31" s="20">
        <v>1</v>
      </c>
      <c r="H31" s="20">
        <v>2</v>
      </c>
      <c r="I31" s="20">
        <v>2</v>
      </c>
      <c r="J31" s="20">
        <v>2</v>
      </c>
      <c r="K31" s="9">
        <v>6</v>
      </c>
      <c r="L31" s="9">
        <v>1</v>
      </c>
      <c r="M31" s="9">
        <v>0</v>
      </c>
      <c r="N31" s="9">
        <v>0</v>
      </c>
      <c r="O31" s="9">
        <v>5</v>
      </c>
      <c r="P31" s="8"/>
      <c r="Q31" s="9"/>
      <c r="R31" s="9"/>
      <c r="S31" s="11"/>
      <c r="T31" s="11"/>
      <c r="U31" s="11"/>
      <c r="V31" s="11"/>
      <c r="W31" s="11"/>
      <c r="X31" s="11"/>
      <c r="Y31" s="11"/>
      <c r="Z31" s="11"/>
      <c r="AA31" s="25"/>
      <c r="AB31" s="9">
        <v>155</v>
      </c>
      <c r="AC31" s="9" t="s">
        <v>0</v>
      </c>
      <c r="AD31" s="9" t="s">
        <v>133</v>
      </c>
      <c r="AE31" s="9"/>
      <c r="AF31" s="9">
        <v>2</v>
      </c>
      <c r="AG31" s="9">
        <v>4</v>
      </c>
      <c r="AH31" s="9">
        <v>2</v>
      </c>
      <c r="AI31" s="9">
        <v>0</v>
      </c>
      <c r="AJ31" s="9">
        <v>0</v>
      </c>
      <c r="AK31" s="9">
        <v>0</v>
      </c>
      <c r="AL31" s="9">
        <v>0</v>
      </c>
      <c r="AM31" s="9">
        <v>0</v>
      </c>
      <c r="AN31" s="9"/>
      <c r="AO31" s="9"/>
    </row>
    <row r="32" spans="1:41" ht="15.75" thickBot="1" x14ac:dyDescent="0.3">
      <c r="A32" s="8">
        <v>155</v>
      </c>
      <c r="B32" s="8" t="s">
        <v>80</v>
      </c>
      <c r="C32" s="20">
        <v>2015</v>
      </c>
      <c r="D32" s="21" t="s">
        <v>1</v>
      </c>
      <c r="E32" s="10">
        <v>5</v>
      </c>
      <c r="F32" s="21" t="s">
        <v>133</v>
      </c>
      <c r="G32" s="20">
        <v>1</v>
      </c>
      <c r="H32" s="20">
        <v>2</v>
      </c>
      <c r="I32" s="21">
        <v>3</v>
      </c>
      <c r="J32" s="20">
        <v>2</v>
      </c>
      <c r="K32" s="9">
        <v>3</v>
      </c>
      <c r="L32" s="9">
        <v>0</v>
      </c>
      <c r="M32" s="9">
        <v>1</v>
      </c>
      <c r="N32" s="9">
        <v>1</v>
      </c>
      <c r="O32" s="9">
        <v>3</v>
      </c>
      <c r="P32" s="8"/>
      <c r="Q32" s="8"/>
      <c r="R32" s="8"/>
      <c r="S32" s="11"/>
      <c r="T32" s="11"/>
      <c r="U32" s="11"/>
      <c r="V32" s="11"/>
      <c r="W32" s="11"/>
      <c r="X32" s="11"/>
      <c r="Y32" s="11"/>
      <c r="Z32" s="11"/>
      <c r="AA32" s="25"/>
      <c r="AB32" s="8">
        <v>155</v>
      </c>
      <c r="AC32" s="8" t="s">
        <v>0</v>
      </c>
      <c r="AD32" s="8" t="s">
        <v>133</v>
      </c>
      <c r="AE32" s="8"/>
      <c r="AF32" s="8">
        <v>2</v>
      </c>
      <c r="AG32" s="8">
        <v>4</v>
      </c>
      <c r="AH32" s="8">
        <v>3</v>
      </c>
      <c r="AI32" s="8">
        <v>0</v>
      </c>
      <c r="AJ32" s="8">
        <v>0</v>
      </c>
      <c r="AK32" s="8">
        <v>0</v>
      </c>
      <c r="AL32" s="8">
        <v>0</v>
      </c>
      <c r="AM32" s="8">
        <v>0</v>
      </c>
      <c r="AN32" s="8"/>
      <c r="AO32" s="8"/>
    </row>
    <row r="33" spans="1:41" ht="15.75" thickBot="1" x14ac:dyDescent="0.3">
      <c r="A33" s="8">
        <v>155</v>
      </c>
      <c r="B33" s="8" t="s">
        <v>80</v>
      </c>
      <c r="C33" s="20">
        <v>2015</v>
      </c>
      <c r="D33" s="21" t="s">
        <v>1</v>
      </c>
      <c r="E33" s="10">
        <v>5</v>
      </c>
      <c r="F33" s="21" t="s">
        <v>133</v>
      </c>
      <c r="G33" s="20">
        <v>1</v>
      </c>
      <c r="H33" s="20">
        <v>2</v>
      </c>
      <c r="I33" s="21">
        <v>4</v>
      </c>
      <c r="J33" s="20">
        <v>2</v>
      </c>
      <c r="K33" s="9">
        <v>1</v>
      </c>
      <c r="L33" s="9">
        <v>0</v>
      </c>
      <c r="M33" s="9">
        <v>0</v>
      </c>
      <c r="N33" s="9">
        <v>0</v>
      </c>
      <c r="O33" s="9">
        <v>1</v>
      </c>
      <c r="P33" s="9"/>
      <c r="Q33" s="9"/>
      <c r="R33" s="9"/>
      <c r="S33" s="11"/>
      <c r="T33" s="11"/>
      <c r="U33" s="11"/>
      <c r="V33" s="11"/>
      <c r="W33" s="11"/>
      <c r="X33" s="11"/>
      <c r="Y33" s="11"/>
      <c r="Z33" s="11"/>
      <c r="AA33" s="25"/>
      <c r="AB33" s="9">
        <v>155</v>
      </c>
      <c r="AC33" s="9" t="s">
        <v>0</v>
      </c>
      <c r="AD33" s="9" t="s">
        <v>133</v>
      </c>
      <c r="AE33" s="9"/>
      <c r="AF33" s="9">
        <v>2</v>
      </c>
      <c r="AG33" s="9">
        <v>4</v>
      </c>
      <c r="AH33" s="9">
        <v>4</v>
      </c>
      <c r="AI33" s="9">
        <v>10</v>
      </c>
      <c r="AJ33" s="9">
        <v>8</v>
      </c>
      <c r="AK33" s="9">
        <v>1</v>
      </c>
      <c r="AL33" s="9">
        <v>6</v>
      </c>
      <c r="AM33" s="9">
        <v>10</v>
      </c>
      <c r="AN33" s="9"/>
      <c r="AO33" s="9"/>
    </row>
    <row r="34" spans="1:41" ht="15.75" thickBot="1" x14ac:dyDescent="0.3">
      <c r="A34" s="8">
        <v>155</v>
      </c>
      <c r="B34" s="8" t="s">
        <v>80</v>
      </c>
      <c r="C34" s="20">
        <v>2015</v>
      </c>
      <c r="D34" s="21" t="s">
        <v>0</v>
      </c>
      <c r="E34" s="10">
        <v>7</v>
      </c>
      <c r="F34" s="20" t="s">
        <v>133</v>
      </c>
      <c r="G34" s="20">
        <v>1</v>
      </c>
      <c r="H34" s="20">
        <v>1</v>
      </c>
      <c r="I34" s="20">
        <v>1</v>
      </c>
      <c r="J34" s="20">
        <v>3</v>
      </c>
      <c r="K34" s="8">
        <v>2</v>
      </c>
      <c r="L34" s="8">
        <v>0</v>
      </c>
      <c r="M34" s="8">
        <v>1</v>
      </c>
      <c r="N34" s="8">
        <v>0</v>
      </c>
      <c r="O34" s="8">
        <v>2</v>
      </c>
      <c r="P34" s="8"/>
      <c r="Q34" s="8"/>
      <c r="R34" s="8"/>
      <c r="S34" s="11"/>
      <c r="T34" s="11"/>
      <c r="U34" s="11"/>
      <c r="V34" s="11"/>
      <c r="W34" s="11"/>
      <c r="X34" s="11"/>
      <c r="Y34" s="11"/>
      <c r="Z34" s="11"/>
      <c r="AA34" s="25"/>
      <c r="AB34" s="8">
        <v>155</v>
      </c>
      <c r="AC34" s="8" t="s">
        <v>1</v>
      </c>
      <c r="AD34" s="8" t="s">
        <v>133</v>
      </c>
      <c r="AE34" s="8"/>
      <c r="AF34" s="8">
        <v>1</v>
      </c>
      <c r="AG34" s="8">
        <v>1</v>
      </c>
      <c r="AH34" s="8">
        <v>1</v>
      </c>
      <c r="AI34" s="8">
        <v>0</v>
      </c>
      <c r="AJ34" s="8">
        <v>0</v>
      </c>
      <c r="AK34" s="8">
        <v>0</v>
      </c>
      <c r="AL34" s="8">
        <v>0</v>
      </c>
      <c r="AM34" s="8">
        <v>0</v>
      </c>
      <c r="AN34" s="8"/>
      <c r="AO34" s="8"/>
    </row>
    <row r="35" spans="1:41" ht="15.75" thickBot="1" x14ac:dyDescent="0.3">
      <c r="A35" s="8">
        <v>155</v>
      </c>
      <c r="B35" s="8" t="s">
        <v>80</v>
      </c>
      <c r="C35" s="20">
        <v>2015</v>
      </c>
      <c r="D35" s="21" t="s">
        <v>0</v>
      </c>
      <c r="E35" s="10">
        <v>7</v>
      </c>
      <c r="F35" s="20" t="s">
        <v>133</v>
      </c>
      <c r="G35" s="20">
        <v>1</v>
      </c>
      <c r="H35" s="20">
        <v>1</v>
      </c>
      <c r="I35" s="20">
        <v>2</v>
      </c>
      <c r="J35" s="20">
        <v>3</v>
      </c>
      <c r="K35" s="8">
        <v>1</v>
      </c>
      <c r="L35" s="8">
        <v>0</v>
      </c>
      <c r="M35" s="8">
        <v>0</v>
      </c>
      <c r="N35" s="8">
        <v>0</v>
      </c>
      <c r="O35" s="8">
        <v>0</v>
      </c>
      <c r="P35" s="8"/>
      <c r="Q35" s="9"/>
      <c r="R35" s="9"/>
      <c r="S35" s="11"/>
      <c r="T35" s="11"/>
      <c r="U35" s="11"/>
      <c r="V35" s="11"/>
      <c r="W35" s="11"/>
      <c r="X35" s="11"/>
      <c r="Y35" s="11"/>
      <c r="Z35" s="11"/>
      <c r="AA35" s="25"/>
      <c r="AB35" s="9">
        <v>155</v>
      </c>
      <c r="AC35" s="9" t="s">
        <v>1</v>
      </c>
      <c r="AD35" s="9" t="s">
        <v>133</v>
      </c>
      <c r="AE35" s="9"/>
      <c r="AF35" s="9">
        <v>1</v>
      </c>
      <c r="AG35" s="9">
        <v>1</v>
      </c>
      <c r="AH35" s="9">
        <v>2</v>
      </c>
      <c r="AI35" s="9">
        <v>0</v>
      </c>
      <c r="AJ35" s="9">
        <v>0</v>
      </c>
      <c r="AK35" s="9">
        <v>0</v>
      </c>
      <c r="AL35" s="9">
        <v>0</v>
      </c>
      <c r="AM35" s="9">
        <v>0</v>
      </c>
      <c r="AN35" s="9"/>
      <c r="AO35" s="9"/>
    </row>
    <row r="36" spans="1:41" ht="15.75" thickBot="1" x14ac:dyDescent="0.3">
      <c r="A36" s="8">
        <v>155</v>
      </c>
      <c r="B36" s="8" t="s">
        <v>80</v>
      </c>
      <c r="C36" s="20">
        <v>2015</v>
      </c>
      <c r="D36" s="21" t="s">
        <v>0</v>
      </c>
      <c r="E36" s="10">
        <v>7</v>
      </c>
      <c r="F36" s="20" t="s">
        <v>133</v>
      </c>
      <c r="G36" s="20">
        <v>1</v>
      </c>
      <c r="H36" s="20">
        <v>1</v>
      </c>
      <c r="I36" s="21">
        <v>3</v>
      </c>
      <c r="J36" s="20">
        <v>3</v>
      </c>
      <c r="K36" s="8">
        <v>3</v>
      </c>
      <c r="L36" s="8">
        <v>0</v>
      </c>
      <c r="M36" s="8">
        <v>1</v>
      </c>
      <c r="N36" s="8">
        <v>0</v>
      </c>
      <c r="O36" s="8">
        <v>1</v>
      </c>
      <c r="P36" s="8"/>
      <c r="Q36" s="8"/>
      <c r="R36" s="8"/>
      <c r="S36" s="11"/>
      <c r="T36" s="11"/>
      <c r="U36" s="11"/>
      <c r="V36" s="11"/>
      <c r="W36" s="11"/>
      <c r="X36" s="11"/>
      <c r="Y36" s="11"/>
      <c r="Z36" s="11"/>
      <c r="AA36" s="25"/>
      <c r="AB36" s="8">
        <v>155</v>
      </c>
      <c r="AC36" s="8" t="s">
        <v>1</v>
      </c>
      <c r="AD36" s="8" t="s">
        <v>133</v>
      </c>
      <c r="AE36" s="8"/>
      <c r="AF36" s="8">
        <v>1</v>
      </c>
      <c r="AG36" s="8">
        <v>1</v>
      </c>
      <c r="AH36" s="8">
        <v>3</v>
      </c>
      <c r="AI36" s="8">
        <v>0</v>
      </c>
      <c r="AJ36" s="8">
        <v>0</v>
      </c>
      <c r="AK36" s="8">
        <v>0</v>
      </c>
      <c r="AL36" s="8">
        <v>0</v>
      </c>
      <c r="AM36" s="8">
        <v>0</v>
      </c>
      <c r="AN36" s="8"/>
      <c r="AO36" s="8"/>
    </row>
    <row r="37" spans="1:41" ht="15.75" thickBot="1" x14ac:dyDescent="0.3">
      <c r="A37" s="8">
        <v>155</v>
      </c>
      <c r="B37" s="8" t="s">
        <v>80</v>
      </c>
      <c r="C37" s="20">
        <v>2015</v>
      </c>
      <c r="D37" s="21" t="s">
        <v>0</v>
      </c>
      <c r="E37" s="10">
        <v>7</v>
      </c>
      <c r="F37" s="20" t="s">
        <v>133</v>
      </c>
      <c r="G37" s="20">
        <v>1</v>
      </c>
      <c r="H37" s="20">
        <v>1</v>
      </c>
      <c r="I37" s="21">
        <v>4</v>
      </c>
      <c r="J37" s="20">
        <v>3</v>
      </c>
      <c r="K37" s="8">
        <v>1</v>
      </c>
      <c r="L37" s="8">
        <v>0</v>
      </c>
      <c r="M37" s="8">
        <v>1</v>
      </c>
      <c r="N37" s="8">
        <v>1</v>
      </c>
      <c r="O37" s="8">
        <v>1</v>
      </c>
      <c r="P37" s="8"/>
      <c r="Q37" s="9"/>
      <c r="R37" s="9"/>
      <c r="S37" s="11"/>
      <c r="T37" s="11"/>
      <c r="U37" s="11"/>
      <c r="V37" s="11"/>
      <c r="W37" s="11"/>
      <c r="X37" s="11"/>
      <c r="Y37" s="11"/>
      <c r="Z37" s="11"/>
      <c r="AA37" s="25"/>
      <c r="AB37" s="9">
        <v>155</v>
      </c>
      <c r="AC37" s="9" t="s">
        <v>1</v>
      </c>
      <c r="AD37" s="9" t="s">
        <v>133</v>
      </c>
      <c r="AE37" s="9"/>
      <c r="AF37" s="9">
        <v>1</v>
      </c>
      <c r="AG37" s="9">
        <v>1</v>
      </c>
      <c r="AH37" s="9">
        <v>4</v>
      </c>
      <c r="AI37" s="9">
        <v>0</v>
      </c>
      <c r="AJ37" s="9">
        <v>0</v>
      </c>
      <c r="AK37" s="9">
        <v>0</v>
      </c>
      <c r="AL37" s="9">
        <v>0</v>
      </c>
      <c r="AM37" s="9">
        <v>0</v>
      </c>
      <c r="AN37" s="9"/>
      <c r="AO37" s="9"/>
    </row>
    <row r="38" spans="1:41" ht="15.75" thickBot="1" x14ac:dyDescent="0.3">
      <c r="A38" s="8">
        <v>155</v>
      </c>
      <c r="B38" s="8" t="s">
        <v>80</v>
      </c>
      <c r="C38" s="20">
        <v>2015</v>
      </c>
      <c r="D38" s="20" t="s">
        <v>0</v>
      </c>
      <c r="E38" s="10">
        <v>8</v>
      </c>
      <c r="F38" s="20" t="s">
        <v>133</v>
      </c>
      <c r="G38" s="20">
        <v>1</v>
      </c>
      <c r="H38" s="20">
        <v>2</v>
      </c>
      <c r="I38" s="20">
        <v>1</v>
      </c>
      <c r="J38" s="20">
        <v>3</v>
      </c>
      <c r="K38" s="8">
        <v>1</v>
      </c>
      <c r="L38" s="8">
        <v>0</v>
      </c>
      <c r="M38" s="8">
        <v>0</v>
      </c>
      <c r="N38" s="8">
        <v>0</v>
      </c>
      <c r="O38" s="8">
        <v>0</v>
      </c>
      <c r="P38" s="8"/>
      <c r="Q38" s="8"/>
      <c r="R38" s="8"/>
      <c r="S38" s="11"/>
      <c r="T38" s="11"/>
      <c r="U38" s="11"/>
      <c r="V38" s="11"/>
      <c r="W38" s="11"/>
      <c r="X38" s="11"/>
      <c r="Y38" s="11"/>
      <c r="Z38" s="11"/>
      <c r="AA38" s="25"/>
      <c r="AB38" s="8">
        <v>155</v>
      </c>
      <c r="AC38" s="8" t="s">
        <v>1</v>
      </c>
      <c r="AD38" s="8" t="s">
        <v>133</v>
      </c>
      <c r="AE38" s="8"/>
      <c r="AF38" s="8">
        <v>1</v>
      </c>
      <c r="AG38" s="8">
        <v>2</v>
      </c>
      <c r="AH38" s="8">
        <v>1</v>
      </c>
      <c r="AI38" s="8">
        <v>3</v>
      </c>
      <c r="AJ38" s="8">
        <v>1</v>
      </c>
      <c r="AK38" s="8">
        <v>0</v>
      </c>
      <c r="AL38" s="8">
        <v>1</v>
      </c>
      <c r="AM38" s="8">
        <v>3</v>
      </c>
      <c r="AN38" s="8"/>
      <c r="AO38" s="8"/>
    </row>
    <row r="39" spans="1:41" ht="15.75" thickBot="1" x14ac:dyDescent="0.3">
      <c r="A39" s="8">
        <v>155</v>
      </c>
      <c r="B39" s="8" t="s">
        <v>80</v>
      </c>
      <c r="C39" s="20">
        <v>2015</v>
      </c>
      <c r="D39" s="20" t="s">
        <v>0</v>
      </c>
      <c r="E39" s="10">
        <v>8</v>
      </c>
      <c r="F39" s="20" t="s">
        <v>133</v>
      </c>
      <c r="G39" s="20">
        <v>1</v>
      </c>
      <c r="H39" s="20">
        <v>2</v>
      </c>
      <c r="I39" s="20">
        <v>2</v>
      </c>
      <c r="J39" s="20">
        <v>3</v>
      </c>
      <c r="K39" s="8">
        <v>2</v>
      </c>
      <c r="L39" s="8">
        <v>0</v>
      </c>
      <c r="M39" s="8">
        <v>0</v>
      </c>
      <c r="N39" s="8">
        <v>1</v>
      </c>
      <c r="O39" s="8">
        <v>2</v>
      </c>
      <c r="P39" s="9"/>
      <c r="Q39" s="9"/>
      <c r="R39" s="9"/>
      <c r="S39" s="11"/>
      <c r="T39" s="11"/>
      <c r="U39" s="11"/>
      <c r="V39" s="11"/>
      <c r="W39" s="11"/>
      <c r="X39" s="11"/>
      <c r="Y39" s="11"/>
      <c r="Z39" s="11"/>
      <c r="AA39" s="25"/>
      <c r="AB39" s="9">
        <v>155</v>
      </c>
      <c r="AC39" s="9" t="s">
        <v>1</v>
      </c>
      <c r="AD39" s="9" t="s">
        <v>133</v>
      </c>
      <c r="AE39" s="9"/>
      <c r="AF39" s="9">
        <v>1</v>
      </c>
      <c r="AG39" s="9">
        <v>2</v>
      </c>
      <c r="AH39" s="9">
        <v>2</v>
      </c>
      <c r="AI39" s="9">
        <v>2</v>
      </c>
      <c r="AJ39" s="9">
        <v>0</v>
      </c>
      <c r="AK39" s="9">
        <v>1</v>
      </c>
      <c r="AL39" s="9">
        <v>1</v>
      </c>
      <c r="AM39" s="9">
        <v>2</v>
      </c>
      <c r="AN39" s="9"/>
      <c r="AO39" s="9"/>
    </row>
    <row r="40" spans="1:41" ht="15.75" thickBot="1" x14ac:dyDescent="0.3">
      <c r="A40" s="8">
        <v>155</v>
      </c>
      <c r="B40" s="8" t="s">
        <v>80</v>
      </c>
      <c r="C40" s="20">
        <v>2015</v>
      </c>
      <c r="D40" s="20" t="s">
        <v>0</v>
      </c>
      <c r="E40" s="10">
        <v>8</v>
      </c>
      <c r="F40" s="20" t="s">
        <v>133</v>
      </c>
      <c r="G40" s="20">
        <v>1</v>
      </c>
      <c r="H40" s="20">
        <v>2</v>
      </c>
      <c r="I40" s="21">
        <v>3</v>
      </c>
      <c r="J40" s="20">
        <v>3</v>
      </c>
      <c r="K40" s="8">
        <v>3</v>
      </c>
      <c r="L40" s="8">
        <v>1</v>
      </c>
      <c r="M40" s="8">
        <v>0</v>
      </c>
      <c r="N40" s="8">
        <v>0</v>
      </c>
      <c r="O40" s="8">
        <v>2</v>
      </c>
      <c r="P40" s="8"/>
      <c r="Q40" s="8"/>
      <c r="R40" s="8"/>
      <c r="S40" s="11"/>
      <c r="T40" s="11"/>
      <c r="U40" s="11"/>
      <c r="V40" s="11"/>
      <c r="W40" s="11"/>
      <c r="X40" s="11"/>
      <c r="Y40" s="11"/>
      <c r="Z40" s="11"/>
      <c r="AA40" s="25"/>
      <c r="AB40" s="8">
        <v>155</v>
      </c>
      <c r="AC40" s="8" t="s">
        <v>1</v>
      </c>
      <c r="AD40" s="8" t="s">
        <v>133</v>
      </c>
      <c r="AE40" s="8"/>
      <c r="AF40" s="8">
        <v>1</v>
      </c>
      <c r="AG40" s="8">
        <v>2</v>
      </c>
      <c r="AH40" s="8">
        <v>3</v>
      </c>
      <c r="AI40" s="8">
        <v>11</v>
      </c>
      <c r="AJ40" s="8">
        <v>3</v>
      </c>
      <c r="AK40" s="8">
        <v>0</v>
      </c>
      <c r="AL40" s="8">
        <v>1</v>
      </c>
      <c r="AM40" s="8">
        <v>7</v>
      </c>
      <c r="AN40" s="8"/>
      <c r="AO40" s="8"/>
    </row>
    <row r="41" spans="1:41" ht="15.75" thickBot="1" x14ac:dyDescent="0.3">
      <c r="A41" s="8">
        <v>155</v>
      </c>
      <c r="B41" s="8" t="s">
        <v>80</v>
      </c>
      <c r="C41" s="20">
        <v>2015</v>
      </c>
      <c r="D41" s="20" t="s">
        <v>0</v>
      </c>
      <c r="E41" s="10">
        <v>8</v>
      </c>
      <c r="F41" s="20" t="s">
        <v>133</v>
      </c>
      <c r="G41" s="20">
        <v>1</v>
      </c>
      <c r="H41" s="20">
        <v>2</v>
      </c>
      <c r="I41" s="21">
        <v>4</v>
      </c>
      <c r="J41" s="20">
        <v>3</v>
      </c>
      <c r="K41" s="8">
        <v>0</v>
      </c>
      <c r="L41" s="8">
        <v>0</v>
      </c>
      <c r="M41" s="8">
        <v>0</v>
      </c>
      <c r="N41" s="8">
        <v>0</v>
      </c>
      <c r="O41" s="8">
        <v>0</v>
      </c>
      <c r="P41" s="8"/>
      <c r="Q41" s="9"/>
      <c r="R41" s="9"/>
      <c r="S41" s="11"/>
      <c r="T41" s="11"/>
      <c r="U41" s="11"/>
      <c r="V41" s="11"/>
      <c r="W41" s="11"/>
      <c r="X41" s="11"/>
      <c r="Y41" s="11"/>
      <c r="Z41" s="11"/>
      <c r="AA41" s="25"/>
      <c r="AB41" s="9">
        <v>155</v>
      </c>
      <c r="AC41" s="9" t="s">
        <v>1</v>
      </c>
      <c r="AD41" s="9" t="s">
        <v>133</v>
      </c>
      <c r="AE41" s="9"/>
      <c r="AF41" s="9">
        <v>1</v>
      </c>
      <c r="AG41" s="9">
        <v>2</v>
      </c>
      <c r="AH41" s="9">
        <v>4</v>
      </c>
      <c r="AI41" s="9">
        <v>8</v>
      </c>
      <c r="AJ41" s="9">
        <v>3</v>
      </c>
      <c r="AK41" s="9">
        <v>0</v>
      </c>
      <c r="AL41" s="9">
        <v>1</v>
      </c>
      <c r="AM41" s="9">
        <v>7</v>
      </c>
      <c r="AN41" s="9"/>
      <c r="AO41" s="9"/>
    </row>
    <row r="42" spans="1:41" ht="15.75" thickBot="1" x14ac:dyDescent="0.3">
      <c r="A42" s="8">
        <v>155</v>
      </c>
      <c r="B42" s="8" t="s">
        <v>80</v>
      </c>
      <c r="C42" s="20">
        <v>2015</v>
      </c>
      <c r="D42" s="20" t="s">
        <v>1</v>
      </c>
      <c r="E42" s="10">
        <v>4</v>
      </c>
      <c r="F42" s="20" t="s">
        <v>133</v>
      </c>
      <c r="G42" s="20">
        <v>1</v>
      </c>
      <c r="H42" s="20">
        <v>1</v>
      </c>
      <c r="I42" s="20">
        <v>1</v>
      </c>
      <c r="J42" s="20">
        <v>3</v>
      </c>
      <c r="K42" s="8">
        <v>0</v>
      </c>
      <c r="L42" s="8">
        <v>0</v>
      </c>
      <c r="M42" s="8">
        <v>0</v>
      </c>
      <c r="N42" s="8">
        <v>0</v>
      </c>
      <c r="O42" s="8">
        <v>0</v>
      </c>
      <c r="P42" s="8"/>
      <c r="Q42" s="8"/>
      <c r="R42" s="8"/>
      <c r="S42" s="11"/>
      <c r="T42" s="11"/>
      <c r="U42" s="11"/>
      <c r="V42" s="11"/>
      <c r="W42" s="11"/>
      <c r="X42" s="11"/>
      <c r="Y42" s="11"/>
      <c r="Z42" s="11"/>
      <c r="AA42" s="25"/>
      <c r="AB42" s="8">
        <v>155</v>
      </c>
      <c r="AC42" s="8" t="s">
        <v>1</v>
      </c>
      <c r="AD42" s="8" t="s">
        <v>133</v>
      </c>
      <c r="AE42" s="8"/>
      <c r="AF42" s="8">
        <v>1</v>
      </c>
      <c r="AG42" s="8">
        <v>3</v>
      </c>
      <c r="AH42" s="8">
        <v>1</v>
      </c>
      <c r="AI42" s="8">
        <v>1</v>
      </c>
      <c r="AJ42" s="8">
        <v>0</v>
      </c>
      <c r="AK42" s="8">
        <v>0</v>
      </c>
      <c r="AL42" s="8">
        <v>0</v>
      </c>
      <c r="AM42" s="8">
        <v>1</v>
      </c>
      <c r="AN42" s="8"/>
      <c r="AO42" s="8"/>
    </row>
    <row r="43" spans="1:41" ht="15.75" thickBot="1" x14ac:dyDescent="0.3">
      <c r="A43" s="8">
        <v>155</v>
      </c>
      <c r="B43" s="8" t="s">
        <v>80</v>
      </c>
      <c r="C43" s="20">
        <v>2015</v>
      </c>
      <c r="D43" s="20" t="s">
        <v>1</v>
      </c>
      <c r="E43" s="10">
        <v>4</v>
      </c>
      <c r="F43" s="20" t="s">
        <v>133</v>
      </c>
      <c r="G43" s="20">
        <v>1</v>
      </c>
      <c r="H43" s="20">
        <v>1</v>
      </c>
      <c r="I43" s="20">
        <v>2</v>
      </c>
      <c r="J43" s="20">
        <v>3</v>
      </c>
      <c r="K43" s="8">
        <v>11</v>
      </c>
      <c r="L43" s="8">
        <v>3</v>
      </c>
      <c r="M43" s="8">
        <v>0</v>
      </c>
      <c r="N43" s="8">
        <v>1</v>
      </c>
      <c r="O43" s="8">
        <v>7</v>
      </c>
      <c r="P43" s="8"/>
      <c r="Q43" s="9"/>
      <c r="R43" s="9"/>
      <c r="S43" s="11"/>
      <c r="T43" s="11"/>
      <c r="U43" s="11"/>
      <c r="V43" s="11"/>
      <c r="W43" s="11"/>
      <c r="X43" s="11"/>
      <c r="Y43" s="11"/>
      <c r="Z43" s="11"/>
      <c r="AA43" s="25"/>
      <c r="AB43" s="9">
        <v>155</v>
      </c>
      <c r="AC43" s="9" t="s">
        <v>1</v>
      </c>
      <c r="AD43" s="9" t="s">
        <v>133</v>
      </c>
      <c r="AE43" s="9"/>
      <c r="AF43" s="9">
        <v>1</v>
      </c>
      <c r="AG43" s="9">
        <v>3</v>
      </c>
      <c r="AH43" s="9">
        <v>2</v>
      </c>
      <c r="AI43" s="9">
        <v>3</v>
      </c>
      <c r="AJ43" s="9">
        <v>1</v>
      </c>
      <c r="AK43" s="9">
        <v>1</v>
      </c>
      <c r="AL43" s="9">
        <v>1</v>
      </c>
      <c r="AM43" s="9">
        <v>3</v>
      </c>
      <c r="AN43" s="9"/>
      <c r="AO43" s="9"/>
    </row>
    <row r="44" spans="1:41" ht="15.75" thickBot="1" x14ac:dyDescent="0.3">
      <c r="A44" s="8">
        <v>155</v>
      </c>
      <c r="B44" s="8" t="s">
        <v>80</v>
      </c>
      <c r="C44" s="20">
        <v>2015</v>
      </c>
      <c r="D44" s="21" t="s">
        <v>1</v>
      </c>
      <c r="E44" s="10">
        <v>4</v>
      </c>
      <c r="F44" s="20" t="s">
        <v>133</v>
      </c>
      <c r="G44" s="20">
        <v>1</v>
      </c>
      <c r="H44" s="20">
        <v>1</v>
      </c>
      <c r="I44" s="21">
        <v>3</v>
      </c>
      <c r="J44" s="20">
        <v>3</v>
      </c>
      <c r="K44" s="8">
        <v>16</v>
      </c>
      <c r="L44" s="8">
        <v>6</v>
      </c>
      <c r="M44" s="8">
        <v>2</v>
      </c>
      <c r="N44" s="8">
        <v>0</v>
      </c>
      <c r="O44" s="8">
        <v>9</v>
      </c>
      <c r="P44" s="8"/>
      <c r="Q44" s="8"/>
      <c r="R44" s="8"/>
      <c r="S44" s="11"/>
      <c r="T44" s="11"/>
      <c r="U44" s="11"/>
      <c r="V44" s="11"/>
      <c r="W44" s="11"/>
      <c r="X44" s="11"/>
      <c r="Y44" s="11"/>
      <c r="Z44" s="11"/>
      <c r="AA44" s="25"/>
      <c r="AB44" s="8">
        <v>155</v>
      </c>
      <c r="AC44" s="8" t="s">
        <v>1</v>
      </c>
      <c r="AD44" s="8" t="s">
        <v>133</v>
      </c>
      <c r="AE44" s="8"/>
      <c r="AF44" s="8">
        <v>1</v>
      </c>
      <c r="AG44" s="8">
        <v>3</v>
      </c>
      <c r="AH44" s="8">
        <v>3</v>
      </c>
      <c r="AI44" s="8">
        <v>16</v>
      </c>
      <c r="AJ44" s="8">
        <v>6</v>
      </c>
      <c r="AK44" s="8">
        <v>2</v>
      </c>
      <c r="AL44" s="8">
        <v>0</v>
      </c>
      <c r="AM44" s="8">
        <v>9</v>
      </c>
      <c r="AN44" s="8"/>
      <c r="AO44" s="8"/>
    </row>
    <row r="45" spans="1:41" ht="15.75" thickBot="1" x14ac:dyDescent="0.3">
      <c r="A45" s="8">
        <v>155</v>
      </c>
      <c r="B45" s="8" t="s">
        <v>80</v>
      </c>
      <c r="C45" s="20">
        <v>2015</v>
      </c>
      <c r="D45" s="21" t="s">
        <v>1</v>
      </c>
      <c r="E45" s="10">
        <v>4</v>
      </c>
      <c r="F45" s="20" t="s">
        <v>133</v>
      </c>
      <c r="G45" s="20">
        <v>1</v>
      </c>
      <c r="H45" s="20">
        <v>1</v>
      </c>
      <c r="I45" s="21">
        <v>4</v>
      </c>
      <c r="J45" s="20">
        <v>3</v>
      </c>
      <c r="K45" s="8">
        <v>12</v>
      </c>
      <c r="L45" s="8">
        <v>3</v>
      </c>
      <c r="M45" s="8">
        <v>1</v>
      </c>
      <c r="N45" s="8">
        <v>1</v>
      </c>
      <c r="O45" s="8">
        <v>12</v>
      </c>
      <c r="P45" s="8"/>
      <c r="Q45" s="9"/>
      <c r="R45" s="9"/>
      <c r="S45" s="11"/>
      <c r="T45" s="11"/>
      <c r="U45" s="11"/>
      <c r="V45" s="11"/>
      <c r="W45" s="11"/>
      <c r="X45" s="11"/>
      <c r="Y45" s="11"/>
      <c r="Z45" s="11"/>
      <c r="AA45" s="25"/>
      <c r="AB45" s="9">
        <v>155</v>
      </c>
      <c r="AC45" s="9" t="s">
        <v>1</v>
      </c>
      <c r="AD45" s="9" t="s">
        <v>133</v>
      </c>
      <c r="AE45" s="9"/>
      <c r="AF45" s="9">
        <v>1</v>
      </c>
      <c r="AG45" s="9">
        <v>3</v>
      </c>
      <c r="AH45" s="9">
        <v>4</v>
      </c>
      <c r="AI45" s="9">
        <v>3</v>
      </c>
      <c r="AJ45" s="9">
        <v>1</v>
      </c>
      <c r="AK45" s="9">
        <v>0</v>
      </c>
      <c r="AL45" s="9">
        <v>0</v>
      </c>
      <c r="AM45" s="9">
        <v>3</v>
      </c>
      <c r="AN45" s="9"/>
      <c r="AO45" s="9"/>
    </row>
    <row r="46" spans="1:41" ht="15.75" thickBot="1" x14ac:dyDescent="0.3">
      <c r="A46" s="8">
        <v>155</v>
      </c>
      <c r="B46" s="8" t="s">
        <v>80</v>
      </c>
      <c r="C46" s="20">
        <v>2015</v>
      </c>
      <c r="D46" s="20" t="s">
        <v>1</v>
      </c>
      <c r="E46" s="10">
        <v>5</v>
      </c>
      <c r="F46" s="20" t="s">
        <v>133</v>
      </c>
      <c r="G46" s="20">
        <v>1</v>
      </c>
      <c r="H46" s="20">
        <v>2</v>
      </c>
      <c r="I46" s="20">
        <v>1</v>
      </c>
      <c r="J46" s="20">
        <v>3</v>
      </c>
      <c r="K46" s="8">
        <v>8</v>
      </c>
      <c r="L46" s="8">
        <v>3</v>
      </c>
      <c r="M46" s="8">
        <v>0</v>
      </c>
      <c r="N46" s="8">
        <v>1</v>
      </c>
      <c r="O46" s="8">
        <v>6</v>
      </c>
      <c r="P46" s="8"/>
      <c r="Q46" s="8"/>
      <c r="R46" s="8"/>
      <c r="S46" s="11"/>
      <c r="T46" s="11"/>
      <c r="U46" s="11"/>
      <c r="V46" s="11"/>
      <c r="W46" s="11"/>
      <c r="X46" s="11"/>
      <c r="Y46" s="11"/>
      <c r="Z46" s="11"/>
      <c r="AA46" s="25"/>
      <c r="AB46" s="8">
        <v>155</v>
      </c>
      <c r="AC46" s="8" t="s">
        <v>1</v>
      </c>
      <c r="AD46" s="8" t="s">
        <v>133</v>
      </c>
      <c r="AE46" s="8"/>
      <c r="AF46" s="8">
        <v>1</v>
      </c>
      <c r="AG46" s="8">
        <v>4</v>
      </c>
      <c r="AH46" s="8">
        <v>1</v>
      </c>
      <c r="AI46" s="8">
        <v>5</v>
      </c>
      <c r="AJ46" s="8">
        <v>1</v>
      </c>
      <c r="AK46" s="8">
        <v>0</v>
      </c>
      <c r="AL46" s="8">
        <v>3</v>
      </c>
      <c r="AM46" s="8">
        <v>5</v>
      </c>
      <c r="AN46" s="8"/>
      <c r="AO46" s="8"/>
    </row>
    <row r="47" spans="1:41" ht="15.75" thickBot="1" x14ac:dyDescent="0.3">
      <c r="A47" s="8">
        <v>155</v>
      </c>
      <c r="B47" s="8" t="s">
        <v>80</v>
      </c>
      <c r="C47" s="20">
        <v>2015</v>
      </c>
      <c r="D47" s="20" t="s">
        <v>1</v>
      </c>
      <c r="E47" s="10">
        <v>5</v>
      </c>
      <c r="F47" s="20" t="s">
        <v>133</v>
      </c>
      <c r="G47" s="20">
        <v>1</v>
      </c>
      <c r="H47" s="20">
        <v>2</v>
      </c>
      <c r="I47" s="20">
        <v>2</v>
      </c>
      <c r="J47" s="20">
        <v>3</v>
      </c>
      <c r="K47" s="8">
        <v>13</v>
      </c>
      <c r="L47" s="8">
        <v>8</v>
      </c>
      <c r="M47" s="8">
        <v>5</v>
      </c>
      <c r="N47" s="8">
        <v>0</v>
      </c>
      <c r="O47" s="8">
        <v>3</v>
      </c>
      <c r="P47" s="8"/>
      <c r="Q47" s="9"/>
      <c r="R47" s="9"/>
      <c r="S47" s="11"/>
      <c r="T47" s="11"/>
      <c r="U47" s="11"/>
      <c r="V47" s="11"/>
      <c r="W47" s="11"/>
      <c r="X47" s="11"/>
      <c r="Y47" s="11"/>
      <c r="Z47" s="11"/>
      <c r="AA47" s="25"/>
      <c r="AB47" s="9">
        <v>155</v>
      </c>
      <c r="AC47" s="9" t="s">
        <v>1</v>
      </c>
      <c r="AD47" s="9" t="s">
        <v>133</v>
      </c>
      <c r="AE47" s="9"/>
      <c r="AF47" s="9">
        <v>1</v>
      </c>
      <c r="AG47" s="9">
        <v>4</v>
      </c>
      <c r="AH47" s="9">
        <v>2</v>
      </c>
      <c r="AI47" s="9">
        <v>2</v>
      </c>
      <c r="AJ47" s="9">
        <v>0</v>
      </c>
      <c r="AK47" s="9">
        <v>1</v>
      </c>
      <c r="AL47" s="9">
        <v>0</v>
      </c>
      <c r="AM47" s="9">
        <v>2</v>
      </c>
      <c r="AN47" s="9"/>
      <c r="AO47" s="9"/>
    </row>
    <row r="48" spans="1:41" ht="15.75" thickBot="1" x14ac:dyDescent="0.3">
      <c r="A48" s="8">
        <v>155</v>
      </c>
      <c r="B48" s="8" t="s">
        <v>80</v>
      </c>
      <c r="C48" s="20">
        <v>2015</v>
      </c>
      <c r="D48" s="21" t="s">
        <v>1</v>
      </c>
      <c r="E48" s="10">
        <v>5</v>
      </c>
      <c r="F48" s="20" t="s">
        <v>133</v>
      </c>
      <c r="G48" s="20">
        <v>1</v>
      </c>
      <c r="H48" s="20">
        <v>2</v>
      </c>
      <c r="I48" s="21">
        <v>3</v>
      </c>
      <c r="J48" s="20">
        <v>3</v>
      </c>
      <c r="K48" s="8">
        <v>7</v>
      </c>
      <c r="L48" s="8">
        <v>1</v>
      </c>
      <c r="M48" s="8">
        <v>2</v>
      </c>
      <c r="N48" s="8">
        <v>1</v>
      </c>
      <c r="O48" s="8">
        <v>4</v>
      </c>
      <c r="P48" s="8"/>
      <c r="Q48" s="8"/>
      <c r="R48" s="8"/>
      <c r="S48" s="11"/>
      <c r="T48" s="11"/>
      <c r="U48" s="11"/>
      <c r="V48" s="11"/>
      <c r="W48" s="11"/>
      <c r="X48" s="11"/>
      <c r="Y48" s="11"/>
      <c r="Z48" s="11"/>
      <c r="AA48" s="25"/>
      <c r="AB48" s="8">
        <v>155</v>
      </c>
      <c r="AC48" s="8" t="s">
        <v>1</v>
      </c>
      <c r="AD48" s="8" t="s">
        <v>133</v>
      </c>
      <c r="AE48" s="8"/>
      <c r="AF48" s="8">
        <v>1</v>
      </c>
      <c r="AG48" s="8">
        <v>4</v>
      </c>
      <c r="AH48" s="8">
        <v>3</v>
      </c>
      <c r="AI48" s="8">
        <v>12</v>
      </c>
      <c r="AJ48" s="8">
        <v>3</v>
      </c>
      <c r="AK48" s="8">
        <v>1</v>
      </c>
      <c r="AL48" s="8">
        <v>1</v>
      </c>
      <c r="AM48" s="8">
        <v>12</v>
      </c>
      <c r="AN48" s="8"/>
      <c r="AO48" s="8"/>
    </row>
    <row r="49" spans="1:41" ht="15.75" thickBot="1" x14ac:dyDescent="0.3">
      <c r="A49" s="8">
        <v>155</v>
      </c>
      <c r="B49" s="8" t="s">
        <v>80</v>
      </c>
      <c r="C49" s="20">
        <v>2015</v>
      </c>
      <c r="D49" s="21" t="s">
        <v>1</v>
      </c>
      <c r="E49" s="10">
        <v>5</v>
      </c>
      <c r="F49" s="20" t="s">
        <v>133</v>
      </c>
      <c r="G49" s="20">
        <v>1</v>
      </c>
      <c r="H49" s="20">
        <v>2</v>
      </c>
      <c r="I49" s="21">
        <v>4</v>
      </c>
      <c r="J49" s="20">
        <v>3</v>
      </c>
      <c r="K49" s="8">
        <v>16</v>
      </c>
      <c r="L49" s="8">
        <v>4</v>
      </c>
      <c r="M49" s="8">
        <v>5</v>
      </c>
      <c r="N49" s="8">
        <v>1</v>
      </c>
      <c r="O49" s="8">
        <v>9</v>
      </c>
      <c r="P49" s="9"/>
      <c r="Q49" s="9"/>
      <c r="R49" s="9"/>
      <c r="S49" s="11"/>
      <c r="T49" s="11"/>
      <c r="U49" s="11"/>
      <c r="V49" s="11"/>
      <c r="W49" s="11"/>
      <c r="X49" s="11"/>
      <c r="Y49" s="11"/>
      <c r="Z49" s="11"/>
      <c r="AA49" s="25"/>
      <c r="AB49" s="9">
        <v>155</v>
      </c>
      <c r="AC49" s="9" t="s">
        <v>1</v>
      </c>
      <c r="AD49" s="9" t="s">
        <v>133</v>
      </c>
      <c r="AE49" s="9"/>
      <c r="AF49" s="9">
        <v>1</v>
      </c>
      <c r="AG49" s="9">
        <v>4</v>
      </c>
      <c r="AH49" s="9">
        <v>4</v>
      </c>
      <c r="AI49" s="9">
        <v>5</v>
      </c>
      <c r="AJ49" s="9">
        <v>2</v>
      </c>
      <c r="AK49" s="9">
        <v>1</v>
      </c>
      <c r="AL49" s="9">
        <v>2</v>
      </c>
      <c r="AM49" s="9">
        <v>4</v>
      </c>
      <c r="AN49" s="9"/>
      <c r="AO49" s="9"/>
    </row>
    <row r="50" spans="1:41" ht="15.75" thickBot="1" x14ac:dyDescent="0.3">
      <c r="A50" s="8">
        <v>155</v>
      </c>
      <c r="B50" s="8" t="s">
        <v>80</v>
      </c>
      <c r="C50" s="20">
        <v>2015</v>
      </c>
      <c r="D50" s="21" t="s">
        <v>0</v>
      </c>
      <c r="E50" s="10">
        <v>7</v>
      </c>
      <c r="F50" s="21" t="s">
        <v>133</v>
      </c>
      <c r="G50" s="20">
        <v>1</v>
      </c>
      <c r="H50" s="20">
        <v>1</v>
      </c>
      <c r="I50" s="20">
        <v>1</v>
      </c>
      <c r="J50" s="20">
        <v>4</v>
      </c>
      <c r="K50" s="9">
        <v>5</v>
      </c>
      <c r="L50" s="9">
        <v>2</v>
      </c>
      <c r="M50" s="9">
        <v>2</v>
      </c>
      <c r="N50" s="9">
        <v>1</v>
      </c>
      <c r="O50" s="9">
        <v>5</v>
      </c>
      <c r="P50" s="8"/>
      <c r="Q50" s="8"/>
      <c r="R50" s="8"/>
      <c r="S50" s="11"/>
      <c r="T50" s="11"/>
      <c r="U50" s="11"/>
      <c r="V50" s="11"/>
      <c r="W50" s="11"/>
      <c r="X50" s="11"/>
      <c r="Y50" s="11"/>
      <c r="Z50" s="11"/>
      <c r="AA50" s="25"/>
      <c r="AB50" s="8">
        <v>155</v>
      </c>
      <c r="AC50" s="8" t="s">
        <v>1</v>
      </c>
      <c r="AD50" s="8" t="s">
        <v>133</v>
      </c>
      <c r="AE50" s="8"/>
      <c r="AF50" s="8">
        <v>2</v>
      </c>
      <c r="AG50" s="8">
        <v>1</v>
      </c>
      <c r="AH50" s="8">
        <v>1</v>
      </c>
      <c r="AI50" s="8">
        <v>3</v>
      </c>
      <c r="AJ50" s="8">
        <v>1</v>
      </c>
      <c r="AK50" s="8">
        <v>0</v>
      </c>
      <c r="AL50" s="8">
        <v>1</v>
      </c>
      <c r="AM50" s="8">
        <v>3</v>
      </c>
      <c r="AN50" s="8"/>
      <c r="AO50" s="8"/>
    </row>
    <row r="51" spans="1:41" ht="15.75" thickBot="1" x14ac:dyDescent="0.3">
      <c r="A51" s="8">
        <v>155</v>
      </c>
      <c r="B51" s="8" t="s">
        <v>80</v>
      </c>
      <c r="C51" s="20">
        <v>2015</v>
      </c>
      <c r="D51" s="21" t="s">
        <v>0</v>
      </c>
      <c r="E51" s="10">
        <v>7</v>
      </c>
      <c r="F51" s="21" t="s">
        <v>133</v>
      </c>
      <c r="G51" s="20">
        <v>1</v>
      </c>
      <c r="H51" s="20">
        <v>1</v>
      </c>
      <c r="I51" s="20">
        <v>2</v>
      </c>
      <c r="J51" s="20">
        <v>4</v>
      </c>
      <c r="K51" s="9">
        <v>4</v>
      </c>
      <c r="L51" s="9">
        <v>0</v>
      </c>
      <c r="M51" s="9">
        <v>0</v>
      </c>
      <c r="N51" s="9">
        <v>2</v>
      </c>
      <c r="O51" s="9">
        <v>4</v>
      </c>
      <c r="P51" s="8"/>
      <c r="Q51" s="9"/>
      <c r="R51" s="9"/>
      <c r="S51" s="11"/>
      <c r="T51" s="11"/>
      <c r="U51" s="11"/>
      <c r="V51" s="11"/>
      <c r="W51" s="11"/>
      <c r="X51" s="11"/>
      <c r="Y51" s="11"/>
      <c r="Z51" s="11"/>
      <c r="AA51" s="25"/>
      <c r="AB51" s="9">
        <v>155</v>
      </c>
      <c r="AC51" s="9" t="s">
        <v>1</v>
      </c>
      <c r="AD51" s="9" t="s">
        <v>133</v>
      </c>
      <c r="AE51" s="9"/>
      <c r="AF51" s="9">
        <v>2</v>
      </c>
      <c r="AG51" s="9">
        <v>1</v>
      </c>
      <c r="AH51" s="9">
        <v>2</v>
      </c>
      <c r="AI51" s="9">
        <v>2</v>
      </c>
      <c r="AJ51" s="9">
        <v>0</v>
      </c>
      <c r="AK51" s="9">
        <v>0</v>
      </c>
      <c r="AL51" s="9">
        <v>1</v>
      </c>
      <c r="AM51" s="9">
        <v>2</v>
      </c>
      <c r="AN51" s="9"/>
      <c r="AO51" s="9"/>
    </row>
    <row r="52" spans="1:41" ht="15.75" thickBot="1" x14ac:dyDescent="0.3">
      <c r="A52" s="8">
        <v>155</v>
      </c>
      <c r="B52" s="8" t="s">
        <v>80</v>
      </c>
      <c r="C52" s="20">
        <v>2015</v>
      </c>
      <c r="D52" s="21" t="s">
        <v>0</v>
      </c>
      <c r="E52" s="10">
        <v>7</v>
      </c>
      <c r="F52" s="21" t="s">
        <v>133</v>
      </c>
      <c r="G52" s="20">
        <v>1</v>
      </c>
      <c r="H52" s="20">
        <v>1</v>
      </c>
      <c r="I52" s="21">
        <v>3</v>
      </c>
      <c r="J52" s="20">
        <v>4</v>
      </c>
      <c r="K52" s="9">
        <v>7</v>
      </c>
      <c r="L52" s="9">
        <v>3</v>
      </c>
      <c r="M52" s="9">
        <v>1</v>
      </c>
      <c r="N52" s="9">
        <v>1</v>
      </c>
      <c r="O52" s="9">
        <v>7</v>
      </c>
      <c r="P52" s="8"/>
      <c r="Q52" s="8"/>
      <c r="R52" s="8"/>
      <c r="S52" s="11"/>
      <c r="T52" s="11"/>
      <c r="U52" s="11"/>
      <c r="V52" s="11"/>
      <c r="W52" s="11"/>
      <c r="X52" s="11"/>
      <c r="Y52" s="11"/>
      <c r="Z52" s="11"/>
      <c r="AA52" s="25"/>
      <c r="AB52" s="8">
        <v>155</v>
      </c>
      <c r="AC52" s="8" t="s">
        <v>1</v>
      </c>
      <c r="AD52" s="8" t="s">
        <v>133</v>
      </c>
      <c r="AE52" s="8"/>
      <c r="AF52" s="8">
        <v>2</v>
      </c>
      <c r="AG52" s="8">
        <v>1</v>
      </c>
      <c r="AH52" s="8">
        <v>3</v>
      </c>
      <c r="AI52" s="8">
        <v>8</v>
      </c>
      <c r="AJ52" s="8">
        <v>3</v>
      </c>
      <c r="AK52" s="8">
        <v>0</v>
      </c>
      <c r="AL52" s="8">
        <v>1</v>
      </c>
      <c r="AM52" s="8">
        <v>6</v>
      </c>
      <c r="AN52" s="8"/>
      <c r="AO52" s="8"/>
    </row>
    <row r="53" spans="1:41" ht="15.75" thickBot="1" x14ac:dyDescent="0.3">
      <c r="A53" s="8">
        <v>155</v>
      </c>
      <c r="B53" s="8" t="s">
        <v>80</v>
      </c>
      <c r="C53" s="20">
        <v>2015</v>
      </c>
      <c r="D53" s="21" t="s">
        <v>0</v>
      </c>
      <c r="E53" s="10">
        <v>7</v>
      </c>
      <c r="F53" s="21" t="s">
        <v>133</v>
      </c>
      <c r="G53" s="20">
        <v>1</v>
      </c>
      <c r="H53" s="20">
        <v>1</v>
      </c>
      <c r="I53" s="21">
        <v>4</v>
      </c>
      <c r="J53" s="20">
        <v>4</v>
      </c>
      <c r="K53" s="9">
        <v>10</v>
      </c>
      <c r="L53" s="9">
        <v>3</v>
      </c>
      <c r="M53" s="9">
        <v>0</v>
      </c>
      <c r="N53" s="9">
        <v>5</v>
      </c>
      <c r="O53" s="9">
        <v>10</v>
      </c>
      <c r="P53" s="8"/>
      <c r="Q53" s="9"/>
      <c r="R53" s="9"/>
      <c r="S53" s="11"/>
      <c r="T53" s="11"/>
      <c r="U53" s="11"/>
      <c r="V53" s="11"/>
      <c r="W53" s="11"/>
      <c r="X53" s="11"/>
      <c r="Y53" s="11"/>
      <c r="Z53" s="11"/>
      <c r="AA53" s="25"/>
      <c r="AB53" s="9">
        <v>155</v>
      </c>
      <c r="AC53" s="9" t="s">
        <v>1</v>
      </c>
      <c r="AD53" s="9" t="s">
        <v>133</v>
      </c>
      <c r="AE53" s="9"/>
      <c r="AF53" s="9">
        <v>2</v>
      </c>
      <c r="AG53" s="9">
        <v>1</v>
      </c>
      <c r="AH53" s="9">
        <v>4</v>
      </c>
      <c r="AI53" s="9">
        <v>4</v>
      </c>
      <c r="AJ53" s="9">
        <v>0</v>
      </c>
      <c r="AK53" s="9">
        <v>0</v>
      </c>
      <c r="AL53" s="9">
        <v>2</v>
      </c>
      <c r="AM53" s="9">
        <v>4</v>
      </c>
      <c r="AN53" s="9"/>
      <c r="AO53" s="9"/>
    </row>
    <row r="54" spans="1:41" ht="15.75" thickBot="1" x14ac:dyDescent="0.3">
      <c r="A54" s="8">
        <v>155</v>
      </c>
      <c r="B54" s="8" t="s">
        <v>80</v>
      </c>
      <c r="C54" s="20">
        <v>2015</v>
      </c>
      <c r="D54" s="20" t="s">
        <v>0</v>
      </c>
      <c r="E54" s="10">
        <v>8</v>
      </c>
      <c r="F54" s="21" t="s">
        <v>133</v>
      </c>
      <c r="G54" s="20">
        <v>1</v>
      </c>
      <c r="H54" s="20">
        <v>2</v>
      </c>
      <c r="I54" s="20">
        <v>1</v>
      </c>
      <c r="J54" s="20">
        <v>4</v>
      </c>
      <c r="K54" s="9">
        <v>6</v>
      </c>
      <c r="L54" s="9">
        <v>1</v>
      </c>
      <c r="M54" s="9">
        <v>1</v>
      </c>
      <c r="N54" s="9">
        <v>1</v>
      </c>
      <c r="O54" s="9">
        <v>6</v>
      </c>
      <c r="P54" s="8"/>
      <c r="Q54" s="8"/>
      <c r="R54" s="8"/>
      <c r="S54" s="11"/>
      <c r="T54" s="11"/>
      <c r="U54" s="11"/>
      <c r="V54" s="11"/>
      <c r="W54" s="11"/>
      <c r="X54" s="11"/>
      <c r="Y54" s="11"/>
      <c r="Z54" s="11"/>
      <c r="AA54" s="25"/>
      <c r="AB54" s="8">
        <v>155</v>
      </c>
      <c r="AC54" s="8" t="s">
        <v>1</v>
      </c>
      <c r="AD54" s="8" t="s">
        <v>133</v>
      </c>
      <c r="AE54" s="8"/>
      <c r="AF54" s="8">
        <v>2</v>
      </c>
      <c r="AG54" s="8">
        <v>2</v>
      </c>
      <c r="AH54" s="8">
        <v>1</v>
      </c>
      <c r="AI54" s="8">
        <v>4</v>
      </c>
      <c r="AJ54" s="8">
        <v>2</v>
      </c>
      <c r="AK54" s="8">
        <v>0</v>
      </c>
      <c r="AL54" s="8">
        <v>1</v>
      </c>
      <c r="AM54" s="8">
        <v>4</v>
      </c>
      <c r="AN54" s="8"/>
      <c r="AO54" s="8"/>
    </row>
    <row r="55" spans="1:41" ht="15.75" thickBot="1" x14ac:dyDescent="0.3">
      <c r="A55" s="8">
        <v>155</v>
      </c>
      <c r="B55" s="8" t="s">
        <v>80</v>
      </c>
      <c r="C55" s="20">
        <v>2015</v>
      </c>
      <c r="D55" s="20" t="s">
        <v>0</v>
      </c>
      <c r="E55" s="10">
        <v>8</v>
      </c>
      <c r="F55" s="21" t="s">
        <v>133</v>
      </c>
      <c r="G55" s="20">
        <v>1</v>
      </c>
      <c r="H55" s="20">
        <v>2</v>
      </c>
      <c r="I55" s="20">
        <v>2</v>
      </c>
      <c r="J55" s="20">
        <v>4</v>
      </c>
      <c r="K55" s="9">
        <v>10</v>
      </c>
      <c r="L55" s="9">
        <v>3</v>
      </c>
      <c r="M55" s="9">
        <v>4</v>
      </c>
      <c r="N55" s="9">
        <v>3</v>
      </c>
      <c r="O55" s="9">
        <v>10</v>
      </c>
      <c r="P55" s="9"/>
      <c r="Q55" s="9"/>
      <c r="R55" s="9"/>
      <c r="S55" s="11"/>
      <c r="T55" s="11"/>
      <c r="U55" s="11"/>
      <c r="V55" s="11"/>
      <c r="W55" s="11"/>
      <c r="X55" s="11"/>
      <c r="Y55" s="11"/>
      <c r="Z55" s="11"/>
      <c r="AA55" s="25"/>
      <c r="AB55" s="9">
        <v>155</v>
      </c>
      <c r="AC55" s="9" t="s">
        <v>1</v>
      </c>
      <c r="AD55" s="9" t="s">
        <v>133</v>
      </c>
      <c r="AE55" s="9"/>
      <c r="AF55" s="9">
        <v>2</v>
      </c>
      <c r="AG55" s="9">
        <v>2</v>
      </c>
      <c r="AH55" s="9">
        <v>2</v>
      </c>
      <c r="AI55" s="9">
        <v>6</v>
      </c>
      <c r="AJ55" s="9">
        <v>1</v>
      </c>
      <c r="AK55" s="9">
        <v>0</v>
      </c>
      <c r="AL55" s="9">
        <v>0</v>
      </c>
      <c r="AM55" s="9">
        <v>5</v>
      </c>
      <c r="AN55" s="9"/>
      <c r="AO55" s="9"/>
    </row>
    <row r="56" spans="1:41" ht="15.75" thickBot="1" x14ac:dyDescent="0.3">
      <c r="A56" s="8">
        <v>155</v>
      </c>
      <c r="B56" s="8" t="s">
        <v>80</v>
      </c>
      <c r="C56" s="20">
        <v>2015</v>
      </c>
      <c r="D56" s="20" t="s">
        <v>0</v>
      </c>
      <c r="E56" s="10">
        <v>8</v>
      </c>
      <c r="F56" s="21" t="s">
        <v>133</v>
      </c>
      <c r="G56" s="20">
        <v>1</v>
      </c>
      <c r="H56" s="20">
        <v>2</v>
      </c>
      <c r="I56" s="21">
        <v>3</v>
      </c>
      <c r="J56" s="20">
        <v>4</v>
      </c>
      <c r="K56" s="9">
        <v>25</v>
      </c>
      <c r="L56" s="9">
        <v>10</v>
      </c>
      <c r="M56" s="9">
        <v>3</v>
      </c>
      <c r="N56" s="9">
        <v>3</v>
      </c>
      <c r="O56" s="9">
        <v>20</v>
      </c>
      <c r="P56" s="9"/>
      <c r="Q56" s="8"/>
      <c r="R56" s="8"/>
      <c r="S56" s="11"/>
      <c r="T56" s="11"/>
      <c r="U56" s="11"/>
      <c r="V56" s="11"/>
      <c r="W56" s="11"/>
      <c r="X56" s="11"/>
      <c r="Y56" s="11"/>
      <c r="Z56" s="11"/>
      <c r="AA56" s="25"/>
      <c r="AB56" s="8">
        <v>155</v>
      </c>
      <c r="AC56" s="8" t="s">
        <v>1</v>
      </c>
      <c r="AD56" s="8" t="s">
        <v>133</v>
      </c>
      <c r="AE56" s="8"/>
      <c r="AF56" s="8">
        <v>2</v>
      </c>
      <c r="AG56" s="8">
        <v>2</v>
      </c>
      <c r="AH56" s="8">
        <v>3</v>
      </c>
      <c r="AI56" s="8">
        <v>13</v>
      </c>
      <c r="AJ56" s="8">
        <v>8</v>
      </c>
      <c r="AK56" s="8">
        <v>5</v>
      </c>
      <c r="AL56" s="8">
        <v>0</v>
      </c>
      <c r="AM56" s="8">
        <v>3</v>
      </c>
      <c r="AN56" s="8"/>
      <c r="AO56" s="8"/>
    </row>
    <row r="57" spans="1:41" ht="15.75" thickBot="1" x14ac:dyDescent="0.3">
      <c r="A57" s="8">
        <v>155</v>
      </c>
      <c r="B57" s="8" t="s">
        <v>80</v>
      </c>
      <c r="C57" s="20">
        <v>2015</v>
      </c>
      <c r="D57" s="20" t="s">
        <v>0</v>
      </c>
      <c r="E57" s="10">
        <v>8</v>
      </c>
      <c r="F57" s="21" t="s">
        <v>133</v>
      </c>
      <c r="G57" s="20">
        <v>1</v>
      </c>
      <c r="H57" s="20">
        <v>2</v>
      </c>
      <c r="I57" s="21">
        <v>4</v>
      </c>
      <c r="J57" s="20">
        <v>4</v>
      </c>
      <c r="K57" s="9">
        <v>10</v>
      </c>
      <c r="L57" s="9">
        <v>8</v>
      </c>
      <c r="M57" s="9">
        <v>1</v>
      </c>
      <c r="N57" s="9">
        <v>6</v>
      </c>
      <c r="O57" s="9">
        <v>10</v>
      </c>
      <c r="P57" s="9"/>
      <c r="Q57" s="9"/>
      <c r="R57" s="9"/>
      <c r="S57" s="11"/>
      <c r="T57" s="11"/>
      <c r="U57" s="11"/>
      <c r="V57" s="11"/>
      <c r="W57" s="11"/>
      <c r="X57" s="11"/>
      <c r="Y57" s="11"/>
      <c r="Z57" s="11"/>
      <c r="AA57" s="25"/>
      <c r="AB57" s="9">
        <v>155</v>
      </c>
      <c r="AC57" s="9" t="s">
        <v>1</v>
      </c>
      <c r="AD57" s="9" t="s">
        <v>133</v>
      </c>
      <c r="AE57" s="9"/>
      <c r="AF57" s="9">
        <v>2</v>
      </c>
      <c r="AG57" s="9">
        <v>2</v>
      </c>
      <c r="AH57" s="9">
        <v>4</v>
      </c>
      <c r="AI57" s="9">
        <v>6</v>
      </c>
      <c r="AJ57" s="9">
        <v>3</v>
      </c>
      <c r="AK57" s="9">
        <v>0</v>
      </c>
      <c r="AL57" s="9">
        <v>1</v>
      </c>
      <c r="AM57" s="9">
        <v>5</v>
      </c>
      <c r="AN57" s="9"/>
      <c r="AO57" s="9"/>
    </row>
    <row r="58" spans="1:41" ht="15.75" thickBot="1" x14ac:dyDescent="0.3">
      <c r="A58" s="8">
        <v>155</v>
      </c>
      <c r="B58" s="8" t="s">
        <v>80</v>
      </c>
      <c r="C58" s="20">
        <v>2015</v>
      </c>
      <c r="D58" s="20" t="s">
        <v>1</v>
      </c>
      <c r="E58" s="10">
        <v>4</v>
      </c>
      <c r="F58" s="21" t="s">
        <v>133</v>
      </c>
      <c r="G58" s="20">
        <v>1</v>
      </c>
      <c r="H58" s="20">
        <v>1</v>
      </c>
      <c r="I58" s="20">
        <v>1</v>
      </c>
      <c r="J58" s="20">
        <v>4</v>
      </c>
      <c r="K58" s="9">
        <v>0</v>
      </c>
      <c r="L58" s="9">
        <v>0</v>
      </c>
      <c r="M58" s="9">
        <v>0</v>
      </c>
      <c r="N58" s="9">
        <v>0</v>
      </c>
      <c r="O58" s="9">
        <v>0</v>
      </c>
      <c r="P58" s="8"/>
      <c r="Q58" s="8"/>
      <c r="R58" s="8"/>
      <c r="S58" s="11"/>
      <c r="T58" s="11"/>
      <c r="U58" s="11"/>
      <c r="V58" s="11"/>
      <c r="W58" s="11"/>
      <c r="X58" s="11"/>
      <c r="Y58" s="11"/>
      <c r="Z58" s="11"/>
      <c r="AA58" s="25"/>
      <c r="AB58" s="8">
        <v>155</v>
      </c>
      <c r="AC58" s="8" t="s">
        <v>1</v>
      </c>
      <c r="AD58" s="8" t="s">
        <v>133</v>
      </c>
      <c r="AE58" s="8"/>
      <c r="AF58" s="8">
        <v>2</v>
      </c>
      <c r="AG58" s="8">
        <v>3</v>
      </c>
      <c r="AH58" s="8">
        <v>1</v>
      </c>
      <c r="AI58" s="8">
        <v>0</v>
      </c>
      <c r="AJ58" s="8">
        <v>0</v>
      </c>
      <c r="AK58" s="8">
        <v>0</v>
      </c>
      <c r="AL58" s="8">
        <v>0</v>
      </c>
      <c r="AM58" s="8">
        <v>0</v>
      </c>
      <c r="AN58" s="8"/>
      <c r="AO58" s="8"/>
    </row>
    <row r="59" spans="1:41" ht="15.75" thickBot="1" x14ac:dyDescent="0.3">
      <c r="A59" s="8">
        <v>155</v>
      </c>
      <c r="B59" s="8" t="s">
        <v>80</v>
      </c>
      <c r="C59" s="20">
        <v>2015</v>
      </c>
      <c r="D59" s="20" t="s">
        <v>1</v>
      </c>
      <c r="E59" s="10">
        <v>4</v>
      </c>
      <c r="F59" s="21" t="s">
        <v>133</v>
      </c>
      <c r="G59" s="20">
        <v>1</v>
      </c>
      <c r="H59" s="20">
        <v>1</v>
      </c>
      <c r="I59" s="20">
        <v>2</v>
      </c>
      <c r="J59" s="20">
        <v>4</v>
      </c>
      <c r="K59" s="9">
        <v>8</v>
      </c>
      <c r="L59" s="9">
        <v>3</v>
      </c>
      <c r="M59" s="9">
        <v>0</v>
      </c>
      <c r="N59" s="9">
        <v>1</v>
      </c>
      <c r="O59" s="9">
        <v>7</v>
      </c>
      <c r="P59" s="8"/>
      <c r="Q59" s="9"/>
      <c r="R59" s="9"/>
      <c r="S59" s="11"/>
      <c r="T59" s="11"/>
      <c r="U59" s="11"/>
      <c r="V59" s="11"/>
      <c r="W59" s="11"/>
      <c r="X59" s="11"/>
      <c r="Y59" s="11"/>
      <c r="Z59" s="11"/>
      <c r="AA59" s="25"/>
      <c r="AB59" s="9">
        <v>155</v>
      </c>
      <c r="AC59" s="9" t="s">
        <v>1</v>
      </c>
      <c r="AD59" s="9" t="s">
        <v>133</v>
      </c>
      <c r="AE59" s="9"/>
      <c r="AF59" s="9">
        <v>2</v>
      </c>
      <c r="AG59" s="9">
        <v>3</v>
      </c>
      <c r="AH59" s="9">
        <v>2</v>
      </c>
      <c r="AI59" s="9">
        <v>3</v>
      </c>
      <c r="AJ59" s="9">
        <v>0</v>
      </c>
      <c r="AK59" s="9">
        <v>1</v>
      </c>
      <c r="AL59" s="9">
        <v>1</v>
      </c>
      <c r="AM59" s="9">
        <v>3</v>
      </c>
      <c r="AN59" s="9"/>
      <c r="AO59" s="9"/>
    </row>
    <row r="60" spans="1:41" ht="15.75" thickBot="1" x14ac:dyDescent="0.3">
      <c r="A60" s="8">
        <v>155</v>
      </c>
      <c r="B60" s="8" t="s">
        <v>80</v>
      </c>
      <c r="C60" s="20">
        <v>2015</v>
      </c>
      <c r="D60" s="21" t="s">
        <v>1</v>
      </c>
      <c r="E60" s="10">
        <v>4</v>
      </c>
      <c r="F60" s="21" t="s">
        <v>133</v>
      </c>
      <c r="G60" s="20">
        <v>1</v>
      </c>
      <c r="H60" s="20">
        <v>1</v>
      </c>
      <c r="I60" s="21">
        <v>3</v>
      </c>
      <c r="J60" s="20">
        <v>4</v>
      </c>
      <c r="K60" s="9">
        <v>3</v>
      </c>
      <c r="L60" s="9">
        <v>1</v>
      </c>
      <c r="M60" s="9">
        <v>0</v>
      </c>
      <c r="N60" s="9">
        <v>0</v>
      </c>
      <c r="O60" s="9">
        <v>3</v>
      </c>
      <c r="P60" s="8"/>
      <c r="Q60" s="8"/>
      <c r="R60" s="8"/>
      <c r="S60" s="11"/>
      <c r="T60" s="11"/>
      <c r="U60" s="11"/>
      <c r="V60" s="11"/>
      <c r="W60" s="11"/>
      <c r="X60" s="11"/>
      <c r="Y60" s="11"/>
      <c r="Z60" s="11"/>
      <c r="AA60" s="25"/>
      <c r="AB60" s="8">
        <v>155</v>
      </c>
      <c r="AC60" s="8" t="s">
        <v>1</v>
      </c>
      <c r="AD60" s="8" t="s">
        <v>133</v>
      </c>
      <c r="AE60" s="8"/>
      <c r="AF60" s="8">
        <v>2</v>
      </c>
      <c r="AG60" s="8">
        <v>3</v>
      </c>
      <c r="AH60" s="8">
        <v>3</v>
      </c>
      <c r="AI60" s="8">
        <v>7</v>
      </c>
      <c r="AJ60" s="8">
        <v>1</v>
      </c>
      <c r="AK60" s="8">
        <v>2</v>
      </c>
      <c r="AL60" s="8">
        <v>1</v>
      </c>
      <c r="AM60" s="8">
        <v>4</v>
      </c>
      <c r="AN60" s="8"/>
      <c r="AO60" s="8"/>
    </row>
    <row r="61" spans="1:41" ht="15.75" thickBot="1" x14ac:dyDescent="0.3">
      <c r="A61" s="8">
        <v>155</v>
      </c>
      <c r="B61" s="8" t="s">
        <v>80</v>
      </c>
      <c r="C61" s="20">
        <v>2015</v>
      </c>
      <c r="D61" s="21" t="s">
        <v>1</v>
      </c>
      <c r="E61" s="10">
        <v>4</v>
      </c>
      <c r="F61" s="21" t="s">
        <v>133</v>
      </c>
      <c r="G61" s="21">
        <v>1</v>
      </c>
      <c r="H61" s="20">
        <v>1</v>
      </c>
      <c r="I61" s="21">
        <v>4</v>
      </c>
      <c r="J61" s="20">
        <v>4</v>
      </c>
      <c r="K61" s="9">
        <v>5</v>
      </c>
      <c r="L61" s="9">
        <v>2</v>
      </c>
      <c r="M61" s="9">
        <v>1</v>
      </c>
      <c r="N61" s="9">
        <v>2</v>
      </c>
      <c r="O61" s="9">
        <v>4</v>
      </c>
      <c r="P61" s="8"/>
      <c r="Q61" s="9"/>
      <c r="R61" s="9"/>
      <c r="S61" s="11"/>
      <c r="T61" s="11"/>
      <c r="U61" s="11"/>
      <c r="V61" s="11"/>
      <c r="W61" s="11"/>
      <c r="X61" s="11"/>
      <c r="Y61" s="11"/>
      <c r="Z61" s="11"/>
      <c r="AA61" s="25"/>
      <c r="AB61" s="9">
        <v>155</v>
      </c>
      <c r="AC61" s="9" t="s">
        <v>1</v>
      </c>
      <c r="AD61" s="9" t="s">
        <v>133</v>
      </c>
      <c r="AE61" s="9"/>
      <c r="AF61" s="9">
        <v>2</v>
      </c>
      <c r="AG61" s="9">
        <v>3</v>
      </c>
      <c r="AH61" s="9">
        <v>4</v>
      </c>
      <c r="AI61" s="9">
        <v>0</v>
      </c>
      <c r="AJ61" s="9">
        <v>0</v>
      </c>
      <c r="AK61" s="9">
        <v>0</v>
      </c>
      <c r="AL61" s="9">
        <v>0</v>
      </c>
      <c r="AM61" s="9">
        <v>0</v>
      </c>
      <c r="AN61" s="9"/>
      <c r="AO61" s="9"/>
    </row>
    <row r="62" spans="1:41" ht="15.75" thickBot="1" x14ac:dyDescent="0.3">
      <c r="A62" s="8">
        <v>155</v>
      </c>
      <c r="B62" s="8" t="s">
        <v>80</v>
      </c>
      <c r="C62" s="20">
        <v>2015</v>
      </c>
      <c r="D62" s="20" t="s">
        <v>1</v>
      </c>
      <c r="E62" s="10">
        <v>5</v>
      </c>
      <c r="F62" s="21" t="s">
        <v>133</v>
      </c>
      <c r="G62" s="20">
        <v>1</v>
      </c>
      <c r="H62" s="20">
        <v>2</v>
      </c>
      <c r="I62" s="20">
        <v>1</v>
      </c>
      <c r="J62" s="20">
        <v>4</v>
      </c>
      <c r="K62" s="9">
        <v>4</v>
      </c>
      <c r="L62" s="9">
        <v>0</v>
      </c>
      <c r="M62" s="9">
        <v>0</v>
      </c>
      <c r="N62" s="9">
        <v>2</v>
      </c>
      <c r="O62" s="9">
        <v>4</v>
      </c>
      <c r="P62" s="8"/>
      <c r="Q62" s="8"/>
      <c r="R62" s="8"/>
      <c r="S62" s="11"/>
      <c r="T62" s="11"/>
      <c r="U62" s="11"/>
      <c r="V62" s="11"/>
      <c r="W62" s="11"/>
      <c r="X62" s="11"/>
      <c r="Y62" s="11"/>
      <c r="Z62" s="11"/>
      <c r="AA62" s="25"/>
      <c r="AB62" s="8">
        <v>155</v>
      </c>
      <c r="AC62" s="8" t="s">
        <v>1</v>
      </c>
      <c r="AD62" s="8" t="s">
        <v>133</v>
      </c>
      <c r="AE62" s="8"/>
      <c r="AF62" s="8">
        <v>2</v>
      </c>
      <c r="AG62" s="8">
        <v>4</v>
      </c>
      <c r="AH62" s="8">
        <v>1</v>
      </c>
      <c r="AI62" s="8">
        <v>5</v>
      </c>
      <c r="AJ62" s="8">
        <v>0</v>
      </c>
      <c r="AK62" s="8">
        <v>1</v>
      </c>
      <c r="AL62" s="8">
        <v>1</v>
      </c>
      <c r="AM62" s="8">
        <v>4</v>
      </c>
      <c r="AN62" s="8"/>
      <c r="AO62" s="8"/>
    </row>
    <row r="63" spans="1:41" ht="15.75" thickBot="1" x14ac:dyDescent="0.3">
      <c r="A63" s="8">
        <v>155</v>
      </c>
      <c r="B63" s="8" t="s">
        <v>80</v>
      </c>
      <c r="C63" s="20">
        <v>2015</v>
      </c>
      <c r="D63" s="20" t="s">
        <v>1</v>
      </c>
      <c r="E63" s="10">
        <v>5</v>
      </c>
      <c r="F63" s="21" t="s">
        <v>133</v>
      </c>
      <c r="G63" s="20">
        <v>1</v>
      </c>
      <c r="H63" s="20">
        <v>2</v>
      </c>
      <c r="I63" s="20">
        <v>2</v>
      </c>
      <c r="J63" s="20">
        <v>4</v>
      </c>
      <c r="K63" s="9">
        <v>6</v>
      </c>
      <c r="L63" s="9">
        <v>3</v>
      </c>
      <c r="M63" s="9">
        <v>0</v>
      </c>
      <c r="N63" s="9">
        <v>1</v>
      </c>
      <c r="O63" s="9">
        <v>5</v>
      </c>
      <c r="P63" s="8"/>
      <c r="Q63" s="9"/>
      <c r="R63" s="9"/>
      <c r="S63" s="11"/>
      <c r="T63" s="11"/>
      <c r="U63" s="11"/>
      <c r="V63" s="11"/>
      <c r="W63" s="11"/>
      <c r="X63" s="11"/>
      <c r="Y63" s="11"/>
      <c r="Z63" s="11"/>
      <c r="AA63" s="25"/>
      <c r="AB63" s="9">
        <v>155</v>
      </c>
      <c r="AC63" s="9" t="s">
        <v>1</v>
      </c>
      <c r="AD63" s="9" t="s">
        <v>133</v>
      </c>
      <c r="AE63" s="9"/>
      <c r="AF63" s="9">
        <v>2</v>
      </c>
      <c r="AG63" s="9">
        <v>4</v>
      </c>
      <c r="AH63" s="9">
        <v>2</v>
      </c>
      <c r="AI63" s="9">
        <v>1</v>
      </c>
      <c r="AJ63" s="9">
        <v>0</v>
      </c>
      <c r="AK63" s="9">
        <v>0</v>
      </c>
      <c r="AL63" s="9">
        <v>0</v>
      </c>
      <c r="AM63" s="9">
        <v>1</v>
      </c>
      <c r="AN63" s="9"/>
      <c r="AO63" s="9"/>
    </row>
    <row r="64" spans="1:41" ht="15.75" thickBot="1" x14ac:dyDescent="0.3">
      <c r="A64" s="8">
        <v>155</v>
      </c>
      <c r="B64" s="8" t="s">
        <v>80</v>
      </c>
      <c r="C64" s="20">
        <v>2015</v>
      </c>
      <c r="D64" s="21" t="s">
        <v>1</v>
      </c>
      <c r="E64" s="10">
        <v>5</v>
      </c>
      <c r="F64" s="21" t="s">
        <v>133</v>
      </c>
      <c r="G64" s="20">
        <v>1</v>
      </c>
      <c r="H64" s="20">
        <v>2</v>
      </c>
      <c r="I64" s="21">
        <v>3</v>
      </c>
      <c r="J64" s="20">
        <v>4</v>
      </c>
      <c r="K64" s="9">
        <v>0</v>
      </c>
      <c r="L64" s="9">
        <v>0</v>
      </c>
      <c r="M64" s="9">
        <v>0</v>
      </c>
      <c r="N64" s="9">
        <v>0</v>
      </c>
      <c r="O64" s="9">
        <v>0</v>
      </c>
      <c r="P64" s="8"/>
      <c r="Q64" s="8"/>
      <c r="R64" s="8"/>
      <c r="S64" s="11"/>
      <c r="T64" s="11"/>
      <c r="U64" s="11"/>
      <c r="V64" s="11"/>
      <c r="W64" s="11"/>
      <c r="X64" s="11"/>
      <c r="Y64" s="11"/>
      <c r="Z64" s="11"/>
      <c r="AA64" s="25"/>
      <c r="AB64" s="8">
        <v>155</v>
      </c>
      <c r="AC64" s="8" t="s">
        <v>1</v>
      </c>
      <c r="AD64" s="8" t="s">
        <v>133</v>
      </c>
      <c r="AE64" s="8"/>
      <c r="AF64" s="8">
        <v>2</v>
      </c>
      <c r="AG64" s="8">
        <v>4</v>
      </c>
      <c r="AH64" s="8">
        <v>3</v>
      </c>
      <c r="AI64" s="8">
        <v>16</v>
      </c>
      <c r="AJ64" s="8">
        <v>4</v>
      </c>
      <c r="AK64" s="8">
        <v>5</v>
      </c>
      <c r="AL64" s="8">
        <v>1</v>
      </c>
      <c r="AM64" s="8">
        <v>9</v>
      </c>
      <c r="AN64" s="8"/>
      <c r="AO64" s="8"/>
    </row>
    <row r="65" spans="1:41" ht="15.75" thickBot="1" x14ac:dyDescent="0.3">
      <c r="A65" s="8">
        <v>155</v>
      </c>
      <c r="B65" s="8" t="s">
        <v>80</v>
      </c>
      <c r="C65" s="20">
        <v>2015</v>
      </c>
      <c r="D65" s="21" t="s">
        <v>1</v>
      </c>
      <c r="E65" s="10">
        <v>5</v>
      </c>
      <c r="F65" s="21" t="s">
        <v>133</v>
      </c>
      <c r="G65" s="20">
        <v>1</v>
      </c>
      <c r="H65" s="20">
        <v>2</v>
      </c>
      <c r="I65" s="21">
        <v>4</v>
      </c>
      <c r="J65" s="20">
        <v>4</v>
      </c>
      <c r="K65" s="9">
        <v>2</v>
      </c>
      <c r="L65" s="9">
        <v>0</v>
      </c>
      <c r="M65" s="9">
        <v>0</v>
      </c>
      <c r="N65" s="9">
        <v>1</v>
      </c>
      <c r="O65" s="9">
        <v>2</v>
      </c>
      <c r="P65" s="9"/>
      <c r="Q65" s="9"/>
      <c r="R65" s="9"/>
      <c r="S65" s="11"/>
      <c r="T65" s="11"/>
      <c r="U65" s="11"/>
      <c r="V65" s="11"/>
      <c r="W65" s="11"/>
      <c r="X65" s="11"/>
      <c r="Y65" s="11"/>
      <c r="Z65" s="11"/>
      <c r="AA65" s="25"/>
      <c r="AB65" s="9">
        <v>155</v>
      </c>
      <c r="AC65" s="9" t="s">
        <v>1</v>
      </c>
      <c r="AD65" s="9" t="s">
        <v>133</v>
      </c>
      <c r="AE65" s="9"/>
      <c r="AF65" s="9">
        <v>2</v>
      </c>
      <c r="AG65" s="9">
        <v>4</v>
      </c>
      <c r="AH65" s="9">
        <v>4</v>
      </c>
      <c r="AI65" s="9">
        <v>2</v>
      </c>
      <c r="AJ65" s="9">
        <v>0</v>
      </c>
      <c r="AK65" s="9">
        <v>0</v>
      </c>
      <c r="AL65" s="9">
        <v>1</v>
      </c>
      <c r="AM65" s="9">
        <v>2</v>
      </c>
      <c r="AN65" s="7"/>
      <c r="AO65" s="7"/>
    </row>
  </sheetData>
  <sortState ref="A2:O65">
    <sortCondition ref="J2:J65"/>
  </sortState>
  <mergeCells count="1">
    <mergeCell ref="Q4:X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workbookViewId="0">
      <selection activeCell="W26" sqref="W26"/>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2.28515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0"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0" ht="15.75" thickBot="1" x14ac:dyDescent="0.3">
      <c r="A2" s="8">
        <v>155</v>
      </c>
      <c r="B2" s="8" t="s">
        <v>80</v>
      </c>
      <c r="C2" s="20">
        <v>2014</v>
      </c>
      <c r="D2" s="21" t="s">
        <v>0</v>
      </c>
      <c r="E2" s="10">
        <v>7</v>
      </c>
      <c r="F2" s="20" t="s">
        <v>154</v>
      </c>
      <c r="G2" s="20">
        <v>1</v>
      </c>
      <c r="H2" s="20">
        <v>1</v>
      </c>
      <c r="I2" s="20">
        <v>1</v>
      </c>
      <c r="J2" s="20">
        <v>1</v>
      </c>
      <c r="K2" s="8">
        <v>0</v>
      </c>
      <c r="L2" s="8">
        <v>0</v>
      </c>
      <c r="M2" s="8">
        <v>0</v>
      </c>
      <c r="N2" s="8">
        <v>0</v>
      </c>
      <c r="O2" s="8">
        <v>0</v>
      </c>
      <c r="P2" s="12"/>
      <c r="Q2" s="11"/>
      <c r="R2" s="11"/>
      <c r="S2" s="11"/>
      <c r="T2" s="11"/>
      <c r="U2" s="11"/>
      <c r="V2" s="11"/>
      <c r="W2" s="11"/>
      <c r="X2" s="11"/>
      <c r="Y2" s="11"/>
      <c r="AA2" s="8">
        <v>155</v>
      </c>
      <c r="AB2" s="8" t="s">
        <v>0</v>
      </c>
      <c r="AC2" s="8" t="s">
        <v>154</v>
      </c>
      <c r="AD2" s="8"/>
      <c r="AE2" s="8">
        <v>1</v>
      </c>
      <c r="AF2" s="8">
        <v>1</v>
      </c>
      <c r="AG2" s="8">
        <v>1</v>
      </c>
      <c r="AH2" s="8">
        <v>0</v>
      </c>
      <c r="AI2" s="8">
        <v>0</v>
      </c>
      <c r="AJ2" s="8">
        <v>0</v>
      </c>
      <c r="AK2" s="8">
        <v>0</v>
      </c>
      <c r="AL2" s="8">
        <v>0</v>
      </c>
      <c r="AN2" s="8" t="s">
        <v>156</v>
      </c>
    </row>
    <row r="3" spans="1:40" ht="15.75" thickBot="1" x14ac:dyDescent="0.3">
      <c r="A3" s="8">
        <v>155</v>
      </c>
      <c r="B3" s="8" t="s">
        <v>80</v>
      </c>
      <c r="C3" s="20">
        <v>2014</v>
      </c>
      <c r="D3" s="21" t="s">
        <v>0</v>
      </c>
      <c r="E3" s="10">
        <v>7</v>
      </c>
      <c r="F3" s="20" t="s">
        <v>154</v>
      </c>
      <c r="G3" s="20">
        <v>1</v>
      </c>
      <c r="H3" s="20">
        <v>1</v>
      </c>
      <c r="I3" s="20">
        <v>2</v>
      </c>
      <c r="J3" s="20">
        <v>1</v>
      </c>
      <c r="K3" s="8">
        <v>0</v>
      </c>
      <c r="L3" s="8">
        <v>0</v>
      </c>
      <c r="M3" s="8">
        <v>0</v>
      </c>
      <c r="N3" s="8">
        <v>0</v>
      </c>
      <c r="O3" s="8">
        <v>0</v>
      </c>
      <c r="P3" s="12"/>
      <c r="Q3" s="11"/>
      <c r="R3" s="11"/>
      <c r="S3" s="11"/>
      <c r="T3" s="11"/>
      <c r="U3" s="11"/>
      <c r="V3" s="11"/>
      <c r="W3" s="11"/>
      <c r="X3" s="11"/>
      <c r="Y3" s="11"/>
      <c r="Z3" s="25"/>
      <c r="AA3" s="9">
        <v>155</v>
      </c>
      <c r="AB3" s="9" t="s">
        <v>0</v>
      </c>
      <c r="AC3" s="9" t="s">
        <v>154</v>
      </c>
      <c r="AD3" s="9"/>
      <c r="AE3" s="9">
        <v>1</v>
      </c>
      <c r="AF3" s="9">
        <v>1</v>
      </c>
      <c r="AG3" s="9">
        <v>2</v>
      </c>
      <c r="AH3" s="9">
        <v>0</v>
      </c>
      <c r="AI3" s="9">
        <v>0</v>
      </c>
      <c r="AJ3" s="9">
        <v>0</v>
      </c>
      <c r="AK3" s="9">
        <v>0</v>
      </c>
      <c r="AL3" s="9">
        <v>0</v>
      </c>
      <c r="AM3" s="9"/>
      <c r="AN3" s="9" t="s">
        <v>156</v>
      </c>
    </row>
    <row r="4" spans="1:40" ht="15.75" thickBot="1" x14ac:dyDescent="0.3">
      <c r="A4" s="8">
        <v>155</v>
      </c>
      <c r="B4" s="8" t="s">
        <v>80</v>
      </c>
      <c r="C4" s="20">
        <v>2014</v>
      </c>
      <c r="D4" s="21" t="s">
        <v>0</v>
      </c>
      <c r="E4" s="10">
        <v>7</v>
      </c>
      <c r="F4" s="20" t="s">
        <v>154</v>
      </c>
      <c r="G4" s="20">
        <v>1</v>
      </c>
      <c r="H4" s="20">
        <v>1</v>
      </c>
      <c r="I4" s="21">
        <v>3</v>
      </c>
      <c r="J4" s="20">
        <v>1</v>
      </c>
      <c r="K4" s="8">
        <v>2</v>
      </c>
      <c r="L4" s="8">
        <v>1</v>
      </c>
      <c r="M4" s="8">
        <v>0</v>
      </c>
      <c r="N4" s="8">
        <v>0</v>
      </c>
      <c r="O4" s="8">
        <v>2</v>
      </c>
      <c r="P4" s="12"/>
      <c r="Q4" s="24" t="s">
        <v>99</v>
      </c>
      <c r="R4" s="24"/>
      <c r="S4" s="24"/>
      <c r="T4" s="24"/>
      <c r="U4" s="24"/>
      <c r="V4" s="24"/>
      <c r="W4" s="24"/>
      <c r="X4" s="24"/>
      <c r="Y4" s="11"/>
      <c r="Z4" s="25"/>
      <c r="AA4" s="8">
        <v>155</v>
      </c>
      <c r="AB4" s="8" t="s">
        <v>0</v>
      </c>
      <c r="AC4" s="8" t="s">
        <v>154</v>
      </c>
      <c r="AD4" s="8"/>
      <c r="AE4" s="8">
        <v>1</v>
      </c>
      <c r="AF4" s="8">
        <v>1</v>
      </c>
      <c r="AG4" s="8">
        <v>3</v>
      </c>
      <c r="AH4" s="8">
        <v>7</v>
      </c>
      <c r="AI4" s="8">
        <v>1</v>
      </c>
      <c r="AJ4" s="8">
        <v>1</v>
      </c>
      <c r="AK4" s="8">
        <v>4</v>
      </c>
      <c r="AL4" s="8">
        <v>7</v>
      </c>
      <c r="AM4" s="8"/>
      <c r="AN4" s="8" t="s">
        <v>156</v>
      </c>
    </row>
    <row r="5" spans="1:40" ht="15.75" thickBot="1" x14ac:dyDescent="0.3">
      <c r="A5" s="8">
        <v>155</v>
      </c>
      <c r="B5" s="8" t="s">
        <v>80</v>
      </c>
      <c r="C5" s="20">
        <v>2014</v>
      </c>
      <c r="D5" s="21" t="s">
        <v>0</v>
      </c>
      <c r="E5" s="10">
        <v>7</v>
      </c>
      <c r="F5" s="20" t="s">
        <v>154</v>
      </c>
      <c r="G5" s="20">
        <v>1</v>
      </c>
      <c r="H5" s="20">
        <v>1</v>
      </c>
      <c r="I5" s="21">
        <v>4</v>
      </c>
      <c r="J5" s="20">
        <v>1</v>
      </c>
      <c r="K5" s="8">
        <v>1</v>
      </c>
      <c r="L5" s="8">
        <v>0</v>
      </c>
      <c r="M5" s="8">
        <v>1</v>
      </c>
      <c r="N5" s="8">
        <v>0</v>
      </c>
      <c r="O5" s="8">
        <v>0</v>
      </c>
      <c r="P5" s="12"/>
      <c r="Q5" s="5" t="s">
        <v>65</v>
      </c>
      <c r="R5" s="5">
        <v>155</v>
      </c>
      <c r="S5" s="11" t="s">
        <v>75</v>
      </c>
      <c r="T5" s="11" t="s">
        <v>76</v>
      </c>
      <c r="U5" s="11" t="s">
        <v>77</v>
      </c>
      <c r="V5" s="11" t="s">
        <v>11</v>
      </c>
      <c r="W5" s="11" t="s">
        <v>78</v>
      </c>
      <c r="X5" s="11" t="s">
        <v>13</v>
      </c>
      <c r="Y5" s="11"/>
      <c r="Z5" s="25"/>
      <c r="AA5" s="9">
        <v>155</v>
      </c>
      <c r="AB5" s="9" t="s">
        <v>0</v>
      </c>
      <c r="AC5" s="9" t="s">
        <v>154</v>
      </c>
      <c r="AD5" s="9"/>
      <c r="AE5" s="9">
        <v>1</v>
      </c>
      <c r="AF5" s="9">
        <v>1</v>
      </c>
      <c r="AG5" s="9">
        <v>4</v>
      </c>
      <c r="AH5" s="9">
        <v>2</v>
      </c>
      <c r="AI5" s="9">
        <v>0</v>
      </c>
      <c r="AJ5" s="9">
        <v>0</v>
      </c>
      <c r="AK5" s="9">
        <v>0</v>
      </c>
      <c r="AL5" s="9">
        <v>1</v>
      </c>
      <c r="AM5" s="9"/>
      <c r="AN5" s="9" t="s">
        <v>156</v>
      </c>
    </row>
    <row r="6" spans="1:40" ht="15.75" thickBot="1" x14ac:dyDescent="0.3">
      <c r="A6" s="8">
        <v>155</v>
      </c>
      <c r="B6" s="8" t="s">
        <v>80</v>
      </c>
      <c r="C6" s="20">
        <v>2014</v>
      </c>
      <c r="D6" s="20" t="s">
        <v>0</v>
      </c>
      <c r="E6" s="10">
        <v>8</v>
      </c>
      <c r="F6" s="20" t="s">
        <v>154</v>
      </c>
      <c r="G6" s="20">
        <v>1</v>
      </c>
      <c r="H6" s="20">
        <v>2</v>
      </c>
      <c r="I6" s="20">
        <v>1</v>
      </c>
      <c r="J6" s="20">
        <v>1</v>
      </c>
      <c r="K6" s="8">
        <v>2</v>
      </c>
      <c r="L6" s="8">
        <v>1</v>
      </c>
      <c r="M6" s="8">
        <v>0</v>
      </c>
      <c r="N6" s="8">
        <v>1</v>
      </c>
      <c r="O6" s="8">
        <v>2</v>
      </c>
      <c r="P6" s="13"/>
      <c r="Q6" s="11" t="s">
        <v>16</v>
      </c>
      <c r="R6" s="5">
        <v>3</v>
      </c>
      <c r="S6" s="5">
        <f>COUNT(J34:J49)/4</f>
        <v>4</v>
      </c>
      <c r="T6" s="5">
        <f>SUM(K34:K49)</f>
        <v>133</v>
      </c>
      <c r="U6" s="5">
        <f>SUM(L34:L49)</f>
        <v>26</v>
      </c>
      <c r="V6" s="5">
        <f>SUM(M34:M49)</f>
        <v>24</v>
      </c>
      <c r="W6" s="5">
        <f t="shared" ref="W6:X6" si="0">SUM(N34:N49)</f>
        <v>29</v>
      </c>
      <c r="X6" s="5">
        <f t="shared" si="0"/>
        <v>100</v>
      </c>
      <c r="Y6" s="11"/>
      <c r="Z6" s="25"/>
      <c r="AA6" s="8">
        <v>155</v>
      </c>
      <c r="AB6" s="8" t="s">
        <v>0</v>
      </c>
      <c r="AC6" s="8" t="s">
        <v>154</v>
      </c>
      <c r="AD6" s="8"/>
      <c r="AE6" s="8">
        <v>1</v>
      </c>
      <c r="AF6" s="8">
        <v>2</v>
      </c>
      <c r="AG6" s="8">
        <v>1</v>
      </c>
      <c r="AH6" s="8">
        <v>0</v>
      </c>
      <c r="AI6" s="8">
        <v>0</v>
      </c>
      <c r="AJ6" s="8">
        <v>0</v>
      </c>
      <c r="AK6" s="8">
        <v>0</v>
      </c>
      <c r="AL6" s="8">
        <v>0</v>
      </c>
      <c r="AM6" s="8"/>
      <c r="AN6" s="8" t="s">
        <v>156</v>
      </c>
    </row>
    <row r="7" spans="1:40" ht="15.75" thickBot="1" x14ac:dyDescent="0.3">
      <c r="A7" s="8">
        <v>155</v>
      </c>
      <c r="B7" s="8" t="s">
        <v>80</v>
      </c>
      <c r="C7" s="20">
        <v>2014</v>
      </c>
      <c r="D7" s="20" t="s">
        <v>0</v>
      </c>
      <c r="E7" s="10">
        <v>8</v>
      </c>
      <c r="F7" s="20" t="s">
        <v>154</v>
      </c>
      <c r="G7" s="20">
        <v>1</v>
      </c>
      <c r="H7" s="20">
        <v>2</v>
      </c>
      <c r="I7" s="20">
        <v>2</v>
      </c>
      <c r="J7" s="20">
        <v>1</v>
      </c>
      <c r="K7" s="8">
        <v>0</v>
      </c>
      <c r="L7" s="8">
        <v>0</v>
      </c>
      <c r="M7" s="8">
        <v>0</v>
      </c>
      <c r="N7" s="8">
        <v>0</v>
      </c>
      <c r="O7" s="8">
        <v>0</v>
      </c>
      <c r="P7" s="13"/>
      <c r="Q7" s="11" t="s">
        <v>17</v>
      </c>
      <c r="R7" s="5">
        <v>4</v>
      </c>
      <c r="S7" s="5">
        <f>COUNT(J50:J65)/4</f>
        <v>4</v>
      </c>
      <c r="T7" s="5">
        <f>SUM(K50:K65)</f>
        <v>41</v>
      </c>
      <c r="U7" s="5">
        <f>SUM(L50:L65)</f>
        <v>5</v>
      </c>
      <c r="V7" s="5">
        <f>SUM(M50:M65)</f>
        <v>4</v>
      </c>
      <c r="W7" s="5">
        <f t="shared" ref="W7:X7" si="1">SUM(N50:N65)</f>
        <v>17</v>
      </c>
      <c r="X7" s="5">
        <f t="shared" si="1"/>
        <v>36</v>
      </c>
      <c r="Y7" s="11"/>
      <c r="Z7" s="25"/>
      <c r="AA7" s="9">
        <v>155</v>
      </c>
      <c r="AB7" s="9" t="s">
        <v>0</v>
      </c>
      <c r="AC7" s="9" t="s">
        <v>154</v>
      </c>
      <c r="AD7" s="9"/>
      <c r="AE7" s="9">
        <v>1</v>
      </c>
      <c r="AF7" s="9">
        <v>2</v>
      </c>
      <c r="AG7" s="9">
        <v>2</v>
      </c>
      <c r="AH7" s="9">
        <v>4</v>
      </c>
      <c r="AI7" s="9">
        <v>0</v>
      </c>
      <c r="AJ7" s="9">
        <v>1</v>
      </c>
      <c r="AK7" s="9">
        <v>2</v>
      </c>
      <c r="AL7" s="9">
        <v>4</v>
      </c>
      <c r="AM7" s="9"/>
      <c r="AN7" s="9" t="s">
        <v>156</v>
      </c>
    </row>
    <row r="8" spans="1:40" ht="15.75" thickBot="1" x14ac:dyDescent="0.3">
      <c r="A8" s="8">
        <v>155</v>
      </c>
      <c r="B8" s="8" t="s">
        <v>80</v>
      </c>
      <c r="C8" s="20">
        <v>2014</v>
      </c>
      <c r="D8" s="20" t="s">
        <v>0</v>
      </c>
      <c r="E8" s="10">
        <v>8</v>
      </c>
      <c r="F8" s="20" t="s">
        <v>154</v>
      </c>
      <c r="G8" s="20">
        <v>1</v>
      </c>
      <c r="H8" s="20">
        <v>2</v>
      </c>
      <c r="I8" s="21">
        <v>3</v>
      </c>
      <c r="J8" s="20">
        <v>1</v>
      </c>
      <c r="K8" s="8">
        <v>2</v>
      </c>
      <c r="L8" s="8">
        <v>0</v>
      </c>
      <c r="M8" s="8">
        <v>0</v>
      </c>
      <c r="N8" s="8">
        <v>1</v>
      </c>
      <c r="O8" s="8">
        <v>2</v>
      </c>
      <c r="P8" s="12"/>
      <c r="Q8" s="11" t="s">
        <v>14</v>
      </c>
      <c r="R8" s="5">
        <v>1</v>
      </c>
      <c r="S8" s="5">
        <f>COUNT(J2:J17)/4</f>
        <v>4</v>
      </c>
      <c r="T8" s="5">
        <f>SUM(K2:K17)</f>
        <v>40</v>
      </c>
      <c r="U8" s="5">
        <f>SUM(L2:L17)</f>
        <v>6</v>
      </c>
      <c r="V8" s="5">
        <f t="shared" ref="V8:X8" si="2">SUM(M2:M17)</f>
        <v>1</v>
      </c>
      <c r="W8" s="5">
        <f t="shared" si="2"/>
        <v>15</v>
      </c>
      <c r="X8" s="5">
        <f t="shared" si="2"/>
        <v>38</v>
      </c>
      <c r="Y8" s="11"/>
      <c r="Z8" s="25"/>
      <c r="AA8" s="8">
        <v>155</v>
      </c>
      <c r="AB8" s="8" t="s">
        <v>0</v>
      </c>
      <c r="AC8" s="8" t="s">
        <v>154</v>
      </c>
      <c r="AD8" s="8"/>
      <c r="AE8" s="8">
        <v>1</v>
      </c>
      <c r="AF8" s="8">
        <v>2</v>
      </c>
      <c r="AG8" s="8">
        <v>3</v>
      </c>
      <c r="AH8" s="8">
        <v>4</v>
      </c>
      <c r="AI8" s="8">
        <v>1</v>
      </c>
      <c r="AJ8" s="8">
        <v>1</v>
      </c>
      <c r="AK8" s="8">
        <v>2</v>
      </c>
      <c r="AL8" s="8">
        <v>3</v>
      </c>
      <c r="AM8" s="8"/>
      <c r="AN8" s="8" t="s">
        <v>156</v>
      </c>
    </row>
    <row r="9" spans="1:40" ht="15.75" thickBot="1" x14ac:dyDescent="0.3">
      <c r="A9" s="8">
        <v>155</v>
      </c>
      <c r="B9" s="8" t="s">
        <v>80</v>
      </c>
      <c r="C9" s="20">
        <v>2014</v>
      </c>
      <c r="D9" s="20" t="s">
        <v>0</v>
      </c>
      <c r="E9" s="10">
        <v>8</v>
      </c>
      <c r="F9" s="20" t="s">
        <v>154</v>
      </c>
      <c r="G9" s="20">
        <v>1</v>
      </c>
      <c r="H9" s="20">
        <v>2</v>
      </c>
      <c r="I9" s="21">
        <v>4</v>
      </c>
      <c r="J9" s="20">
        <v>1</v>
      </c>
      <c r="K9" s="8">
        <v>1</v>
      </c>
      <c r="L9" s="8">
        <v>0</v>
      </c>
      <c r="M9" s="8">
        <v>0</v>
      </c>
      <c r="N9" s="8">
        <v>1</v>
      </c>
      <c r="O9" s="8">
        <v>1</v>
      </c>
      <c r="P9" s="12"/>
      <c r="Q9" s="11" t="s">
        <v>18</v>
      </c>
      <c r="R9" s="5">
        <v>2</v>
      </c>
      <c r="S9" s="5">
        <f>COUNT(J18:J33)/4</f>
        <v>4</v>
      </c>
      <c r="T9" s="5">
        <f>SUM(K18:K33)</f>
        <v>54</v>
      </c>
      <c r="U9" s="5">
        <f>SUM(L18:L33)</f>
        <v>8</v>
      </c>
      <c r="V9" s="5">
        <f t="shared" ref="V9:X9" si="3">SUM(M18:M33)</f>
        <v>1</v>
      </c>
      <c r="W9" s="5">
        <f t="shared" si="3"/>
        <v>20</v>
      </c>
      <c r="X9" s="5">
        <f t="shared" si="3"/>
        <v>50</v>
      </c>
      <c r="Y9" s="11"/>
      <c r="Z9" s="25"/>
      <c r="AA9" s="9">
        <v>155</v>
      </c>
      <c r="AB9" s="9" t="s">
        <v>0</v>
      </c>
      <c r="AC9" s="9" t="s">
        <v>154</v>
      </c>
      <c r="AD9" s="9"/>
      <c r="AE9" s="9">
        <v>1</v>
      </c>
      <c r="AF9" s="9">
        <v>2</v>
      </c>
      <c r="AG9" s="9">
        <v>4</v>
      </c>
      <c r="AH9" s="9">
        <v>1</v>
      </c>
      <c r="AI9" s="9">
        <v>0</v>
      </c>
      <c r="AJ9" s="9">
        <v>0</v>
      </c>
      <c r="AK9" s="9">
        <v>0</v>
      </c>
      <c r="AL9" s="9">
        <v>0</v>
      </c>
      <c r="AM9" s="9"/>
      <c r="AN9" s="9" t="s">
        <v>156</v>
      </c>
    </row>
    <row r="10" spans="1:40" ht="15.75" thickBot="1" x14ac:dyDescent="0.3">
      <c r="A10" s="8">
        <v>155</v>
      </c>
      <c r="B10" s="8" t="s">
        <v>80</v>
      </c>
      <c r="C10" s="20">
        <v>2014</v>
      </c>
      <c r="D10" s="20" t="s">
        <v>1</v>
      </c>
      <c r="E10" s="10">
        <v>4</v>
      </c>
      <c r="F10" s="20" t="s">
        <v>157</v>
      </c>
      <c r="G10" s="20">
        <v>1</v>
      </c>
      <c r="H10" s="20">
        <v>1</v>
      </c>
      <c r="I10" s="20">
        <v>1</v>
      </c>
      <c r="J10" s="20">
        <v>1</v>
      </c>
      <c r="K10" s="8">
        <v>2</v>
      </c>
      <c r="L10" s="8">
        <v>0</v>
      </c>
      <c r="M10" s="8">
        <v>0</v>
      </c>
      <c r="N10" s="8">
        <v>0</v>
      </c>
      <c r="O10" s="8">
        <v>2</v>
      </c>
      <c r="P10" s="12"/>
      <c r="Q10" s="11"/>
      <c r="R10" s="5" t="s">
        <v>66</v>
      </c>
      <c r="S10" s="5">
        <f>SUM(S6:S9)</f>
        <v>16</v>
      </c>
      <c r="T10" s="5">
        <f t="shared" ref="T10:X10" si="4">SUM(T6:T9)</f>
        <v>268</v>
      </c>
      <c r="U10" s="5">
        <f t="shared" si="4"/>
        <v>45</v>
      </c>
      <c r="V10" s="5">
        <f t="shared" si="4"/>
        <v>30</v>
      </c>
      <c r="W10" s="5">
        <f t="shared" si="4"/>
        <v>81</v>
      </c>
      <c r="X10" s="5">
        <f t="shared" si="4"/>
        <v>224</v>
      </c>
      <c r="Y10" s="11"/>
      <c r="Z10" s="25"/>
      <c r="AA10" s="8">
        <v>155</v>
      </c>
      <c r="AB10" s="8" t="s">
        <v>0</v>
      </c>
      <c r="AC10" s="8" t="s">
        <v>154</v>
      </c>
      <c r="AD10" s="8"/>
      <c r="AE10" s="8">
        <v>1</v>
      </c>
      <c r="AF10" s="8">
        <v>3</v>
      </c>
      <c r="AG10" s="8">
        <v>1</v>
      </c>
      <c r="AH10" s="8">
        <v>2</v>
      </c>
      <c r="AI10" s="8">
        <v>1</v>
      </c>
      <c r="AJ10" s="8">
        <v>0</v>
      </c>
      <c r="AK10" s="8">
        <v>0</v>
      </c>
      <c r="AL10" s="8">
        <v>2</v>
      </c>
      <c r="AM10" s="8"/>
      <c r="AN10" s="8" t="s">
        <v>156</v>
      </c>
    </row>
    <row r="11" spans="1:40" ht="15.75" thickBot="1" x14ac:dyDescent="0.3">
      <c r="A11" s="8">
        <v>155</v>
      </c>
      <c r="B11" s="8" t="s">
        <v>80</v>
      </c>
      <c r="C11" s="20">
        <v>2014</v>
      </c>
      <c r="D11" s="20" t="s">
        <v>1</v>
      </c>
      <c r="E11" s="10">
        <v>4</v>
      </c>
      <c r="F11" s="20" t="s">
        <v>157</v>
      </c>
      <c r="G11" s="20">
        <v>1</v>
      </c>
      <c r="H11" s="20">
        <v>1</v>
      </c>
      <c r="I11" s="20">
        <v>2</v>
      </c>
      <c r="J11" s="20">
        <v>1</v>
      </c>
      <c r="K11" s="8">
        <v>6</v>
      </c>
      <c r="L11" s="8">
        <v>1</v>
      </c>
      <c r="M11" s="8">
        <v>0</v>
      </c>
      <c r="N11" s="8">
        <v>1</v>
      </c>
      <c r="O11" s="8">
        <v>5</v>
      </c>
      <c r="P11" s="12"/>
      <c r="Q11" s="11"/>
      <c r="R11" s="11"/>
      <c r="S11" s="11"/>
      <c r="T11" s="5" t="s">
        <v>19</v>
      </c>
      <c r="U11" s="5" t="s">
        <v>20</v>
      </c>
      <c r="V11" s="5" t="s">
        <v>21</v>
      </c>
      <c r="W11" s="5" t="s">
        <v>22</v>
      </c>
      <c r="X11" s="5" t="s">
        <v>23</v>
      </c>
      <c r="Y11" s="11"/>
      <c r="Z11" s="25"/>
      <c r="AA11" s="9">
        <v>155</v>
      </c>
      <c r="AB11" s="9" t="s">
        <v>0</v>
      </c>
      <c r="AC11" s="9" t="s">
        <v>154</v>
      </c>
      <c r="AD11" s="9"/>
      <c r="AE11" s="9">
        <v>1</v>
      </c>
      <c r="AF11" s="9">
        <v>3</v>
      </c>
      <c r="AG11" s="9">
        <v>2</v>
      </c>
      <c r="AH11" s="9">
        <v>2</v>
      </c>
      <c r="AI11" s="9">
        <v>0</v>
      </c>
      <c r="AJ11" s="9">
        <v>0</v>
      </c>
      <c r="AK11" s="9">
        <v>2</v>
      </c>
      <c r="AL11" s="9">
        <v>2</v>
      </c>
      <c r="AM11" s="9"/>
      <c r="AN11" s="9" t="s">
        <v>156</v>
      </c>
    </row>
    <row r="12" spans="1:40" ht="15.75" thickBot="1" x14ac:dyDescent="0.3">
      <c r="A12" s="8">
        <v>155</v>
      </c>
      <c r="B12" s="8" t="s">
        <v>80</v>
      </c>
      <c r="C12" s="20">
        <v>2014</v>
      </c>
      <c r="D12" s="21" t="s">
        <v>1</v>
      </c>
      <c r="E12" s="10">
        <v>4</v>
      </c>
      <c r="F12" s="20" t="s">
        <v>157</v>
      </c>
      <c r="G12" s="20">
        <v>1</v>
      </c>
      <c r="H12" s="20">
        <v>1</v>
      </c>
      <c r="I12" s="21">
        <v>3</v>
      </c>
      <c r="J12" s="20">
        <v>1</v>
      </c>
      <c r="K12" s="8">
        <v>2</v>
      </c>
      <c r="L12" s="8">
        <v>1</v>
      </c>
      <c r="M12" s="8">
        <v>0</v>
      </c>
      <c r="N12" s="8">
        <v>0</v>
      </c>
      <c r="O12" s="8">
        <v>2</v>
      </c>
      <c r="P12" s="12"/>
      <c r="Q12" s="11"/>
      <c r="R12" s="11" t="s">
        <v>67</v>
      </c>
      <c r="S12" s="3">
        <f>T10/$S$10</f>
        <v>16.75</v>
      </c>
      <c r="T12" s="11" t="s">
        <v>68</v>
      </c>
      <c r="U12" s="15">
        <f>U10/$T$10</f>
        <v>0.16791044776119404</v>
      </c>
      <c r="V12" s="15">
        <f t="shared" ref="V12:W12" si="5">V10/$T$10</f>
        <v>0.11194029850746269</v>
      </c>
      <c r="W12" s="15">
        <f t="shared" si="5"/>
        <v>0.30223880597014924</v>
      </c>
      <c r="X12" s="15">
        <f>X10/$T$10</f>
        <v>0.83582089552238803</v>
      </c>
      <c r="Y12" s="11" t="s">
        <v>74</v>
      </c>
      <c r="Z12" s="25"/>
      <c r="AA12" s="8">
        <v>155</v>
      </c>
      <c r="AB12" s="8" t="s">
        <v>0</v>
      </c>
      <c r="AC12" s="8" t="s">
        <v>154</v>
      </c>
      <c r="AD12" s="8"/>
      <c r="AE12" s="8">
        <v>1</v>
      </c>
      <c r="AF12" s="8">
        <v>3</v>
      </c>
      <c r="AG12" s="8">
        <v>3</v>
      </c>
      <c r="AH12" s="8">
        <v>3</v>
      </c>
      <c r="AI12" s="8">
        <v>0</v>
      </c>
      <c r="AJ12" s="8">
        <v>2</v>
      </c>
      <c r="AK12" s="8">
        <v>0</v>
      </c>
      <c r="AL12" s="8">
        <v>3</v>
      </c>
      <c r="AM12" s="8"/>
      <c r="AN12" s="8" t="s">
        <v>156</v>
      </c>
    </row>
    <row r="13" spans="1:40" ht="15.75" thickBot="1" x14ac:dyDescent="0.3">
      <c r="A13" s="8">
        <v>155</v>
      </c>
      <c r="B13" s="8" t="s">
        <v>80</v>
      </c>
      <c r="C13" s="20">
        <v>2014</v>
      </c>
      <c r="D13" s="21" t="s">
        <v>1</v>
      </c>
      <c r="E13" s="10">
        <v>4</v>
      </c>
      <c r="F13" s="20" t="s">
        <v>157</v>
      </c>
      <c r="G13" s="20">
        <v>1</v>
      </c>
      <c r="H13" s="20">
        <v>1</v>
      </c>
      <c r="I13" s="21">
        <v>4</v>
      </c>
      <c r="J13" s="20">
        <v>1</v>
      </c>
      <c r="K13" s="8">
        <v>2</v>
      </c>
      <c r="L13" s="8">
        <v>1</v>
      </c>
      <c r="M13" s="8">
        <v>0</v>
      </c>
      <c r="N13" s="8">
        <v>1</v>
      </c>
      <c r="O13" s="8">
        <v>2</v>
      </c>
      <c r="P13" s="12"/>
      <c r="Q13" s="18" t="s">
        <v>16</v>
      </c>
      <c r="R13" s="17">
        <v>3</v>
      </c>
      <c r="S13" s="4" t="s">
        <v>15</v>
      </c>
      <c r="T13" s="6">
        <f>T6/$S$6</f>
        <v>33.25</v>
      </c>
      <c r="U13" s="6">
        <f>U6/$S$6</f>
        <v>6.5</v>
      </c>
      <c r="V13" s="6">
        <f>V6/$S$6</f>
        <v>6</v>
      </c>
      <c r="W13" s="6">
        <f>W6/$S$6</f>
        <v>7.25</v>
      </c>
      <c r="X13" s="6">
        <f>X6/$S$6</f>
        <v>25</v>
      </c>
      <c r="Y13" s="11"/>
      <c r="Z13" s="25"/>
      <c r="AA13" s="9">
        <v>155</v>
      </c>
      <c r="AB13" s="9" t="s">
        <v>0</v>
      </c>
      <c r="AC13" s="9" t="s">
        <v>154</v>
      </c>
      <c r="AD13" s="9"/>
      <c r="AE13" s="9">
        <v>1</v>
      </c>
      <c r="AF13" s="9">
        <v>3</v>
      </c>
      <c r="AG13" s="9">
        <v>4</v>
      </c>
      <c r="AH13" s="9">
        <v>2</v>
      </c>
      <c r="AI13" s="9">
        <v>0</v>
      </c>
      <c r="AJ13" s="9">
        <v>0</v>
      </c>
      <c r="AK13" s="9">
        <v>0</v>
      </c>
      <c r="AL13" s="9">
        <v>2</v>
      </c>
      <c r="AM13" s="9"/>
      <c r="AN13" s="9" t="s">
        <v>156</v>
      </c>
    </row>
    <row r="14" spans="1:40" ht="15.75" thickBot="1" x14ac:dyDescent="0.3">
      <c r="A14" s="8">
        <v>155</v>
      </c>
      <c r="B14" s="8" t="s">
        <v>80</v>
      </c>
      <c r="C14" s="20">
        <v>2014</v>
      </c>
      <c r="D14" s="20" t="s">
        <v>1</v>
      </c>
      <c r="E14" s="10">
        <v>5</v>
      </c>
      <c r="F14" s="20" t="s">
        <v>155</v>
      </c>
      <c r="G14" s="20">
        <v>1</v>
      </c>
      <c r="H14" s="20">
        <v>2</v>
      </c>
      <c r="I14" s="20">
        <v>1</v>
      </c>
      <c r="J14" s="20">
        <v>1</v>
      </c>
      <c r="K14" s="8">
        <v>9</v>
      </c>
      <c r="L14" s="8">
        <v>1</v>
      </c>
      <c r="M14" s="8">
        <v>0</v>
      </c>
      <c r="N14" s="8">
        <v>5</v>
      </c>
      <c r="O14" s="8">
        <v>9</v>
      </c>
      <c r="P14" s="12"/>
      <c r="Q14" s="2" t="s">
        <v>85</v>
      </c>
      <c r="R14" s="4">
        <f>T6</f>
        <v>133</v>
      </c>
      <c r="S14" s="4" t="s">
        <v>69</v>
      </c>
      <c r="T14" s="14">
        <f>T6/$T$10</f>
        <v>0.4962686567164179</v>
      </c>
      <c r="U14" s="15">
        <f>U6/$T$6</f>
        <v>0.19548872180451127</v>
      </c>
      <c r="V14" s="15">
        <f t="shared" ref="V14:W14" si="6">V6/$T$6</f>
        <v>0.18045112781954886</v>
      </c>
      <c r="W14" s="15">
        <f t="shared" si="6"/>
        <v>0.21804511278195488</v>
      </c>
      <c r="X14" s="15">
        <f>X6/$T$6</f>
        <v>0.75187969924812026</v>
      </c>
      <c r="Y14" s="11" t="s">
        <v>70</v>
      </c>
      <c r="Z14" s="25"/>
      <c r="AA14" s="8">
        <v>155</v>
      </c>
      <c r="AB14" s="8" t="s">
        <v>0</v>
      </c>
      <c r="AC14" s="8" t="s">
        <v>154</v>
      </c>
      <c r="AD14" s="8"/>
      <c r="AE14" s="8">
        <v>1</v>
      </c>
      <c r="AF14" s="8">
        <v>4</v>
      </c>
      <c r="AG14" s="8">
        <v>1</v>
      </c>
      <c r="AH14" s="8">
        <v>1</v>
      </c>
      <c r="AI14" s="8">
        <v>0</v>
      </c>
      <c r="AJ14" s="8">
        <v>1</v>
      </c>
      <c r="AK14" s="8">
        <v>0</v>
      </c>
      <c r="AL14" s="8">
        <v>0</v>
      </c>
      <c r="AM14" s="8"/>
      <c r="AN14" s="8" t="s">
        <v>156</v>
      </c>
    </row>
    <row r="15" spans="1:40" ht="15.75" thickBot="1" x14ac:dyDescent="0.3">
      <c r="A15" s="8">
        <v>155</v>
      </c>
      <c r="B15" s="8" t="s">
        <v>80</v>
      </c>
      <c r="C15" s="20">
        <v>2014</v>
      </c>
      <c r="D15" s="20" t="s">
        <v>1</v>
      </c>
      <c r="E15" s="10">
        <v>5</v>
      </c>
      <c r="F15" s="20" t="s">
        <v>155</v>
      </c>
      <c r="G15" s="20">
        <v>1</v>
      </c>
      <c r="H15" s="20">
        <v>2</v>
      </c>
      <c r="I15" s="20">
        <v>2</v>
      </c>
      <c r="J15" s="20">
        <v>1</v>
      </c>
      <c r="K15" s="8">
        <v>1</v>
      </c>
      <c r="L15" s="8">
        <v>0</v>
      </c>
      <c r="M15" s="8">
        <v>0</v>
      </c>
      <c r="N15" s="8">
        <v>0</v>
      </c>
      <c r="O15" s="8">
        <v>1</v>
      </c>
      <c r="P15" s="12"/>
      <c r="Q15" s="18" t="s">
        <v>17</v>
      </c>
      <c r="R15" s="17">
        <v>4</v>
      </c>
      <c r="S15" s="4" t="s">
        <v>15</v>
      </c>
      <c r="T15" s="6">
        <f>T7/$S$7</f>
        <v>10.25</v>
      </c>
      <c r="U15" s="6">
        <f>U7/$S$7</f>
        <v>1.25</v>
      </c>
      <c r="V15" s="6">
        <f>V7/$S$7</f>
        <v>1</v>
      </c>
      <c r="W15" s="6">
        <f>W7/$S$7</f>
        <v>4.25</v>
      </c>
      <c r="X15" s="6">
        <f>X7/$S$7</f>
        <v>9</v>
      </c>
      <c r="Y15" s="11"/>
      <c r="Z15" s="25"/>
      <c r="AA15" s="9">
        <v>155</v>
      </c>
      <c r="AB15" s="9" t="s">
        <v>0</v>
      </c>
      <c r="AC15" s="9" t="s">
        <v>154</v>
      </c>
      <c r="AD15" s="9"/>
      <c r="AE15" s="9">
        <v>1</v>
      </c>
      <c r="AF15" s="9">
        <v>4</v>
      </c>
      <c r="AG15" s="9">
        <v>2</v>
      </c>
      <c r="AH15" s="9">
        <v>3</v>
      </c>
      <c r="AI15" s="9">
        <v>1</v>
      </c>
      <c r="AJ15" s="9">
        <v>0</v>
      </c>
      <c r="AK15" s="9">
        <v>0</v>
      </c>
      <c r="AL15" s="9">
        <v>2</v>
      </c>
      <c r="AM15" s="9"/>
      <c r="AN15" s="9" t="s">
        <v>156</v>
      </c>
    </row>
    <row r="16" spans="1:40" ht="15.75" thickBot="1" x14ac:dyDescent="0.3">
      <c r="A16" s="8">
        <v>155</v>
      </c>
      <c r="B16" s="8" t="s">
        <v>80</v>
      </c>
      <c r="C16" s="20">
        <v>2014</v>
      </c>
      <c r="D16" s="21" t="s">
        <v>1</v>
      </c>
      <c r="E16" s="10">
        <v>5</v>
      </c>
      <c r="F16" s="20" t="s">
        <v>155</v>
      </c>
      <c r="G16" s="20">
        <v>1</v>
      </c>
      <c r="H16" s="20">
        <v>2</v>
      </c>
      <c r="I16" s="21">
        <v>3</v>
      </c>
      <c r="J16" s="20">
        <v>1</v>
      </c>
      <c r="K16" s="8">
        <v>8</v>
      </c>
      <c r="L16" s="8">
        <v>0</v>
      </c>
      <c r="M16" s="8">
        <v>0</v>
      </c>
      <c r="N16" s="8">
        <v>5</v>
      </c>
      <c r="O16" s="8">
        <v>8</v>
      </c>
      <c r="P16" s="8"/>
      <c r="Q16" s="2" t="s">
        <v>84</v>
      </c>
      <c r="R16" s="4">
        <f>T7</f>
        <v>41</v>
      </c>
      <c r="S16" s="4" t="s">
        <v>69</v>
      </c>
      <c r="T16" s="14">
        <f>T7/$T$10</f>
        <v>0.15298507462686567</v>
      </c>
      <c r="U16" s="15">
        <f>U7/$T$7</f>
        <v>0.12195121951219512</v>
      </c>
      <c r="V16" s="15">
        <f t="shared" ref="V16:W16" si="7">V7/$T$7</f>
        <v>9.7560975609756101E-2</v>
      </c>
      <c r="W16" s="15">
        <f t="shared" si="7"/>
        <v>0.41463414634146339</v>
      </c>
      <c r="X16" s="15">
        <f>X7/$T$7</f>
        <v>0.87804878048780488</v>
      </c>
      <c r="Y16" s="11" t="s">
        <v>71</v>
      </c>
      <c r="Z16" s="25"/>
      <c r="AA16" s="8">
        <v>155</v>
      </c>
      <c r="AB16" s="8" t="s">
        <v>0</v>
      </c>
      <c r="AC16" s="8" t="s">
        <v>154</v>
      </c>
      <c r="AD16" s="8"/>
      <c r="AE16" s="8">
        <v>1</v>
      </c>
      <c r="AF16" s="8">
        <v>4</v>
      </c>
      <c r="AG16" s="8">
        <v>3</v>
      </c>
      <c r="AH16" s="8">
        <v>7</v>
      </c>
      <c r="AI16" s="8">
        <v>2</v>
      </c>
      <c r="AJ16" s="8">
        <v>2</v>
      </c>
      <c r="AK16" s="8">
        <v>1</v>
      </c>
      <c r="AL16" s="8">
        <v>4</v>
      </c>
      <c r="AM16" s="8"/>
      <c r="AN16" s="8" t="s">
        <v>156</v>
      </c>
    </row>
    <row r="17" spans="1:40" ht="15.75" thickBot="1" x14ac:dyDescent="0.3">
      <c r="A17" s="8">
        <v>155</v>
      </c>
      <c r="B17" s="8" t="s">
        <v>80</v>
      </c>
      <c r="C17" s="20">
        <v>2014</v>
      </c>
      <c r="D17" s="21" t="s">
        <v>1</v>
      </c>
      <c r="E17" s="10">
        <v>5</v>
      </c>
      <c r="F17" s="20" t="s">
        <v>155</v>
      </c>
      <c r="G17" s="20">
        <v>1</v>
      </c>
      <c r="H17" s="20">
        <v>2</v>
      </c>
      <c r="I17" s="21">
        <v>4</v>
      </c>
      <c r="J17" s="20">
        <v>1</v>
      </c>
      <c r="K17" s="8">
        <v>2</v>
      </c>
      <c r="L17" s="8">
        <v>0</v>
      </c>
      <c r="M17" s="8">
        <v>0</v>
      </c>
      <c r="N17" s="8">
        <v>0</v>
      </c>
      <c r="O17" s="8">
        <v>2</v>
      </c>
      <c r="P17" s="9"/>
      <c r="Q17" s="18" t="s">
        <v>14</v>
      </c>
      <c r="R17" s="17">
        <v>1</v>
      </c>
      <c r="S17" s="4" t="s">
        <v>15</v>
      </c>
      <c r="T17" s="6">
        <f>T8/$S$8</f>
        <v>10</v>
      </c>
      <c r="U17" s="6">
        <f>U8/$S$8</f>
        <v>1.5</v>
      </c>
      <c r="V17" s="6">
        <f>V8/$S$8</f>
        <v>0.25</v>
      </c>
      <c r="W17" s="6">
        <f>W8/$S$8</f>
        <v>3.75</v>
      </c>
      <c r="X17" s="6">
        <f>X8/$S$8</f>
        <v>9.5</v>
      </c>
      <c r="Y17" s="11"/>
      <c r="Z17" s="25"/>
      <c r="AA17" s="9">
        <v>155</v>
      </c>
      <c r="AB17" s="9" t="s">
        <v>0</v>
      </c>
      <c r="AC17" s="9" t="s">
        <v>154</v>
      </c>
      <c r="AD17" s="9"/>
      <c r="AE17" s="9">
        <v>1</v>
      </c>
      <c r="AF17" s="9">
        <v>4</v>
      </c>
      <c r="AG17" s="9">
        <v>4</v>
      </c>
      <c r="AH17" s="9">
        <v>1</v>
      </c>
      <c r="AI17" s="9">
        <v>0</v>
      </c>
      <c r="AJ17" s="9">
        <v>0</v>
      </c>
      <c r="AK17" s="9">
        <v>0</v>
      </c>
      <c r="AL17" s="9">
        <v>1</v>
      </c>
      <c r="AM17" s="9"/>
      <c r="AN17" s="9" t="s">
        <v>156</v>
      </c>
    </row>
    <row r="18" spans="1:40" ht="15.75" thickBot="1" x14ac:dyDescent="0.3">
      <c r="A18" s="8">
        <v>155</v>
      </c>
      <c r="B18" s="8" t="s">
        <v>80</v>
      </c>
      <c r="C18" s="20">
        <v>2014</v>
      </c>
      <c r="D18" s="21" t="s">
        <v>0</v>
      </c>
      <c r="E18" s="10">
        <v>7</v>
      </c>
      <c r="F18" s="21" t="s">
        <v>154</v>
      </c>
      <c r="G18" s="20">
        <v>1</v>
      </c>
      <c r="H18" s="20">
        <v>1</v>
      </c>
      <c r="I18" s="20">
        <v>1</v>
      </c>
      <c r="J18" s="20">
        <v>2</v>
      </c>
      <c r="K18" s="9">
        <v>0</v>
      </c>
      <c r="L18" s="9">
        <v>0</v>
      </c>
      <c r="M18" s="9">
        <v>0</v>
      </c>
      <c r="N18" s="9">
        <v>0</v>
      </c>
      <c r="O18" s="9">
        <v>0</v>
      </c>
      <c r="P18" s="8"/>
      <c r="Q18" s="2" t="s">
        <v>83</v>
      </c>
      <c r="R18" s="4">
        <f>T8</f>
        <v>40</v>
      </c>
      <c r="S18" s="4" t="s">
        <v>69</v>
      </c>
      <c r="T18" s="14">
        <f>T8/$T$10</f>
        <v>0.14925373134328357</v>
      </c>
      <c r="U18" s="15">
        <f>U8/$T$8</f>
        <v>0.15</v>
      </c>
      <c r="V18" s="15">
        <f t="shared" ref="V18:X18" si="8">V8/$T$8</f>
        <v>2.5000000000000001E-2</v>
      </c>
      <c r="W18" s="15">
        <f t="shared" si="8"/>
        <v>0.375</v>
      </c>
      <c r="X18" s="15">
        <f t="shared" si="8"/>
        <v>0.95</v>
      </c>
      <c r="Y18" s="11" t="s">
        <v>72</v>
      </c>
      <c r="Z18" s="25"/>
      <c r="AA18" s="8">
        <v>155</v>
      </c>
      <c r="AB18" s="8" t="s">
        <v>0</v>
      </c>
      <c r="AC18" s="8" t="s">
        <v>154</v>
      </c>
      <c r="AD18" s="8"/>
      <c r="AE18" s="8">
        <v>2</v>
      </c>
      <c r="AF18" s="8">
        <v>1</v>
      </c>
      <c r="AG18" s="8">
        <v>1</v>
      </c>
      <c r="AH18" s="8">
        <v>2</v>
      </c>
      <c r="AI18" s="8">
        <v>1</v>
      </c>
      <c r="AJ18" s="8">
        <v>0</v>
      </c>
      <c r="AK18" s="8">
        <v>1</v>
      </c>
      <c r="AL18" s="8">
        <v>2</v>
      </c>
      <c r="AM18" s="8"/>
      <c r="AN18" s="8"/>
    </row>
    <row r="19" spans="1:40" ht="15.75" thickBot="1" x14ac:dyDescent="0.3">
      <c r="A19" s="8">
        <v>155</v>
      </c>
      <c r="B19" s="8" t="s">
        <v>80</v>
      </c>
      <c r="C19" s="20">
        <v>2014</v>
      </c>
      <c r="D19" s="21" t="s">
        <v>0</v>
      </c>
      <c r="E19" s="10">
        <v>7</v>
      </c>
      <c r="F19" s="21" t="s">
        <v>154</v>
      </c>
      <c r="G19" s="20">
        <v>1</v>
      </c>
      <c r="H19" s="20">
        <v>1</v>
      </c>
      <c r="I19" s="20">
        <v>2</v>
      </c>
      <c r="J19" s="20">
        <v>2</v>
      </c>
      <c r="K19" s="9">
        <v>4</v>
      </c>
      <c r="L19" s="9">
        <v>0</v>
      </c>
      <c r="M19" s="9">
        <v>1</v>
      </c>
      <c r="N19" s="9">
        <v>2</v>
      </c>
      <c r="O19" s="9">
        <v>4</v>
      </c>
      <c r="P19" s="8"/>
      <c r="Q19" s="18" t="s">
        <v>18</v>
      </c>
      <c r="R19" s="17">
        <v>2</v>
      </c>
      <c r="S19" s="4" t="s">
        <v>15</v>
      </c>
      <c r="T19" s="6">
        <f>T9/$S$9</f>
        <v>13.5</v>
      </c>
      <c r="U19" s="6">
        <f>U9/$S$9</f>
        <v>2</v>
      </c>
      <c r="V19" s="6">
        <f>V9/$S$9</f>
        <v>0.25</v>
      </c>
      <c r="W19" s="6">
        <f>W9/$S$9</f>
        <v>5</v>
      </c>
      <c r="X19" s="6">
        <f>X9/$S$9</f>
        <v>12.5</v>
      </c>
      <c r="Y19" s="11"/>
      <c r="Z19" s="25"/>
      <c r="AA19" s="9">
        <v>155</v>
      </c>
      <c r="AB19" s="9" t="s">
        <v>0</v>
      </c>
      <c r="AC19" s="9" t="s">
        <v>154</v>
      </c>
      <c r="AD19" s="9"/>
      <c r="AE19" s="9">
        <v>2</v>
      </c>
      <c r="AF19" s="9">
        <v>1</v>
      </c>
      <c r="AG19" s="9">
        <v>2</v>
      </c>
      <c r="AH19" s="9">
        <v>1</v>
      </c>
      <c r="AI19" s="9">
        <v>0</v>
      </c>
      <c r="AJ19" s="9">
        <v>0</v>
      </c>
      <c r="AK19" s="9">
        <v>0</v>
      </c>
      <c r="AL19" s="9">
        <v>1</v>
      </c>
      <c r="AM19" s="9"/>
      <c r="AN19" s="9"/>
    </row>
    <row r="20" spans="1:40" ht="15.75" thickBot="1" x14ac:dyDescent="0.3">
      <c r="A20" s="8">
        <v>155</v>
      </c>
      <c r="B20" s="8" t="s">
        <v>80</v>
      </c>
      <c r="C20" s="20">
        <v>2014</v>
      </c>
      <c r="D20" s="21" t="s">
        <v>0</v>
      </c>
      <c r="E20" s="10">
        <v>7</v>
      </c>
      <c r="F20" s="21" t="s">
        <v>154</v>
      </c>
      <c r="G20" s="20">
        <v>1</v>
      </c>
      <c r="H20" s="20">
        <v>1</v>
      </c>
      <c r="I20" s="21">
        <v>3</v>
      </c>
      <c r="J20" s="20">
        <v>2</v>
      </c>
      <c r="K20" s="9">
        <v>2</v>
      </c>
      <c r="L20" s="9">
        <v>0</v>
      </c>
      <c r="M20" s="9">
        <v>0</v>
      </c>
      <c r="N20" s="9">
        <v>2</v>
      </c>
      <c r="O20" s="9">
        <v>2</v>
      </c>
      <c r="P20" s="8"/>
      <c r="Q20" s="2" t="s">
        <v>82</v>
      </c>
      <c r="R20" s="4">
        <f>T9</f>
        <v>54</v>
      </c>
      <c r="S20" s="4" t="s">
        <v>69</v>
      </c>
      <c r="T20" s="14">
        <f>T9/$T$10</f>
        <v>0.20149253731343283</v>
      </c>
      <c r="U20" s="15">
        <f>U9/$T$9</f>
        <v>0.14814814814814814</v>
      </c>
      <c r="V20" s="15">
        <f t="shared" ref="V20:X20" si="9">V9/$T$9</f>
        <v>1.8518518518518517E-2</v>
      </c>
      <c r="W20" s="15">
        <f t="shared" si="9"/>
        <v>0.37037037037037035</v>
      </c>
      <c r="X20" s="15">
        <f t="shared" si="9"/>
        <v>0.92592592592592593</v>
      </c>
      <c r="Y20" s="11" t="s">
        <v>73</v>
      </c>
      <c r="Z20" s="25"/>
      <c r="AA20" s="8">
        <v>155</v>
      </c>
      <c r="AB20" s="8" t="s">
        <v>0</v>
      </c>
      <c r="AC20" s="8" t="s">
        <v>154</v>
      </c>
      <c r="AD20" s="8"/>
      <c r="AE20" s="8">
        <v>2</v>
      </c>
      <c r="AF20" s="8">
        <v>1</v>
      </c>
      <c r="AG20" s="8">
        <v>3</v>
      </c>
      <c r="AH20" s="8">
        <v>7</v>
      </c>
      <c r="AI20" s="8">
        <v>1</v>
      </c>
      <c r="AJ20" s="8">
        <v>2</v>
      </c>
      <c r="AK20" s="8">
        <v>3</v>
      </c>
      <c r="AL20" s="8">
        <v>6</v>
      </c>
      <c r="AM20" s="8"/>
      <c r="AN20" s="8"/>
    </row>
    <row r="21" spans="1:40" ht="15.75" thickBot="1" x14ac:dyDescent="0.3">
      <c r="A21" s="8">
        <v>155</v>
      </c>
      <c r="B21" s="8" t="s">
        <v>80</v>
      </c>
      <c r="C21" s="20">
        <v>2014</v>
      </c>
      <c r="D21" s="21" t="s">
        <v>0</v>
      </c>
      <c r="E21" s="10">
        <v>7</v>
      </c>
      <c r="F21" s="21" t="s">
        <v>154</v>
      </c>
      <c r="G21" s="20">
        <v>1</v>
      </c>
      <c r="H21" s="20">
        <v>1</v>
      </c>
      <c r="I21" s="21">
        <v>4</v>
      </c>
      <c r="J21" s="20">
        <v>2</v>
      </c>
      <c r="K21" s="9">
        <v>3</v>
      </c>
      <c r="L21" s="9">
        <v>1</v>
      </c>
      <c r="M21" s="9">
        <v>0</v>
      </c>
      <c r="N21" s="9">
        <v>0</v>
      </c>
      <c r="O21" s="9">
        <v>2</v>
      </c>
      <c r="P21" s="8"/>
      <c r="Q21" s="9"/>
      <c r="R21" s="9"/>
      <c r="S21" s="11"/>
      <c r="T21" s="11"/>
      <c r="U21" s="11"/>
      <c r="V21" s="11"/>
      <c r="W21" s="11"/>
      <c r="X21" s="11"/>
      <c r="Y21" s="11"/>
      <c r="Z21" s="25"/>
      <c r="AA21" s="9">
        <v>155</v>
      </c>
      <c r="AB21" s="9" t="s">
        <v>0</v>
      </c>
      <c r="AC21" s="9" t="s">
        <v>154</v>
      </c>
      <c r="AD21" s="9"/>
      <c r="AE21" s="9">
        <v>2</v>
      </c>
      <c r="AF21" s="9">
        <v>1</v>
      </c>
      <c r="AG21" s="9">
        <v>4</v>
      </c>
      <c r="AH21" s="9">
        <v>0</v>
      </c>
      <c r="AI21" s="9">
        <v>0</v>
      </c>
      <c r="AJ21" s="9">
        <v>0</v>
      </c>
      <c r="AK21" s="9">
        <v>0</v>
      </c>
      <c r="AL21" s="9">
        <v>0</v>
      </c>
      <c r="AM21" s="9"/>
      <c r="AN21" s="9"/>
    </row>
    <row r="22" spans="1:40" ht="15.75" thickBot="1" x14ac:dyDescent="0.3">
      <c r="A22" s="8">
        <v>155</v>
      </c>
      <c r="B22" s="8" t="s">
        <v>80</v>
      </c>
      <c r="C22" s="20">
        <v>2014</v>
      </c>
      <c r="D22" s="20" t="s">
        <v>0</v>
      </c>
      <c r="E22" s="10">
        <v>8</v>
      </c>
      <c r="F22" s="21" t="s">
        <v>154</v>
      </c>
      <c r="G22" s="20">
        <v>1</v>
      </c>
      <c r="H22" s="20">
        <v>2</v>
      </c>
      <c r="I22" s="20">
        <v>1</v>
      </c>
      <c r="J22" s="20">
        <v>2</v>
      </c>
      <c r="K22" s="9">
        <v>1</v>
      </c>
      <c r="L22" s="9">
        <v>0</v>
      </c>
      <c r="M22" s="9">
        <v>0</v>
      </c>
      <c r="N22" s="9">
        <v>0</v>
      </c>
      <c r="O22" s="9">
        <v>1</v>
      </c>
      <c r="P22" s="8"/>
      <c r="Q22" s="8"/>
      <c r="R22" s="8"/>
      <c r="S22" s="11"/>
      <c r="T22" t="s">
        <v>94</v>
      </c>
      <c r="U22" s="5" t="s">
        <v>20</v>
      </c>
      <c r="V22" s="5" t="s">
        <v>21</v>
      </c>
      <c r="W22" s="5" t="s">
        <v>22</v>
      </c>
      <c r="X22" s="5" t="s">
        <v>23</v>
      </c>
      <c r="Y22" s="11"/>
      <c r="Z22" s="25"/>
      <c r="AA22" s="8">
        <v>155</v>
      </c>
      <c r="AB22" s="8" t="s">
        <v>0</v>
      </c>
      <c r="AC22" s="8" t="s">
        <v>154</v>
      </c>
      <c r="AD22" s="8"/>
      <c r="AE22" s="8">
        <v>2</v>
      </c>
      <c r="AF22" s="8">
        <v>2</v>
      </c>
      <c r="AG22" s="8">
        <v>1</v>
      </c>
      <c r="AH22" s="8">
        <v>0</v>
      </c>
      <c r="AI22" s="8">
        <v>0</v>
      </c>
      <c r="AJ22" s="8">
        <v>0</v>
      </c>
      <c r="AK22" s="8">
        <v>0</v>
      </c>
      <c r="AL22" s="8">
        <v>0</v>
      </c>
      <c r="AM22" s="8"/>
      <c r="AN22" s="8"/>
    </row>
    <row r="23" spans="1:40" ht="15.75" thickBot="1" x14ac:dyDescent="0.3">
      <c r="A23" s="8">
        <v>155</v>
      </c>
      <c r="B23" s="8" t="s">
        <v>80</v>
      </c>
      <c r="C23" s="20">
        <v>2014</v>
      </c>
      <c r="D23" s="20" t="s">
        <v>0</v>
      </c>
      <c r="E23" s="10">
        <v>8</v>
      </c>
      <c r="F23" s="21" t="s">
        <v>154</v>
      </c>
      <c r="G23" s="20">
        <v>1</v>
      </c>
      <c r="H23" s="20">
        <v>2</v>
      </c>
      <c r="I23" s="20">
        <v>2</v>
      </c>
      <c r="J23" s="20">
        <v>2</v>
      </c>
      <c r="K23" s="9">
        <v>2</v>
      </c>
      <c r="L23" s="9">
        <v>0</v>
      </c>
      <c r="M23" s="9">
        <v>0</v>
      </c>
      <c r="N23" s="9">
        <v>0</v>
      </c>
      <c r="O23" s="9">
        <v>2</v>
      </c>
      <c r="P23" s="9"/>
      <c r="Q23" s="9"/>
      <c r="T23" s="15">
        <f>(T6+T7)/$T$10</f>
        <v>0.64925373134328357</v>
      </c>
      <c r="U23" s="15">
        <f>(U6+U7)/SUM($T$6:$T$7)</f>
        <v>0.17816091954022989</v>
      </c>
      <c r="V23" s="15">
        <f t="shared" ref="V23:X23" si="10">(V6+V7)/SUM($T$6:$T$7)</f>
        <v>0.16091954022988506</v>
      </c>
      <c r="W23" s="15">
        <f t="shared" si="10"/>
        <v>0.26436781609195403</v>
      </c>
      <c r="X23" s="15">
        <f t="shared" si="10"/>
        <v>0.7816091954022989</v>
      </c>
      <c r="Y23" s="11"/>
      <c r="Z23" s="25"/>
      <c r="AA23" s="9">
        <v>155</v>
      </c>
      <c r="AB23" s="9" t="s">
        <v>0</v>
      </c>
      <c r="AC23" s="9" t="s">
        <v>154</v>
      </c>
      <c r="AD23" s="9"/>
      <c r="AE23" s="9">
        <v>2</v>
      </c>
      <c r="AF23" s="9">
        <v>2</v>
      </c>
      <c r="AG23" s="9">
        <v>2</v>
      </c>
      <c r="AH23" s="9">
        <v>2</v>
      </c>
      <c r="AI23" s="9">
        <v>0</v>
      </c>
      <c r="AJ23" s="9">
        <v>0</v>
      </c>
      <c r="AK23" s="9">
        <v>0</v>
      </c>
      <c r="AL23" s="9">
        <v>2</v>
      </c>
      <c r="AM23" s="9"/>
      <c r="AN23" s="9"/>
    </row>
    <row r="24" spans="1:40" ht="15.75" thickBot="1" x14ac:dyDescent="0.3">
      <c r="A24" s="8">
        <v>155</v>
      </c>
      <c r="B24" s="8" t="s">
        <v>80</v>
      </c>
      <c r="C24" s="20">
        <v>2014</v>
      </c>
      <c r="D24" s="20" t="s">
        <v>0</v>
      </c>
      <c r="E24" s="10">
        <v>8</v>
      </c>
      <c r="F24" s="21" t="s">
        <v>154</v>
      </c>
      <c r="G24" s="20">
        <v>1</v>
      </c>
      <c r="H24" s="20">
        <v>2</v>
      </c>
      <c r="I24" s="21">
        <v>3</v>
      </c>
      <c r="J24" s="20">
        <v>2</v>
      </c>
      <c r="K24" s="9">
        <v>0</v>
      </c>
      <c r="L24" s="9">
        <v>0</v>
      </c>
      <c r="M24" s="9">
        <v>0</v>
      </c>
      <c r="N24" s="9">
        <v>0</v>
      </c>
      <c r="O24" s="9">
        <v>0</v>
      </c>
      <c r="P24" s="8"/>
      <c r="Q24" s="8"/>
      <c r="R24" s="8"/>
      <c r="S24" s="11"/>
      <c r="Y24" s="11"/>
      <c r="Z24" s="25"/>
      <c r="AA24" s="8">
        <v>155</v>
      </c>
      <c r="AB24" s="8" t="s">
        <v>0</v>
      </c>
      <c r="AC24" s="8" t="s">
        <v>154</v>
      </c>
      <c r="AD24" s="8"/>
      <c r="AE24" s="8">
        <v>2</v>
      </c>
      <c r="AF24" s="8">
        <v>2</v>
      </c>
      <c r="AG24" s="8">
        <v>3</v>
      </c>
      <c r="AH24" s="8">
        <v>4</v>
      </c>
      <c r="AI24" s="8">
        <v>1</v>
      </c>
      <c r="AJ24" s="8">
        <v>0</v>
      </c>
      <c r="AK24" s="8">
        <v>1</v>
      </c>
      <c r="AL24" s="8">
        <v>2</v>
      </c>
      <c r="AM24" s="8"/>
      <c r="AN24" s="8"/>
    </row>
    <row r="25" spans="1:40" ht="15.75" thickBot="1" x14ac:dyDescent="0.3">
      <c r="A25" s="8">
        <v>155</v>
      </c>
      <c r="B25" s="8" t="s">
        <v>80</v>
      </c>
      <c r="C25" s="20">
        <v>2014</v>
      </c>
      <c r="D25" s="20" t="s">
        <v>0</v>
      </c>
      <c r="E25" s="10">
        <v>8</v>
      </c>
      <c r="F25" s="21" t="s">
        <v>154</v>
      </c>
      <c r="G25" s="20">
        <v>1</v>
      </c>
      <c r="H25" s="20">
        <v>2</v>
      </c>
      <c r="I25" s="21">
        <v>4</v>
      </c>
      <c r="J25" s="20">
        <v>2</v>
      </c>
      <c r="K25" s="9">
        <v>3</v>
      </c>
      <c r="L25" s="9">
        <v>1</v>
      </c>
      <c r="M25" s="9">
        <v>0</v>
      </c>
      <c r="N25" s="9">
        <v>2</v>
      </c>
      <c r="O25" s="9">
        <v>3</v>
      </c>
      <c r="P25" s="8"/>
      <c r="Q25" s="9"/>
      <c r="R25" s="9"/>
      <c r="S25" s="11"/>
      <c r="T25" t="s">
        <v>95</v>
      </c>
      <c r="Y25" s="11"/>
      <c r="Z25" s="25"/>
      <c r="AA25" s="9">
        <v>155</v>
      </c>
      <c r="AB25" s="9" t="s">
        <v>0</v>
      </c>
      <c r="AC25" s="9" t="s">
        <v>154</v>
      </c>
      <c r="AD25" s="9"/>
      <c r="AE25" s="9">
        <v>2</v>
      </c>
      <c r="AF25" s="9">
        <v>2</v>
      </c>
      <c r="AG25" s="9">
        <v>4</v>
      </c>
      <c r="AH25" s="9">
        <v>2</v>
      </c>
      <c r="AI25" s="9">
        <v>0</v>
      </c>
      <c r="AJ25" s="9">
        <v>1</v>
      </c>
      <c r="AK25" s="9">
        <v>0</v>
      </c>
      <c r="AL25" s="9">
        <v>1</v>
      </c>
      <c r="AM25" s="9"/>
      <c r="AN25" s="9"/>
    </row>
    <row r="26" spans="1:40" ht="15.75" thickBot="1" x14ac:dyDescent="0.3">
      <c r="A26" s="8">
        <v>155</v>
      </c>
      <c r="B26" s="8" t="s">
        <v>80</v>
      </c>
      <c r="C26" s="20">
        <v>2014</v>
      </c>
      <c r="D26" s="20" t="s">
        <v>1</v>
      </c>
      <c r="E26" s="10">
        <v>4</v>
      </c>
      <c r="F26" s="21" t="s">
        <v>157</v>
      </c>
      <c r="G26" s="20">
        <v>1</v>
      </c>
      <c r="H26" s="20">
        <v>1</v>
      </c>
      <c r="I26" s="20">
        <v>1</v>
      </c>
      <c r="J26" s="20">
        <v>2</v>
      </c>
      <c r="K26" s="9">
        <v>6</v>
      </c>
      <c r="L26" s="9">
        <v>0</v>
      </c>
      <c r="M26" s="9">
        <v>0</v>
      </c>
      <c r="N26" s="9">
        <v>1</v>
      </c>
      <c r="O26" s="9">
        <v>4</v>
      </c>
      <c r="P26" s="8"/>
      <c r="Q26" s="8"/>
      <c r="R26" s="8"/>
      <c r="S26" s="11"/>
      <c r="T26" s="15">
        <f>(T8+T9)/$T$10</f>
        <v>0.35074626865671643</v>
      </c>
      <c r="U26" s="15">
        <f>(U8+U9)/SUM($T$8:$T$9)</f>
        <v>0.14893617021276595</v>
      </c>
      <c r="V26" s="15">
        <f t="shared" ref="V26" si="11">(V8+V9)/SUM($T$8:$T$9)</f>
        <v>2.1276595744680851E-2</v>
      </c>
      <c r="W26" s="15">
        <f>(W8+W9)/SUM($T$8:$T$9)</f>
        <v>0.37234042553191488</v>
      </c>
      <c r="X26" s="15">
        <f>(X8+X9)/SUM($T$8:$T$9)</f>
        <v>0.93617021276595747</v>
      </c>
      <c r="Y26" s="11"/>
      <c r="Z26" s="25"/>
      <c r="AA26" s="8">
        <v>155</v>
      </c>
      <c r="AB26" s="8" t="s">
        <v>0</v>
      </c>
      <c r="AC26" s="8" t="s">
        <v>154</v>
      </c>
      <c r="AD26" s="8"/>
      <c r="AE26" s="8">
        <v>2</v>
      </c>
      <c r="AF26" s="8">
        <v>3</v>
      </c>
      <c r="AG26" s="8">
        <v>1</v>
      </c>
      <c r="AH26" s="8">
        <v>2</v>
      </c>
      <c r="AI26" s="8">
        <v>0</v>
      </c>
      <c r="AJ26" s="8">
        <v>0</v>
      </c>
      <c r="AK26" s="8">
        <v>1</v>
      </c>
      <c r="AL26" s="8">
        <v>2</v>
      </c>
      <c r="AM26" s="8"/>
      <c r="AN26" s="8"/>
    </row>
    <row r="27" spans="1:40" ht="15.75" thickBot="1" x14ac:dyDescent="0.3">
      <c r="A27" s="8">
        <v>155</v>
      </c>
      <c r="B27" s="8" t="s">
        <v>80</v>
      </c>
      <c r="C27" s="20">
        <v>2014</v>
      </c>
      <c r="D27" s="20" t="s">
        <v>1</v>
      </c>
      <c r="E27" s="10">
        <v>4</v>
      </c>
      <c r="F27" s="21" t="s">
        <v>157</v>
      </c>
      <c r="G27" s="20">
        <v>1</v>
      </c>
      <c r="H27" s="20">
        <v>1</v>
      </c>
      <c r="I27" s="20">
        <v>2</v>
      </c>
      <c r="J27" s="20">
        <v>2</v>
      </c>
      <c r="K27" s="9">
        <v>11</v>
      </c>
      <c r="L27" s="9">
        <v>1</v>
      </c>
      <c r="M27" s="9">
        <v>0</v>
      </c>
      <c r="N27" s="9">
        <v>3</v>
      </c>
      <c r="O27" s="9">
        <v>10</v>
      </c>
      <c r="P27" s="8"/>
      <c r="Q27" s="9"/>
      <c r="R27" s="9"/>
      <c r="S27" s="11"/>
      <c r="T27" s="11"/>
      <c r="U27" s="11"/>
      <c r="V27" s="11"/>
      <c r="W27" s="11"/>
      <c r="X27" s="11"/>
      <c r="Y27" s="11"/>
      <c r="Z27" s="25"/>
      <c r="AA27" s="9">
        <v>155</v>
      </c>
      <c r="AB27" s="9" t="s">
        <v>0</v>
      </c>
      <c r="AC27" s="9" t="s">
        <v>154</v>
      </c>
      <c r="AD27" s="9"/>
      <c r="AE27" s="9">
        <v>2</v>
      </c>
      <c r="AF27" s="9">
        <v>3</v>
      </c>
      <c r="AG27" s="9">
        <v>2</v>
      </c>
      <c r="AH27" s="9">
        <v>0</v>
      </c>
      <c r="AI27" s="9">
        <v>0</v>
      </c>
      <c r="AJ27" s="9">
        <v>0</v>
      </c>
      <c r="AK27" s="9">
        <v>0</v>
      </c>
      <c r="AL27" s="9">
        <v>0</v>
      </c>
      <c r="AM27" s="9"/>
      <c r="AN27" s="9"/>
    </row>
    <row r="28" spans="1:40" ht="15.75" thickBot="1" x14ac:dyDescent="0.3">
      <c r="A28" s="8">
        <v>155</v>
      </c>
      <c r="B28" s="8" t="s">
        <v>80</v>
      </c>
      <c r="C28" s="20">
        <v>2014</v>
      </c>
      <c r="D28" s="21" t="s">
        <v>1</v>
      </c>
      <c r="E28" s="10">
        <v>4</v>
      </c>
      <c r="F28" s="21" t="s">
        <v>157</v>
      </c>
      <c r="G28" s="20">
        <v>1</v>
      </c>
      <c r="H28" s="20">
        <v>1</v>
      </c>
      <c r="I28" s="21">
        <v>3</v>
      </c>
      <c r="J28" s="20">
        <v>2</v>
      </c>
      <c r="K28" s="9">
        <v>5</v>
      </c>
      <c r="L28" s="9">
        <v>1</v>
      </c>
      <c r="M28" s="9">
        <v>0</v>
      </c>
      <c r="N28" s="9">
        <v>1</v>
      </c>
      <c r="O28" s="9">
        <v>5</v>
      </c>
      <c r="P28" s="8"/>
      <c r="Q28" s="8"/>
      <c r="R28" s="8"/>
      <c r="S28" s="11"/>
      <c r="T28" s="11"/>
      <c r="U28" s="11"/>
      <c r="V28" s="11"/>
      <c r="W28" s="11"/>
      <c r="X28" s="11"/>
      <c r="Y28" s="11"/>
      <c r="Z28" s="25"/>
      <c r="AA28" s="8">
        <v>155</v>
      </c>
      <c r="AB28" s="8" t="s">
        <v>0</v>
      </c>
      <c r="AC28" s="8" t="s">
        <v>154</v>
      </c>
      <c r="AD28" s="8"/>
      <c r="AE28" s="8">
        <v>2</v>
      </c>
      <c r="AF28" s="8">
        <v>3</v>
      </c>
      <c r="AG28" s="8">
        <v>3</v>
      </c>
      <c r="AH28" s="8">
        <v>10</v>
      </c>
      <c r="AI28" s="8">
        <v>2</v>
      </c>
      <c r="AJ28" s="8">
        <v>1</v>
      </c>
      <c r="AK28" s="8">
        <v>7</v>
      </c>
      <c r="AL28" s="8">
        <v>9</v>
      </c>
      <c r="AM28" s="8"/>
      <c r="AN28" s="8"/>
    </row>
    <row r="29" spans="1:40" ht="15.75" thickBot="1" x14ac:dyDescent="0.3">
      <c r="A29" s="8">
        <v>155</v>
      </c>
      <c r="B29" s="8" t="s">
        <v>80</v>
      </c>
      <c r="C29" s="20">
        <v>2014</v>
      </c>
      <c r="D29" s="21" t="s">
        <v>1</v>
      </c>
      <c r="E29" s="10">
        <v>4</v>
      </c>
      <c r="F29" s="21" t="s">
        <v>157</v>
      </c>
      <c r="G29" s="20">
        <v>1</v>
      </c>
      <c r="H29" s="20">
        <v>1</v>
      </c>
      <c r="I29" s="21">
        <v>4</v>
      </c>
      <c r="J29" s="20">
        <v>2</v>
      </c>
      <c r="K29" s="9">
        <v>4</v>
      </c>
      <c r="L29" s="9">
        <v>1</v>
      </c>
      <c r="M29" s="9">
        <v>0</v>
      </c>
      <c r="N29" s="9">
        <v>2</v>
      </c>
      <c r="O29" s="9">
        <v>4</v>
      </c>
      <c r="P29" s="9"/>
      <c r="Q29" s="9"/>
      <c r="R29" s="9"/>
      <c r="S29" s="11"/>
      <c r="T29" s="11"/>
      <c r="U29" s="11"/>
      <c r="V29" s="11"/>
      <c r="W29" s="11"/>
      <c r="X29" s="11"/>
      <c r="Y29" s="11"/>
      <c r="Z29" s="25"/>
      <c r="AA29" s="9">
        <v>155</v>
      </c>
      <c r="AB29" s="9" t="s">
        <v>0</v>
      </c>
      <c r="AC29" s="9" t="s">
        <v>154</v>
      </c>
      <c r="AD29" s="9"/>
      <c r="AE29" s="9">
        <v>2</v>
      </c>
      <c r="AF29" s="9">
        <v>3</v>
      </c>
      <c r="AG29" s="9">
        <v>4</v>
      </c>
      <c r="AH29" s="9">
        <v>0</v>
      </c>
      <c r="AI29" s="9">
        <v>0</v>
      </c>
      <c r="AJ29" s="9">
        <v>0</v>
      </c>
      <c r="AK29" s="9">
        <v>0</v>
      </c>
      <c r="AL29" s="9">
        <v>0</v>
      </c>
      <c r="AM29" s="9"/>
      <c r="AN29" s="9"/>
    </row>
    <row r="30" spans="1:40" ht="15.75" thickBot="1" x14ac:dyDescent="0.3">
      <c r="A30" s="8">
        <v>155</v>
      </c>
      <c r="B30" s="8" t="s">
        <v>80</v>
      </c>
      <c r="C30" s="20">
        <v>2014</v>
      </c>
      <c r="D30" s="20" t="s">
        <v>1</v>
      </c>
      <c r="E30" s="10">
        <v>5</v>
      </c>
      <c r="F30" s="21" t="s">
        <v>155</v>
      </c>
      <c r="G30" s="20">
        <v>1</v>
      </c>
      <c r="H30" s="20">
        <v>2</v>
      </c>
      <c r="I30" s="20">
        <v>1</v>
      </c>
      <c r="J30" s="20">
        <v>2</v>
      </c>
      <c r="K30" s="9">
        <v>3</v>
      </c>
      <c r="L30" s="9">
        <v>0</v>
      </c>
      <c r="M30" s="9">
        <v>0</v>
      </c>
      <c r="N30" s="9">
        <v>1</v>
      </c>
      <c r="O30" s="9">
        <v>3</v>
      </c>
      <c r="P30" s="8"/>
      <c r="Q30" s="8"/>
      <c r="R30" s="8"/>
      <c r="S30" s="11"/>
      <c r="T30" s="11"/>
      <c r="U30" s="11"/>
      <c r="V30" s="11"/>
      <c r="W30" s="11"/>
      <c r="X30" s="11"/>
      <c r="Y30" s="11"/>
      <c r="Z30" s="25"/>
      <c r="AA30" s="8">
        <v>155</v>
      </c>
      <c r="AB30" s="8" t="s">
        <v>0</v>
      </c>
      <c r="AC30" s="8" t="s">
        <v>154</v>
      </c>
      <c r="AD30" s="8"/>
      <c r="AE30" s="8">
        <v>2</v>
      </c>
      <c r="AF30" s="8">
        <v>4</v>
      </c>
      <c r="AG30" s="8">
        <v>1</v>
      </c>
      <c r="AH30" s="8">
        <v>1</v>
      </c>
      <c r="AI30" s="8">
        <v>0</v>
      </c>
      <c r="AJ30" s="8">
        <v>0</v>
      </c>
      <c r="AK30" s="8">
        <v>1</v>
      </c>
      <c r="AL30" s="8">
        <v>1</v>
      </c>
      <c r="AM30" s="8"/>
      <c r="AN30" s="8"/>
    </row>
    <row r="31" spans="1:40" ht="15.75" thickBot="1" x14ac:dyDescent="0.3">
      <c r="A31" s="8">
        <v>155</v>
      </c>
      <c r="B31" s="8" t="s">
        <v>80</v>
      </c>
      <c r="C31" s="20">
        <v>2014</v>
      </c>
      <c r="D31" s="20" t="s">
        <v>1</v>
      </c>
      <c r="E31" s="10">
        <v>5</v>
      </c>
      <c r="F31" s="21" t="s">
        <v>155</v>
      </c>
      <c r="G31" s="20">
        <v>1</v>
      </c>
      <c r="H31" s="20">
        <v>2</v>
      </c>
      <c r="I31" s="20">
        <v>2</v>
      </c>
      <c r="J31" s="20">
        <v>2</v>
      </c>
      <c r="K31" s="9">
        <v>4</v>
      </c>
      <c r="L31" s="9">
        <v>1</v>
      </c>
      <c r="M31" s="9">
        <v>0</v>
      </c>
      <c r="N31" s="9">
        <v>2</v>
      </c>
      <c r="O31" s="9">
        <v>4</v>
      </c>
      <c r="P31" s="8"/>
      <c r="Q31" s="9"/>
      <c r="R31" s="9"/>
      <c r="S31" s="11"/>
      <c r="T31" s="11"/>
      <c r="U31" s="11"/>
      <c r="V31" s="11"/>
      <c r="W31" s="11"/>
      <c r="X31" s="11"/>
      <c r="Y31" s="11"/>
      <c r="Z31" s="25"/>
      <c r="AA31" s="9">
        <v>155</v>
      </c>
      <c r="AB31" s="9" t="s">
        <v>0</v>
      </c>
      <c r="AC31" s="9" t="s">
        <v>154</v>
      </c>
      <c r="AD31" s="9"/>
      <c r="AE31" s="9">
        <v>2</v>
      </c>
      <c r="AF31" s="9">
        <v>4</v>
      </c>
      <c r="AG31" s="9">
        <v>2</v>
      </c>
      <c r="AH31" s="9">
        <v>3</v>
      </c>
      <c r="AI31" s="9">
        <v>1</v>
      </c>
      <c r="AJ31" s="9">
        <v>0</v>
      </c>
      <c r="AK31" s="9">
        <v>2</v>
      </c>
      <c r="AL31" s="9">
        <v>3</v>
      </c>
      <c r="AM31" s="9"/>
      <c r="AN31" s="9"/>
    </row>
    <row r="32" spans="1:40" ht="15.75" thickBot="1" x14ac:dyDescent="0.3">
      <c r="A32" s="8">
        <v>155</v>
      </c>
      <c r="B32" s="8" t="s">
        <v>80</v>
      </c>
      <c r="C32" s="20">
        <v>2014</v>
      </c>
      <c r="D32" s="21" t="s">
        <v>1</v>
      </c>
      <c r="E32" s="10">
        <v>5</v>
      </c>
      <c r="F32" s="21" t="s">
        <v>155</v>
      </c>
      <c r="G32" s="20">
        <v>1</v>
      </c>
      <c r="H32" s="20">
        <v>2</v>
      </c>
      <c r="I32" s="21">
        <v>3</v>
      </c>
      <c r="J32" s="20">
        <v>2</v>
      </c>
      <c r="K32" s="9">
        <v>4</v>
      </c>
      <c r="L32" s="9">
        <v>1</v>
      </c>
      <c r="M32" s="9">
        <v>0</v>
      </c>
      <c r="N32" s="9">
        <v>3</v>
      </c>
      <c r="O32" s="9">
        <v>4</v>
      </c>
      <c r="P32" s="8"/>
      <c r="Q32" s="8"/>
      <c r="R32" s="8"/>
      <c r="S32" s="11"/>
      <c r="T32" s="11"/>
      <c r="U32" s="11"/>
      <c r="V32" s="11"/>
      <c r="W32" s="11"/>
      <c r="X32" s="11"/>
      <c r="Y32" s="11"/>
      <c r="Z32" s="25"/>
      <c r="AA32" s="8">
        <v>155</v>
      </c>
      <c r="AB32" s="8" t="s">
        <v>0</v>
      </c>
      <c r="AC32" s="8" t="s">
        <v>154</v>
      </c>
      <c r="AD32" s="8"/>
      <c r="AE32" s="8">
        <v>2</v>
      </c>
      <c r="AF32" s="8">
        <v>4</v>
      </c>
      <c r="AG32" s="8">
        <v>3</v>
      </c>
      <c r="AH32" s="8">
        <v>13</v>
      </c>
      <c r="AI32" s="8">
        <v>3</v>
      </c>
      <c r="AJ32" s="8">
        <v>5</v>
      </c>
      <c r="AK32" s="8">
        <v>3</v>
      </c>
      <c r="AL32" s="8">
        <v>11</v>
      </c>
      <c r="AM32" s="8"/>
      <c r="AN32" s="8"/>
    </row>
    <row r="33" spans="1:40" ht="15.75" thickBot="1" x14ac:dyDescent="0.3">
      <c r="A33" s="8">
        <v>155</v>
      </c>
      <c r="B33" s="8" t="s">
        <v>80</v>
      </c>
      <c r="C33" s="20">
        <v>2014</v>
      </c>
      <c r="D33" s="21" t="s">
        <v>1</v>
      </c>
      <c r="E33" s="10">
        <v>5</v>
      </c>
      <c r="F33" s="21" t="s">
        <v>155</v>
      </c>
      <c r="G33" s="20">
        <v>1</v>
      </c>
      <c r="H33" s="20">
        <v>2</v>
      </c>
      <c r="I33" s="21">
        <v>4</v>
      </c>
      <c r="J33" s="20">
        <v>2</v>
      </c>
      <c r="K33" s="9">
        <v>2</v>
      </c>
      <c r="L33" s="9">
        <v>1</v>
      </c>
      <c r="M33" s="9">
        <v>0</v>
      </c>
      <c r="N33" s="9">
        <v>1</v>
      </c>
      <c r="O33" s="9">
        <v>2</v>
      </c>
      <c r="P33" s="9"/>
      <c r="Q33" s="9"/>
      <c r="R33" s="9"/>
      <c r="S33" s="11"/>
      <c r="T33" s="11"/>
      <c r="U33" s="11"/>
      <c r="V33" s="11"/>
      <c r="W33" s="11"/>
      <c r="X33" s="11"/>
      <c r="Y33" s="11"/>
      <c r="Z33" s="25"/>
      <c r="AA33" s="9">
        <v>155</v>
      </c>
      <c r="AB33" s="9" t="s">
        <v>0</v>
      </c>
      <c r="AC33" s="9" t="s">
        <v>154</v>
      </c>
      <c r="AD33" s="9"/>
      <c r="AE33" s="9">
        <v>2</v>
      </c>
      <c r="AF33" s="9">
        <v>4</v>
      </c>
      <c r="AG33" s="9">
        <v>4</v>
      </c>
      <c r="AH33" s="9">
        <v>3</v>
      </c>
      <c r="AI33" s="9">
        <v>1</v>
      </c>
      <c r="AJ33" s="9">
        <v>0</v>
      </c>
      <c r="AK33" s="9">
        <v>0</v>
      </c>
      <c r="AL33" s="9">
        <v>2</v>
      </c>
      <c r="AM33" s="9"/>
      <c r="AN33" s="9"/>
    </row>
    <row r="34" spans="1:40" ht="15.75" thickBot="1" x14ac:dyDescent="0.3">
      <c r="A34" s="8">
        <v>155</v>
      </c>
      <c r="B34" s="8" t="s">
        <v>80</v>
      </c>
      <c r="C34" s="20">
        <v>2014</v>
      </c>
      <c r="D34" s="21" t="s">
        <v>0</v>
      </c>
      <c r="E34" s="10">
        <v>7</v>
      </c>
      <c r="F34" s="20" t="s">
        <v>154</v>
      </c>
      <c r="G34" s="20">
        <v>1</v>
      </c>
      <c r="H34" s="20">
        <v>1</v>
      </c>
      <c r="I34" s="20">
        <v>1</v>
      </c>
      <c r="J34" s="20">
        <v>3</v>
      </c>
      <c r="K34" s="8">
        <v>7</v>
      </c>
      <c r="L34" s="8">
        <v>1</v>
      </c>
      <c r="M34" s="8">
        <v>1</v>
      </c>
      <c r="N34" s="8">
        <v>4</v>
      </c>
      <c r="O34" s="8">
        <v>7</v>
      </c>
      <c r="P34" s="8"/>
      <c r="Q34" s="8"/>
      <c r="R34" s="8"/>
      <c r="S34" s="11"/>
      <c r="T34" s="11"/>
      <c r="U34" s="11"/>
      <c r="V34" s="11"/>
      <c r="W34" s="11"/>
      <c r="X34" s="11"/>
      <c r="Y34" s="11"/>
      <c r="Z34" s="25"/>
      <c r="AA34" s="8">
        <v>155</v>
      </c>
      <c r="AB34" s="8" t="s">
        <v>1</v>
      </c>
      <c r="AC34" s="8" t="s">
        <v>157</v>
      </c>
      <c r="AD34" s="8"/>
      <c r="AE34" s="8">
        <v>1</v>
      </c>
      <c r="AF34" s="8">
        <v>1</v>
      </c>
      <c r="AG34" s="8">
        <v>1</v>
      </c>
      <c r="AH34" s="8">
        <v>2</v>
      </c>
      <c r="AI34" s="8">
        <v>0</v>
      </c>
      <c r="AJ34" s="8">
        <v>0</v>
      </c>
      <c r="AK34" s="8">
        <v>0</v>
      </c>
      <c r="AL34" s="8">
        <v>2</v>
      </c>
      <c r="AM34" s="8"/>
      <c r="AN34" s="8"/>
    </row>
    <row r="35" spans="1:40" ht="15.75" thickBot="1" x14ac:dyDescent="0.3">
      <c r="A35" s="8">
        <v>155</v>
      </c>
      <c r="B35" s="8" t="s">
        <v>80</v>
      </c>
      <c r="C35" s="20">
        <v>2014</v>
      </c>
      <c r="D35" s="21" t="s">
        <v>0</v>
      </c>
      <c r="E35" s="10">
        <v>7</v>
      </c>
      <c r="F35" s="20" t="s">
        <v>154</v>
      </c>
      <c r="G35" s="20">
        <v>1</v>
      </c>
      <c r="H35" s="20">
        <v>1</v>
      </c>
      <c r="I35" s="20">
        <v>2</v>
      </c>
      <c r="J35" s="20">
        <v>3</v>
      </c>
      <c r="K35" s="8">
        <v>4</v>
      </c>
      <c r="L35" s="8">
        <v>1</v>
      </c>
      <c r="M35" s="8">
        <v>1</v>
      </c>
      <c r="N35" s="8">
        <v>2</v>
      </c>
      <c r="O35" s="8">
        <v>3</v>
      </c>
      <c r="P35" s="8"/>
      <c r="Q35" s="9"/>
      <c r="R35" s="9"/>
      <c r="S35" s="11"/>
      <c r="T35" s="11"/>
      <c r="U35" s="11"/>
      <c r="V35" s="11"/>
      <c r="W35" s="11"/>
      <c r="X35" s="11"/>
      <c r="Y35" s="11"/>
      <c r="Z35" s="25"/>
      <c r="AA35" s="9">
        <v>155</v>
      </c>
      <c r="AB35" s="9" t="s">
        <v>1</v>
      </c>
      <c r="AC35" s="9" t="s">
        <v>157</v>
      </c>
      <c r="AD35" s="9"/>
      <c r="AE35" s="9">
        <v>1</v>
      </c>
      <c r="AF35" s="9">
        <v>1</v>
      </c>
      <c r="AG35" s="9">
        <v>2</v>
      </c>
      <c r="AH35" s="9">
        <v>6</v>
      </c>
      <c r="AI35" s="9">
        <v>0</v>
      </c>
      <c r="AJ35" s="9">
        <v>0</v>
      </c>
      <c r="AK35" s="9">
        <v>1</v>
      </c>
      <c r="AL35" s="9">
        <v>4</v>
      </c>
      <c r="AM35" s="9"/>
      <c r="AN35" s="9"/>
    </row>
    <row r="36" spans="1:40" ht="15.75" thickBot="1" x14ac:dyDescent="0.3">
      <c r="A36" s="8">
        <v>155</v>
      </c>
      <c r="B36" s="8" t="s">
        <v>80</v>
      </c>
      <c r="C36" s="20">
        <v>2014</v>
      </c>
      <c r="D36" s="21" t="s">
        <v>0</v>
      </c>
      <c r="E36" s="10">
        <v>7</v>
      </c>
      <c r="F36" s="20" t="s">
        <v>154</v>
      </c>
      <c r="G36" s="20">
        <v>1</v>
      </c>
      <c r="H36" s="20">
        <v>1</v>
      </c>
      <c r="I36" s="21">
        <v>3</v>
      </c>
      <c r="J36" s="20">
        <v>3</v>
      </c>
      <c r="K36" s="8">
        <v>3</v>
      </c>
      <c r="L36" s="8">
        <v>0</v>
      </c>
      <c r="M36" s="8">
        <v>2</v>
      </c>
      <c r="N36" s="8">
        <v>0</v>
      </c>
      <c r="O36" s="8">
        <v>3</v>
      </c>
      <c r="P36" s="8"/>
      <c r="Q36" s="8"/>
      <c r="R36" s="8"/>
      <c r="S36" s="11"/>
      <c r="T36" s="11"/>
      <c r="U36" s="11"/>
      <c r="V36" s="11"/>
      <c r="W36" s="11"/>
      <c r="X36" s="11"/>
      <c r="Y36" s="11"/>
      <c r="Z36" s="25"/>
      <c r="AA36" s="8">
        <v>155</v>
      </c>
      <c r="AB36" s="8" t="s">
        <v>1</v>
      </c>
      <c r="AC36" s="8" t="s">
        <v>157</v>
      </c>
      <c r="AD36" s="8"/>
      <c r="AE36" s="8">
        <v>1</v>
      </c>
      <c r="AF36" s="8">
        <v>1</v>
      </c>
      <c r="AG36" s="8">
        <v>3</v>
      </c>
      <c r="AH36" s="8">
        <v>14</v>
      </c>
      <c r="AI36" s="8">
        <v>2</v>
      </c>
      <c r="AJ36" s="8">
        <v>3</v>
      </c>
      <c r="AK36" s="8">
        <v>0</v>
      </c>
      <c r="AL36" s="8">
        <v>7</v>
      </c>
      <c r="AM36" s="8"/>
      <c r="AN36" s="8"/>
    </row>
    <row r="37" spans="1:40" ht="15.75" thickBot="1" x14ac:dyDescent="0.3">
      <c r="A37" s="8">
        <v>155</v>
      </c>
      <c r="B37" s="8" t="s">
        <v>80</v>
      </c>
      <c r="C37" s="20">
        <v>2014</v>
      </c>
      <c r="D37" s="21" t="s">
        <v>0</v>
      </c>
      <c r="E37" s="10">
        <v>7</v>
      </c>
      <c r="F37" s="20" t="s">
        <v>154</v>
      </c>
      <c r="G37" s="20">
        <v>1</v>
      </c>
      <c r="H37" s="20">
        <v>1</v>
      </c>
      <c r="I37" s="21">
        <v>4</v>
      </c>
      <c r="J37" s="20">
        <v>3</v>
      </c>
      <c r="K37" s="8">
        <v>7</v>
      </c>
      <c r="L37" s="8">
        <v>2</v>
      </c>
      <c r="M37" s="8">
        <v>2</v>
      </c>
      <c r="N37" s="8">
        <v>1</v>
      </c>
      <c r="O37" s="8">
        <v>4</v>
      </c>
      <c r="P37" s="8"/>
      <c r="Q37" s="9"/>
      <c r="R37" s="9"/>
      <c r="S37" s="11"/>
      <c r="T37" s="11"/>
      <c r="U37" s="11"/>
      <c r="V37" s="11"/>
      <c r="W37" s="11"/>
      <c r="X37" s="11"/>
      <c r="Y37" s="11"/>
      <c r="Z37" s="25"/>
      <c r="AA37" s="9">
        <v>155</v>
      </c>
      <c r="AB37" s="9" t="s">
        <v>1</v>
      </c>
      <c r="AC37" s="9" t="s">
        <v>157</v>
      </c>
      <c r="AD37" s="9"/>
      <c r="AE37" s="9">
        <v>1</v>
      </c>
      <c r="AF37" s="9">
        <v>1</v>
      </c>
      <c r="AG37" s="9">
        <v>4</v>
      </c>
      <c r="AH37" s="9">
        <v>5</v>
      </c>
      <c r="AI37" s="9">
        <v>0</v>
      </c>
      <c r="AJ37" s="9">
        <v>0</v>
      </c>
      <c r="AK37" s="9">
        <v>3</v>
      </c>
      <c r="AL37" s="9">
        <v>5</v>
      </c>
      <c r="AM37" s="9"/>
      <c r="AN37" s="9"/>
    </row>
    <row r="38" spans="1:40" ht="15.75" thickBot="1" x14ac:dyDescent="0.3">
      <c r="A38" s="8">
        <v>155</v>
      </c>
      <c r="B38" s="8" t="s">
        <v>80</v>
      </c>
      <c r="C38" s="20">
        <v>2014</v>
      </c>
      <c r="D38" s="20" t="s">
        <v>0</v>
      </c>
      <c r="E38" s="10">
        <v>8</v>
      </c>
      <c r="F38" s="20" t="s">
        <v>154</v>
      </c>
      <c r="G38" s="20">
        <v>1</v>
      </c>
      <c r="H38" s="20">
        <v>2</v>
      </c>
      <c r="I38" s="20">
        <v>1</v>
      </c>
      <c r="J38" s="20">
        <v>3</v>
      </c>
      <c r="K38" s="8">
        <v>7</v>
      </c>
      <c r="L38" s="8">
        <v>1</v>
      </c>
      <c r="M38" s="8">
        <v>2</v>
      </c>
      <c r="N38" s="8">
        <v>3</v>
      </c>
      <c r="O38" s="8">
        <v>6</v>
      </c>
      <c r="P38" s="8"/>
      <c r="Q38" s="8"/>
      <c r="R38" s="8"/>
      <c r="S38" s="11"/>
      <c r="T38" s="11"/>
      <c r="U38" s="11"/>
      <c r="V38" s="11"/>
      <c r="W38" s="11"/>
      <c r="X38" s="11"/>
      <c r="Y38" s="11"/>
      <c r="Z38" s="25"/>
      <c r="AA38" s="8">
        <v>155</v>
      </c>
      <c r="AB38" s="8" t="s">
        <v>1</v>
      </c>
      <c r="AC38" s="8" t="s">
        <v>157</v>
      </c>
      <c r="AD38" s="8"/>
      <c r="AE38" s="8">
        <v>1</v>
      </c>
      <c r="AF38" s="8">
        <v>2</v>
      </c>
      <c r="AG38" s="8">
        <v>1</v>
      </c>
      <c r="AH38" s="8">
        <v>6</v>
      </c>
      <c r="AI38" s="8">
        <v>1</v>
      </c>
      <c r="AJ38" s="8">
        <v>0</v>
      </c>
      <c r="AK38" s="8">
        <v>1</v>
      </c>
      <c r="AL38" s="8">
        <v>5</v>
      </c>
      <c r="AM38" s="8"/>
      <c r="AN38" s="8"/>
    </row>
    <row r="39" spans="1:40" ht="15.75" thickBot="1" x14ac:dyDescent="0.3">
      <c r="A39" s="8">
        <v>155</v>
      </c>
      <c r="B39" s="8" t="s">
        <v>80</v>
      </c>
      <c r="C39" s="20">
        <v>2014</v>
      </c>
      <c r="D39" s="20" t="s">
        <v>0</v>
      </c>
      <c r="E39" s="10">
        <v>8</v>
      </c>
      <c r="F39" s="20" t="s">
        <v>154</v>
      </c>
      <c r="G39" s="20">
        <v>1</v>
      </c>
      <c r="H39" s="20">
        <v>2</v>
      </c>
      <c r="I39" s="20">
        <v>2</v>
      </c>
      <c r="J39" s="20">
        <v>3</v>
      </c>
      <c r="K39" s="8">
        <v>4</v>
      </c>
      <c r="L39" s="8">
        <v>1</v>
      </c>
      <c r="M39" s="8">
        <v>0</v>
      </c>
      <c r="N39" s="8">
        <v>1</v>
      </c>
      <c r="O39" s="8">
        <v>2</v>
      </c>
      <c r="P39" s="9"/>
      <c r="Q39" s="9"/>
      <c r="R39" s="9"/>
      <c r="S39" s="11"/>
      <c r="T39" s="11"/>
      <c r="U39" s="11"/>
      <c r="V39" s="11"/>
      <c r="W39" s="11"/>
      <c r="X39" s="11"/>
      <c r="Y39" s="11"/>
      <c r="Z39" s="25"/>
      <c r="AA39" s="9">
        <v>155</v>
      </c>
      <c r="AB39" s="9" t="s">
        <v>1</v>
      </c>
      <c r="AC39" s="9" t="s">
        <v>157</v>
      </c>
      <c r="AD39" s="9"/>
      <c r="AE39" s="9">
        <v>1</v>
      </c>
      <c r="AF39" s="9">
        <v>2</v>
      </c>
      <c r="AG39" s="9">
        <v>2</v>
      </c>
      <c r="AH39" s="9">
        <v>11</v>
      </c>
      <c r="AI39" s="9">
        <v>1</v>
      </c>
      <c r="AJ39" s="9">
        <v>0</v>
      </c>
      <c r="AK39" s="9">
        <v>3</v>
      </c>
      <c r="AL39" s="9">
        <v>10</v>
      </c>
      <c r="AM39" s="9"/>
      <c r="AN39" s="9"/>
    </row>
    <row r="40" spans="1:40" ht="15.75" thickBot="1" x14ac:dyDescent="0.3">
      <c r="A40" s="8">
        <v>155</v>
      </c>
      <c r="B40" s="8" t="s">
        <v>80</v>
      </c>
      <c r="C40" s="20">
        <v>2014</v>
      </c>
      <c r="D40" s="20" t="s">
        <v>0</v>
      </c>
      <c r="E40" s="10">
        <v>8</v>
      </c>
      <c r="F40" s="20" t="s">
        <v>154</v>
      </c>
      <c r="G40" s="20">
        <v>1</v>
      </c>
      <c r="H40" s="20">
        <v>2</v>
      </c>
      <c r="I40" s="21">
        <v>3</v>
      </c>
      <c r="J40" s="20">
        <v>3</v>
      </c>
      <c r="K40" s="8">
        <v>10</v>
      </c>
      <c r="L40" s="8">
        <v>2</v>
      </c>
      <c r="M40" s="8">
        <v>1</v>
      </c>
      <c r="N40" s="8">
        <v>7</v>
      </c>
      <c r="O40" s="8">
        <v>9</v>
      </c>
      <c r="P40" s="8"/>
      <c r="Q40" s="8"/>
      <c r="R40" s="8"/>
      <c r="S40" s="11"/>
      <c r="T40" s="11"/>
      <c r="U40" s="11"/>
      <c r="V40" s="11"/>
      <c r="W40" s="11"/>
      <c r="X40" s="11"/>
      <c r="Y40" s="11"/>
      <c r="Z40" s="25"/>
      <c r="AA40" s="8">
        <v>155</v>
      </c>
      <c r="AB40" s="8" t="s">
        <v>1</v>
      </c>
      <c r="AC40" s="8" t="s">
        <v>157</v>
      </c>
      <c r="AD40" s="8"/>
      <c r="AE40" s="8">
        <v>1</v>
      </c>
      <c r="AF40" s="8">
        <v>2</v>
      </c>
      <c r="AG40" s="8">
        <v>3</v>
      </c>
      <c r="AH40" s="8">
        <v>10</v>
      </c>
      <c r="AI40" s="8">
        <v>3</v>
      </c>
      <c r="AJ40" s="8">
        <v>2</v>
      </c>
      <c r="AK40" s="8">
        <v>3</v>
      </c>
      <c r="AL40" s="8">
        <v>7</v>
      </c>
      <c r="AM40" s="8"/>
      <c r="AN40" s="8"/>
    </row>
    <row r="41" spans="1:40" ht="15.75" thickBot="1" x14ac:dyDescent="0.3">
      <c r="A41" s="8">
        <v>155</v>
      </c>
      <c r="B41" s="8" t="s">
        <v>80</v>
      </c>
      <c r="C41" s="20">
        <v>2014</v>
      </c>
      <c r="D41" s="20" t="s">
        <v>0</v>
      </c>
      <c r="E41" s="10">
        <v>8</v>
      </c>
      <c r="F41" s="20" t="s">
        <v>154</v>
      </c>
      <c r="G41" s="20">
        <v>1</v>
      </c>
      <c r="H41" s="20">
        <v>2</v>
      </c>
      <c r="I41" s="21">
        <v>4</v>
      </c>
      <c r="J41" s="20">
        <v>3</v>
      </c>
      <c r="K41" s="8">
        <v>13</v>
      </c>
      <c r="L41" s="8">
        <v>3</v>
      </c>
      <c r="M41" s="8">
        <v>5</v>
      </c>
      <c r="N41" s="8">
        <v>3</v>
      </c>
      <c r="O41" s="8">
        <v>11</v>
      </c>
      <c r="P41" s="8"/>
      <c r="Q41" s="9"/>
      <c r="R41" s="9"/>
      <c r="S41" s="11"/>
      <c r="T41" s="11"/>
      <c r="U41" s="11"/>
      <c r="V41" s="11"/>
      <c r="W41" s="11"/>
      <c r="X41" s="11"/>
      <c r="Y41" s="11"/>
      <c r="Z41" s="25"/>
      <c r="AA41" s="9">
        <v>155</v>
      </c>
      <c r="AB41" s="9" t="s">
        <v>1</v>
      </c>
      <c r="AC41" s="9" t="s">
        <v>157</v>
      </c>
      <c r="AD41" s="9"/>
      <c r="AE41" s="9">
        <v>1</v>
      </c>
      <c r="AF41" s="9">
        <v>2</v>
      </c>
      <c r="AG41" s="9">
        <v>4</v>
      </c>
      <c r="AH41" s="9">
        <v>6</v>
      </c>
      <c r="AI41" s="9">
        <v>1</v>
      </c>
      <c r="AJ41" s="9">
        <v>1</v>
      </c>
      <c r="AK41" s="9">
        <v>1</v>
      </c>
      <c r="AL41" s="9">
        <v>5</v>
      </c>
      <c r="AM41" s="9"/>
      <c r="AN41" s="9"/>
    </row>
    <row r="42" spans="1:40" ht="15.75" thickBot="1" x14ac:dyDescent="0.3">
      <c r="A42" s="8">
        <v>155</v>
      </c>
      <c r="B42" s="8" t="s">
        <v>80</v>
      </c>
      <c r="C42" s="20">
        <v>2014</v>
      </c>
      <c r="D42" s="20" t="s">
        <v>1</v>
      </c>
      <c r="E42" s="10">
        <v>4</v>
      </c>
      <c r="F42" s="20" t="s">
        <v>157</v>
      </c>
      <c r="G42" s="20">
        <v>1</v>
      </c>
      <c r="H42" s="20">
        <v>1</v>
      </c>
      <c r="I42" s="20">
        <v>1</v>
      </c>
      <c r="J42" s="20">
        <v>3</v>
      </c>
      <c r="K42" s="8">
        <v>14</v>
      </c>
      <c r="L42" s="8">
        <v>2</v>
      </c>
      <c r="M42" s="8">
        <v>3</v>
      </c>
      <c r="N42" s="8">
        <v>0</v>
      </c>
      <c r="O42" s="8">
        <v>7</v>
      </c>
      <c r="P42" s="8"/>
      <c r="Q42" s="8"/>
      <c r="R42" s="8"/>
      <c r="S42" s="11"/>
      <c r="T42" s="11"/>
      <c r="U42" s="11"/>
      <c r="V42" s="11"/>
      <c r="W42" s="11"/>
      <c r="X42" s="11"/>
      <c r="Y42" s="11"/>
      <c r="Z42" s="25"/>
      <c r="AA42" s="8">
        <v>155</v>
      </c>
      <c r="AB42" s="8" t="s">
        <v>1</v>
      </c>
      <c r="AC42" s="8" t="s">
        <v>157</v>
      </c>
      <c r="AD42" s="8"/>
      <c r="AE42" s="8">
        <v>1</v>
      </c>
      <c r="AF42" s="8">
        <v>3</v>
      </c>
      <c r="AG42" s="8">
        <v>1</v>
      </c>
      <c r="AH42" s="8">
        <v>2</v>
      </c>
      <c r="AI42" s="8">
        <v>1</v>
      </c>
      <c r="AJ42" s="8">
        <v>0</v>
      </c>
      <c r="AK42" s="8">
        <v>0</v>
      </c>
      <c r="AL42" s="8">
        <v>2</v>
      </c>
      <c r="AM42" s="8"/>
      <c r="AN42" s="8"/>
    </row>
    <row r="43" spans="1:40" ht="15.75" thickBot="1" x14ac:dyDescent="0.3">
      <c r="A43" s="8">
        <v>155</v>
      </c>
      <c r="B43" s="8" t="s">
        <v>80</v>
      </c>
      <c r="C43" s="20">
        <v>2014</v>
      </c>
      <c r="D43" s="20" t="s">
        <v>1</v>
      </c>
      <c r="E43" s="10">
        <v>4</v>
      </c>
      <c r="F43" s="20" t="s">
        <v>157</v>
      </c>
      <c r="G43" s="20">
        <v>1</v>
      </c>
      <c r="H43" s="20">
        <v>1</v>
      </c>
      <c r="I43" s="20">
        <v>2</v>
      </c>
      <c r="J43" s="20">
        <v>3</v>
      </c>
      <c r="K43" s="8">
        <v>10</v>
      </c>
      <c r="L43" s="8">
        <v>3</v>
      </c>
      <c r="M43" s="8">
        <v>2</v>
      </c>
      <c r="N43" s="8">
        <v>3</v>
      </c>
      <c r="O43" s="8">
        <v>7</v>
      </c>
      <c r="P43" s="8"/>
      <c r="Q43" s="9"/>
      <c r="R43" s="9"/>
      <c r="S43" s="11"/>
      <c r="T43" s="11"/>
      <c r="U43" s="11"/>
      <c r="V43" s="11"/>
      <c r="W43" s="11"/>
      <c r="X43" s="11"/>
      <c r="Y43" s="11"/>
      <c r="Z43" s="25"/>
      <c r="AA43" s="9">
        <v>155</v>
      </c>
      <c r="AB43" s="9" t="s">
        <v>1</v>
      </c>
      <c r="AC43" s="9" t="s">
        <v>157</v>
      </c>
      <c r="AD43" s="9"/>
      <c r="AE43" s="9">
        <v>1</v>
      </c>
      <c r="AF43" s="9">
        <v>3</v>
      </c>
      <c r="AG43" s="9">
        <v>2</v>
      </c>
      <c r="AH43" s="9">
        <v>5</v>
      </c>
      <c r="AI43" s="9">
        <v>1</v>
      </c>
      <c r="AJ43" s="9">
        <v>0</v>
      </c>
      <c r="AK43" s="9">
        <v>1</v>
      </c>
      <c r="AL43" s="9">
        <v>5</v>
      </c>
      <c r="AM43" s="9"/>
      <c r="AN43" s="9"/>
    </row>
    <row r="44" spans="1:40" ht="15.75" thickBot="1" x14ac:dyDescent="0.3">
      <c r="A44" s="8">
        <v>155</v>
      </c>
      <c r="B44" s="8" t="s">
        <v>80</v>
      </c>
      <c r="C44" s="20">
        <v>2014</v>
      </c>
      <c r="D44" s="21" t="s">
        <v>1</v>
      </c>
      <c r="E44" s="10">
        <v>4</v>
      </c>
      <c r="F44" s="20" t="s">
        <v>157</v>
      </c>
      <c r="G44" s="20">
        <v>1</v>
      </c>
      <c r="H44" s="20">
        <v>1</v>
      </c>
      <c r="I44" s="21">
        <v>3</v>
      </c>
      <c r="J44" s="20">
        <v>3</v>
      </c>
      <c r="K44" s="8">
        <v>7</v>
      </c>
      <c r="L44" s="8">
        <v>2</v>
      </c>
      <c r="M44" s="8">
        <v>0</v>
      </c>
      <c r="N44" s="8">
        <v>2</v>
      </c>
      <c r="O44" s="8">
        <v>5</v>
      </c>
      <c r="P44" s="8"/>
      <c r="Q44" s="8"/>
      <c r="R44" s="8"/>
      <c r="S44" s="11"/>
      <c r="T44" s="11"/>
      <c r="U44" s="11"/>
      <c r="V44" s="11"/>
      <c r="W44" s="11"/>
      <c r="X44" s="11"/>
      <c r="Y44" s="11"/>
      <c r="Z44" s="25"/>
      <c r="AA44" s="8">
        <v>155</v>
      </c>
      <c r="AB44" s="8" t="s">
        <v>1</v>
      </c>
      <c r="AC44" s="8" t="s">
        <v>157</v>
      </c>
      <c r="AD44" s="8"/>
      <c r="AE44" s="8">
        <v>1</v>
      </c>
      <c r="AF44" s="8">
        <v>3</v>
      </c>
      <c r="AG44" s="8">
        <v>3</v>
      </c>
      <c r="AH44" s="8">
        <v>7</v>
      </c>
      <c r="AI44" s="8">
        <v>2</v>
      </c>
      <c r="AJ44" s="8">
        <v>0</v>
      </c>
      <c r="AK44" s="8">
        <v>2</v>
      </c>
      <c r="AL44" s="8">
        <v>5</v>
      </c>
      <c r="AM44" s="8"/>
      <c r="AN44" s="8"/>
    </row>
    <row r="45" spans="1:40" ht="15.75" thickBot="1" x14ac:dyDescent="0.3">
      <c r="A45" s="8">
        <v>155</v>
      </c>
      <c r="B45" s="8" t="s">
        <v>80</v>
      </c>
      <c r="C45" s="20">
        <v>2014</v>
      </c>
      <c r="D45" s="21" t="s">
        <v>1</v>
      </c>
      <c r="E45" s="10">
        <v>4</v>
      </c>
      <c r="F45" s="20" t="s">
        <v>157</v>
      </c>
      <c r="G45" s="20">
        <v>1</v>
      </c>
      <c r="H45" s="20">
        <v>1</v>
      </c>
      <c r="I45" s="21">
        <v>4</v>
      </c>
      <c r="J45" s="20">
        <v>3</v>
      </c>
      <c r="K45" s="8">
        <v>7</v>
      </c>
      <c r="L45" s="8">
        <v>1</v>
      </c>
      <c r="M45" s="8">
        <v>0</v>
      </c>
      <c r="N45" s="8">
        <v>0</v>
      </c>
      <c r="O45" s="8">
        <v>6</v>
      </c>
      <c r="P45" s="8"/>
      <c r="Q45" s="9"/>
      <c r="R45" s="9"/>
      <c r="S45" s="11"/>
      <c r="T45" s="11"/>
      <c r="U45" s="11"/>
      <c r="V45" s="11"/>
      <c r="W45" s="11"/>
      <c r="X45" s="11"/>
      <c r="Y45" s="11"/>
      <c r="Z45" s="25"/>
      <c r="AA45" s="9">
        <v>155</v>
      </c>
      <c r="AB45" s="9" t="s">
        <v>1</v>
      </c>
      <c r="AC45" s="9" t="s">
        <v>157</v>
      </c>
      <c r="AD45" s="9"/>
      <c r="AE45" s="9">
        <v>1</v>
      </c>
      <c r="AF45" s="9">
        <v>3</v>
      </c>
      <c r="AG45" s="9">
        <v>4</v>
      </c>
      <c r="AH45" s="9">
        <v>3</v>
      </c>
      <c r="AI45" s="9">
        <v>0</v>
      </c>
      <c r="AJ45" s="9">
        <v>0</v>
      </c>
      <c r="AK45" s="9">
        <v>3</v>
      </c>
      <c r="AL45" s="9">
        <v>3</v>
      </c>
      <c r="AM45" s="9"/>
      <c r="AN45" s="9"/>
    </row>
    <row r="46" spans="1:40" ht="15.75" thickBot="1" x14ac:dyDescent="0.3">
      <c r="A46" s="8">
        <v>155</v>
      </c>
      <c r="B46" s="8" t="s">
        <v>80</v>
      </c>
      <c r="C46" s="20">
        <v>2014</v>
      </c>
      <c r="D46" s="20" t="s">
        <v>1</v>
      </c>
      <c r="E46" s="10">
        <v>5</v>
      </c>
      <c r="F46" s="20" t="s">
        <v>155</v>
      </c>
      <c r="G46" s="20">
        <v>1</v>
      </c>
      <c r="H46" s="20">
        <v>2</v>
      </c>
      <c r="I46" s="20">
        <v>1</v>
      </c>
      <c r="J46" s="20">
        <v>3</v>
      </c>
      <c r="K46" s="8">
        <v>9</v>
      </c>
      <c r="L46" s="8">
        <v>2</v>
      </c>
      <c r="M46" s="8">
        <v>0</v>
      </c>
      <c r="N46" s="8">
        <v>1</v>
      </c>
      <c r="O46" s="8">
        <v>8</v>
      </c>
      <c r="P46" s="8"/>
      <c r="Q46" s="8"/>
      <c r="R46" s="8"/>
      <c r="S46" s="11"/>
      <c r="T46" s="11"/>
      <c r="U46" s="11"/>
      <c r="V46" s="11"/>
      <c r="W46" s="11"/>
      <c r="X46" s="11"/>
      <c r="Y46" s="11"/>
      <c r="Z46" s="25"/>
      <c r="AA46" s="8">
        <v>155</v>
      </c>
      <c r="AB46" s="8" t="s">
        <v>1</v>
      </c>
      <c r="AC46" s="8" t="s">
        <v>157</v>
      </c>
      <c r="AD46" s="8"/>
      <c r="AE46" s="8">
        <v>1</v>
      </c>
      <c r="AF46" s="8">
        <v>4</v>
      </c>
      <c r="AG46" s="8">
        <v>1</v>
      </c>
      <c r="AH46" s="8">
        <v>2</v>
      </c>
      <c r="AI46" s="8">
        <v>1</v>
      </c>
      <c r="AJ46" s="8">
        <v>0</v>
      </c>
      <c r="AK46" s="8">
        <v>1</v>
      </c>
      <c r="AL46" s="8">
        <v>2</v>
      </c>
      <c r="AM46" s="8"/>
      <c r="AN46" s="8"/>
    </row>
    <row r="47" spans="1:40" ht="15.75" thickBot="1" x14ac:dyDescent="0.3">
      <c r="A47" s="8">
        <v>155</v>
      </c>
      <c r="B47" s="8" t="s">
        <v>80</v>
      </c>
      <c r="C47" s="20">
        <v>2014</v>
      </c>
      <c r="D47" s="20" t="s">
        <v>1</v>
      </c>
      <c r="E47" s="10">
        <v>5</v>
      </c>
      <c r="F47" s="20" t="s">
        <v>155</v>
      </c>
      <c r="G47" s="20">
        <v>1</v>
      </c>
      <c r="H47" s="20">
        <v>2</v>
      </c>
      <c r="I47" s="20">
        <v>2</v>
      </c>
      <c r="J47" s="20">
        <v>3</v>
      </c>
      <c r="K47" s="8">
        <v>7</v>
      </c>
      <c r="L47" s="8">
        <v>3</v>
      </c>
      <c r="M47" s="8">
        <v>2</v>
      </c>
      <c r="N47" s="8">
        <v>1</v>
      </c>
      <c r="O47" s="8">
        <v>5</v>
      </c>
      <c r="P47" s="8"/>
      <c r="Q47" s="9"/>
      <c r="R47" s="9"/>
      <c r="S47" s="11"/>
      <c r="T47" s="11"/>
      <c r="U47" s="11"/>
      <c r="V47" s="11"/>
      <c r="W47" s="11"/>
      <c r="X47" s="11"/>
      <c r="Y47" s="11"/>
      <c r="Z47" s="25"/>
      <c r="AA47" s="9">
        <v>155</v>
      </c>
      <c r="AB47" s="9" t="s">
        <v>1</v>
      </c>
      <c r="AC47" s="9" t="s">
        <v>157</v>
      </c>
      <c r="AD47" s="9"/>
      <c r="AE47" s="9">
        <v>1</v>
      </c>
      <c r="AF47" s="9">
        <v>4</v>
      </c>
      <c r="AG47" s="9">
        <v>2</v>
      </c>
      <c r="AH47" s="9">
        <v>4</v>
      </c>
      <c r="AI47" s="9">
        <v>1</v>
      </c>
      <c r="AJ47" s="9">
        <v>0</v>
      </c>
      <c r="AK47" s="9">
        <v>2</v>
      </c>
      <c r="AL47" s="9">
        <v>4</v>
      </c>
      <c r="AM47" s="9"/>
      <c r="AN47" s="9"/>
    </row>
    <row r="48" spans="1:40" ht="15.75" thickBot="1" x14ac:dyDescent="0.3">
      <c r="A48" s="8">
        <v>155</v>
      </c>
      <c r="B48" s="8" t="s">
        <v>80</v>
      </c>
      <c r="C48" s="20">
        <v>2014</v>
      </c>
      <c r="D48" s="21" t="s">
        <v>1</v>
      </c>
      <c r="E48" s="10">
        <v>5</v>
      </c>
      <c r="F48" s="20" t="s">
        <v>155</v>
      </c>
      <c r="G48" s="20">
        <v>1</v>
      </c>
      <c r="H48" s="20">
        <v>2</v>
      </c>
      <c r="I48" s="21">
        <v>3</v>
      </c>
      <c r="J48" s="20">
        <v>3</v>
      </c>
      <c r="K48" s="8">
        <v>16</v>
      </c>
      <c r="L48" s="8">
        <v>2</v>
      </c>
      <c r="M48" s="8">
        <v>1</v>
      </c>
      <c r="N48" s="8">
        <v>1</v>
      </c>
      <c r="O48" s="8">
        <v>12</v>
      </c>
      <c r="P48" s="8"/>
      <c r="Q48" s="8"/>
      <c r="R48" s="8"/>
      <c r="S48" s="11"/>
      <c r="T48" s="11"/>
      <c r="U48" s="11"/>
      <c r="V48" s="11"/>
      <c r="W48" s="11"/>
      <c r="X48" s="11"/>
      <c r="Y48" s="11"/>
      <c r="Z48" s="25"/>
      <c r="AA48" s="8">
        <v>155</v>
      </c>
      <c r="AB48" s="8" t="s">
        <v>1</v>
      </c>
      <c r="AC48" s="8" t="s">
        <v>157</v>
      </c>
      <c r="AD48" s="8"/>
      <c r="AE48" s="8">
        <v>1</v>
      </c>
      <c r="AF48" s="8">
        <v>4</v>
      </c>
      <c r="AG48" s="8">
        <v>3</v>
      </c>
      <c r="AH48" s="8">
        <v>7</v>
      </c>
      <c r="AI48" s="8">
        <v>1</v>
      </c>
      <c r="AJ48" s="8">
        <v>0</v>
      </c>
      <c r="AK48" s="8">
        <v>0</v>
      </c>
      <c r="AL48" s="8">
        <v>6</v>
      </c>
      <c r="AM48" s="8"/>
      <c r="AN48" s="8"/>
    </row>
    <row r="49" spans="1:40" ht="15.75" thickBot="1" x14ac:dyDescent="0.3">
      <c r="A49" s="8">
        <v>155</v>
      </c>
      <c r="B49" s="8" t="s">
        <v>80</v>
      </c>
      <c r="C49" s="20">
        <v>2014</v>
      </c>
      <c r="D49" s="21" t="s">
        <v>1</v>
      </c>
      <c r="E49" s="10">
        <v>5</v>
      </c>
      <c r="F49" s="20" t="s">
        <v>155</v>
      </c>
      <c r="G49" s="20">
        <v>1</v>
      </c>
      <c r="H49" s="20">
        <v>2</v>
      </c>
      <c r="I49" s="21">
        <v>4</v>
      </c>
      <c r="J49" s="20">
        <v>3</v>
      </c>
      <c r="K49" s="8">
        <v>8</v>
      </c>
      <c r="L49" s="8">
        <v>0</v>
      </c>
      <c r="M49" s="8">
        <v>2</v>
      </c>
      <c r="N49" s="8">
        <v>0</v>
      </c>
      <c r="O49" s="8">
        <v>5</v>
      </c>
      <c r="P49" s="9"/>
      <c r="Q49" s="9"/>
      <c r="R49" s="9"/>
      <c r="S49" s="11"/>
      <c r="T49" s="11"/>
      <c r="U49" s="11"/>
      <c r="V49" s="11"/>
      <c r="W49" s="11"/>
      <c r="X49" s="11"/>
      <c r="Y49" s="11"/>
      <c r="Z49" s="25"/>
      <c r="AA49" s="9">
        <v>155</v>
      </c>
      <c r="AB49" s="9" t="s">
        <v>1</v>
      </c>
      <c r="AC49" s="9" t="s">
        <v>157</v>
      </c>
      <c r="AD49" s="9"/>
      <c r="AE49" s="9">
        <v>1</v>
      </c>
      <c r="AF49" s="9">
        <v>4</v>
      </c>
      <c r="AG49" s="9">
        <v>4</v>
      </c>
      <c r="AH49" s="9">
        <v>3</v>
      </c>
      <c r="AI49" s="9">
        <v>1</v>
      </c>
      <c r="AJ49" s="9">
        <v>0</v>
      </c>
      <c r="AK49" s="9">
        <v>3</v>
      </c>
      <c r="AL49" s="9">
        <v>2</v>
      </c>
      <c r="AM49" s="9"/>
      <c r="AN49" s="9"/>
    </row>
    <row r="50" spans="1:40" ht="15.75" thickBot="1" x14ac:dyDescent="0.3">
      <c r="A50" s="8">
        <v>155</v>
      </c>
      <c r="B50" s="8" t="s">
        <v>80</v>
      </c>
      <c r="C50" s="20">
        <v>2014</v>
      </c>
      <c r="D50" s="21" t="s">
        <v>0</v>
      </c>
      <c r="E50" s="10">
        <v>7</v>
      </c>
      <c r="F50" s="21" t="s">
        <v>154</v>
      </c>
      <c r="G50" s="20">
        <v>1</v>
      </c>
      <c r="H50" s="20">
        <v>1</v>
      </c>
      <c r="I50" s="20">
        <v>1</v>
      </c>
      <c r="J50" s="20">
        <v>4</v>
      </c>
      <c r="K50" s="9">
        <v>2</v>
      </c>
      <c r="L50" s="9">
        <v>0</v>
      </c>
      <c r="M50" s="9">
        <v>0</v>
      </c>
      <c r="N50" s="9">
        <v>0</v>
      </c>
      <c r="O50" s="9">
        <v>1</v>
      </c>
      <c r="P50" s="8"/>
      <c r="Q50" s="8"/>
      <c r="R50" s="8"/>
      <c r="S50" s="11"/>
      <c r="T50" s="11"/>
      <c r="U50" s="11"/>
      <c r="V50" s="11"/>
      <c r="W50" s="11"/>
      <c r="X50" s="11"/>
      <c r="Y50" s="11"/>
      <c r="Z50" s="25"/>
      <c r="AA50" s="8">
        <v>155</v>
      </c>
      <c r="AB50" s="8" t="s">
        <v>1</v>
      </c>
      <c r="AC50" s="8" t="s">
        <v>155</v>
      </c>
      <c r="AD50" s="8"/>
      <c r="AE50" s="8">
        <v>2</v>
      </c>
      <c r="AF50" s="8">
        <v>1</v>
      </c>
      <c r="AG50" s="8">
        <v>1</v>
      </c>
      <c r="AH50" s="8">
        <v>9</v>
      </c>
      <c r="AI50" s="8">
        <v>1</v>
      </c>
      <c r="AJ50" s="8">
        <v>0</v>
      </c>
      <c r="AK50" s="8">
        <v>5</v>
      </c>
      <c r="AL50" s="8">
        <v>9</v>
      </c>
      <c r="AM50" s="8"/>
      <c r="AN50" s="8" t="s">
        <v>158</v>
      </c>
    </row>
    <row r="51" spans="1:40" ht="15.75" thickBot="1" x14ac:dyDescent="0.3">
      <c r="A51" s="8">
        <v>155</v>
      </c>
      <c r="B51" s="8" t="s">
        <v>80</v>
      </c>
      <c r="C51" s="20">
        <v>2014</v>
      </c>
      <c r="D51" s="21" t="s">
        <v>0</v>
      </c>
      <c r="E51" s="10">
        <v>7</v>
      </c>
      <c r="F51" s="21" t="s">
        <v>154</v>
      </c>
      <c r="G51" s="20">
        <v>1</v>
      </c>
      <c r="H51" s="20">
        <v>1</v>
      </c>
      <c r="I51" s="20">
        <v>2</v>
      </c>
      <c r="J51" s="20">
        <v>4</v>
      </c>
      <c r="K51" s="9">
        <v>1</v>
      </c>
      <c r="L51" s="9">
        <v>0</v>
      </c>
      <c r="M51" s="9">
        <v>0</v>
      </c>
      <c r="N51" s="9">
        <v>0</v>
      </c>
      <c r="O51" s="9">
        <v>0</v>
      </c>
      <c r="P51" s="8"/>
      <c r="Q51" s="9"/>
      <c r="R51" s="9"/>
      <c r="S51" s="11"/>
      <c r="T51" s="11"/>
      <c r="U51" s="11"/>
      <c r="V51" s="11"/>
      <c r="W51" s="11"/>
      <c r="X51" s="11"/>
      <c r="Y51" s="11"/>
      <c r="Z51" s="25"/>
      <c r="AA51" s="9">
        <v>155</v>
      </c>
      <c r="AB51" s="9" t="s">
        <v>1</v>
      </c>
      <c r="AC51" s="9" t="s">
        <v>155</v>
      </c>
      <c r="AD51" s="9"/>
      <c r="AE51" s="9">
        <v>2</v>
      </c>
      <c r="AF51" s="9">
        <v>1</v>
      </c>
      <c r="AG51" s="9">
        <v>2</v>
      </c>
      <c r="AH51" s="9">
        <v>3</v>
      </c>
      <c r="AI51" s="9">
        <v>0</v>
      </c>
      <c r="AJ51" s="9">
        <v>0</v>
      </c>
      <c r="AK51" s="9">
        <v>1</v>
      </c>
      <c r="AL51" s="9">
        <v>3</v>
      </c>
      <c r="AM51" s="9"/>
      <c r="AN51" s="9" t="s">
        <v>158</v>
      </c>
    </row>
    <row r="52" spans="1:40" ht="15.75" thickBot="1" x14ac:dyDescent="0.3">
      <c r="A52" s="8">
        <v>155</v>
      </c>
      <c r="B52" s="8" t="s">
        <v>80</v>
      </c>
      <c r="C52" s="20">
        <v>2014</v>
      </c>
      <c r="D52" s="21" t="s">
        <v>0</v>
      </c>
      <c r="E52" s="10">
        <v>7</v>
      </c>
      <c r="F52" s="21" t="s">
        <v>154</v>
      </c>
      <c r="G52" s="20">
        <v>1</v>
      </c>
      <c r="H52" s="20">
        <v>1</v>
      </c>
      <c r="I52" s="21">
        <v>3</v>
      </c>
      <c r="J52" s="20">
        <v>4</v>
      </c>
      <c r="K52" s="9">
        <v>2</v>
      </c>
      <c r="L52" s="9">
        <v>0</v>
      </c>
      <c r="M52" s="9">
        <v>0</v>
      </c>
      <c r="N52" s="9">
        <v>0</v>
      </c>
      <c r="O52" s="9">
        <v>2</v>
      </c>
      <c r="P52" s="8"/>
      <c r="Q52" s="8"/>
      <c r="R52" s="8"/>
      <c r="S52" s="11"/>
      <c r="T52" s="11"/>
      <c r="U52" s="11"/>
      <c r="V52" s="11"/>
      <c r="W52" s="11"/>
      <c r="X52" s="11"/>
      <c r="Y52" s="11"/>
      <c r="Z52" s="25"/>
      <c r="AA52" s="8">
        <v>155</v>
      </c>
      <c r="AB52" s="8" t="s">
        <v>1</v>
      </c>
      <c r="AC52" s="8" t="s">
        <v>155</v>
      </c>
      <c r="AD52" s="8"/>
      <c r="AE52" s="8">
        <v>2</v>
      </c>
      <c r="AF52" s="8">
        <v>1</v>
      </c>
      <c r="AG52" s="8">
        <v>3</v>
      </c>
      <c r="AH52" s="8">
        <v>9</v>
      </c>
      <c r="AI52" s="8">
        <v>2</v>
      </c>
      <c r="AJ52" s="8">
        <v>0</v>
      </c>
      <c r="AK52" s="8">
        <v>1</v>
      </c>
      <c r="AL52" s="8">
        <v>8</v>
      </c>
      <c r="AM52" s="8"/>
      <c r="AN52" s="8" t="s">
        <v>158</v>
      </c>
    </row>
    <row r="53" spans="1:40" ht="15.75" thickBot="1" x14ac:dyDescent="0.3">
      <c r="A53" s="8">
        <v>155</v>
      </c>
      <c r="B53" s="8" t="s">
        <v>80</v>
      </c>
      <c r="C53" s="20">
        <v>2014</v>
      </c>
      <c r="D53" s="21" t="s">
        <v>0</v>
      </c>
      <c r="E53" s="10">
        <v>7</v>
      </c>
      <c r="F53" s="21" t="s">
        <v>154</v>
      </c>
      <c r="G53" s="20">
        <v>1</v>
      </c>
      <c r="H53" s="20">
        <v>1</v>
      </c>
      <c r="I53" s="21">
        <v>4</v>
      </c>
      <c r="J53" s="20">
        <v>4</v>
      </c>
      <c r="K53" s="9">
        <v>1</v>
      </c>
      <c r="L53" s="9">
        <v>0</v>
      </c>
      <c r="M53" s="9">
        <v>0</v>
      </c>
      <c r="N53" s="9">
        <v>0</v>
      </c>
      <c r="O53" s="9">
        <v>1</v>
      </c>
      <c r="P53" s="8"/>
      <c r="Q53" s="9"/>
      <c r="R53" s="9"/>
      <c r="S53" s="11"/>
      <c r="T53" s="11"/>
      <c r="U53" s="11"/>
      <c r="V53" s="11"/>
      <c r="W53" s="11"/>
      <c r="X53" s="11"/>
      <c r="Y53" s="11"/>
      <c r="Z53" s="25"/>
      <c r="AA53" s="9">
        <v>155</v>
      </c>
      <c r="AB53" s="9" t="s">
        <v>1</v>
      </c>
      <c r="AC53" s="9" t="s">
        <v>155</v>
      </c>
      <c r="AD53" s="9"/>
      <c r="AE53" s="9">
        <v>2</v>
      </c>
      <c r="AF53" s="9">
        <v>1</v>
      </c>
      <c r="AG53" s="9">
        <v>4</v>
      </c>
      <c r="AH53" s="9">
        <v>2</v>
      </c>
      <c r="AI53" s="9">
        <v>0</v>
      </c>
      <c r="AJ53" s="9">
        <v>0</v>
      </c>
      <c r="AK53" s="9">
        <v>0</v>
      </c>
      <c r="AL53" s="9">
        <v>2</v>
      </c>
      <c r="AM53" s="9"/>
      <c r="AN53" s="9" t="s">
        <v>158</v>
      </c>
    </row>
    <row r="54" spans="1:40" ht="15.75" thickBot="1" x14ac:dyDescent="0.3">
      <c r="A54" s="8">
        <v>155</v>
      </c>
      <c r="B54" s="8" t="s">
        <v>80</v>
      </c>
      <c r="C54" s="20">
        <v>2014</v>
      </c>
      <c r="D54" s="20" t="s">
        <v>0</v>
      </c>
      <c r="E54" s="10">
        <v>8</v>
      </c>
      <c r="F54" s="21" t="s">
        <v>154</v>
      </c>
      <c r="G54" s="20">
        <v>1</v>
      </c>
      <c r="H54" s="20">
        <v>2</v>
      </c>
      <c r="I54" s="20">
        <v>1</v>
      </c>
      <c r="J54" s="20">
        <v>4</v>
      </c>
      <c r="K54" s="9">
        <v>0</v>
      </c>
      <c r="L54" s="9">
        <v>0</v>
      </c>
      <c r="M54" s="9">
        <v>0</v>
      </c>
      <c r="N54" s="9">
        <v>0</v>
      </c>
      <c r="O54" s="9">
        <v>0</v>
      </c>
      <c r="P54" s="8"/>
      <c r="Q54" s="8"/>
      <c r="R54" s="8"/>
      <c r="S54" s="11"/>
      <c r="T54" s="11"/>
      <c r="U54" s="11"/>
      <c r="V54" s="11"/>
      <c r="W54" s="11"/>
      <c r="X54" s="11"/>
      <c r="Y54" s="11"/>
      <c r="Z54" s="25"/>
      <c r="AA54" s="8">
        <v>155</v>
      </c>
      <c r="AB54" s="8" t="s">
        <v>1</v>
      </c>
      <c r="AC54" s="8" t="s">
        <v>155</v>
      </c>
      <c r="AD54" s="8"/>
      <c r="AE54" s="8">
        <v>2</v>
      </c>
      <c r="AF54" s="8">
        <v>2</v>
      </c>
      <c r="AG54" s="8">
        <v>1</v>
      </c>
      <c r="AH54" s="8">
        <v>1</v>
      </c>
      <c r="AI54" s="8">
        <v>0</v>
      </c>
      <c r="AJ54" s="8">
        <v>0</v>
      </c>
      <c r="AK54" s="8">
        <v>0</v>
      </c>
      <c r="AL54" s="8">
        <v>1</v>
      </c>
      <c r="AM54" s="8"/>
      <c r="AN54" s="8" t="s">
        <v>158</v>
      </c>
    </row>
    <row r="55" spans="1:40" ht="15.75" thickBot="1" x14ac:dyDescent="0.3">
      <c r="A55" s="8">
        <v>155</v>
      </c>
      <c r="B55" s="8" t="s">
        <v>80</v>
      </c>
      <c r="C55" s="20">
        <v>2014</v>
      </c>
      <c r="D55" s="20" t="s">
        <v>0</v>
      </c>
      <c r="E55" s="10">
        <v>8</v>
      </c>
      <c r="F55" s="21" t="s">
        <v>154</v>
      </c>
      <c r="G55" s="20">
        <v>1</v>
      </c>
      <c r="H55" s="20">
        <v>2</v>
      </c>
      <c r="I55" s="20">
        <v>2</v>
      </c>
      <c r="J55" s="20">
        <v>4</v>
      </c>
      <c r="K55" s="9">
        <v>2</v>
      </c>
      <c r="L55" s="9">
        <v>0</v>
      </c>
      <c r="M55" s="9">
        <v>1</v>
      </c>
      <c r="N55" s="9">
        <v>0</v>
      </c>
      <c r="O55" s="9">
        <v>1</v>
      </c>
      <c r="P55" s="9"/>
      <c r="Q55" s="9"/>
      <c r="R55" s="9"/>
      <c r="S55" s="11"/>
      <c r="T55" s="11"/>
      <c r="U55" s="11"/>
      <c r="V55" s="11"/>
      <c r="W55" s="11"/>
      <c r="X55" s="11"/>
      <c r="Y55" s="11"/>
      <c r="Z55" s="25"/>
      <c r="AA55" s="9">
        <v>155</v>
      </c>
      <c r="AB55" s="9" t="s">
        <v>1</v>
      </c>
      <c r="AC55" s="9" t="s">
        <v>155</v>
      </c>
      <c r="AD55" s="9"/>
      <c r="AE55" s="9">
        <v>2</v>
      </c>
      <c r="AF55" s="9">
        <v>2</v>
      </c>
      <c r="AG55" s="9">
        <v>2</v>
      </c>
      <c r="AH55" s="9">
        <v>4</v>
      </c>
      <c r="AI55" s="9">
        <v>1</v>
      </c>
      <c r="AJ55" s="9">
        <v>0</v>
      </c>
      <c r="AK55" s="9">
        <v>2</v>
      </c>
      <c r="AL55" s="9">
        <v>4</v>
      </c>
      <c r="AM55" s="9"/>
      <c r="AN55" s="9" t="s">
        <v>158</v>
      </c>
    </row>
    <row r="56" spans="1:40" ht="15.75" thickBot="1" x14ac:dyDescent="0.3">
      <c r="A56" s="8">
        <v>155</v>
      </c>
      <c r="B56" s="8" t="s">
        <v>80</v>
      </c>
      <c r="C56" s="20">
        <v>2014</v>
      </c>
      <c r="D56" s="20" t="s">
        <v>0</v>
      </c>
      <c r="E56" s="10">
        <v>8</v>
      </c>
      <c r="F56" s="21" t="s">
        <v>154</v>
      </c>
      <c r="G56" s="20">
        <v>1</v>
      </c>
      <c r="H56" s="20">
        <v>2</v>
      </c>
      <c r="I56" s="21">
        <v>3</v>
      </c>
      <c r="J56" s="20">
        <v>4</v>
      </c>
      <c r="K56" s="9">
        <v>0</v>
      </c>
      <c r="L56" s="9">
        <v>0</v>
      </c>
      <c r="M56" s="9">
        <v>0</v>
      </c>
      <c r="N56" s="9">
        <v>0</v>
      </c>
      <c r="O56" s="9">
        <v>0</v>
      </c>
      <c r="P56" s="9"/>
      <c r="Q56" s="8"/>
      <c r="R56" s="8"/>
      <c r="S56" s="11"/>
      <c r="T56" s="11"/>
      <c r="U56" s="11"/>
      <c r="V56" s="11"/>
      <c r="W56" s="11"/>
      <c r="X56" s="11"/>
      <c r="Y56" s="11"/>
      <c r="Z56" s="25"/>
      <c r="AA56" s="8">
        <v>155</v>
      </c>
      <c r="AB56" s="8" t="s">
        <v>1</v>
      </c>
      <c r="AC56" s="8" t="s">
        <v>155</v>
      </c>
      <c r="AD56" s="8"/>
      <c r="AE56" s="8">
        <v>2</v>
      </c>
      <c r="AF56" s="8">
        <v>2</v>
      </c>
      <c r="AG56" s="8">
        <v>3</v>
      </c>
      <c r="AH56" s="8">
        <v>7</v>
      </c>
      <c r="AI56" s="8">
        <v>3</v>
      </c>
      <c r="AJ56" s="8">
        <v>2</v>
      </c>
      <c r="AK56" s="8">
        <v>1</v>
      </c>
      <c r="AL56" s="8">
        <v>5</v>
      </c>
      <c r="AM56" s="8"/>
      <c r="AN56" s="8" t="s">
        <v>158</v>
      </c>
    </row>
    <row r="57" spans="1:40" ht="15.75" thickBot="1" x14ac:dyDescent="0.3">
      <c r="A57" s="8">
        <v>155</v>
      </c>
      <c r="B57" s="8" t="s">
        <v>80</v>
      </c>
      <c r="C57" s="20">
        <v>2014</v>
      </c>
      <c r="D57" s="20" t="s">
        <v>0</v>
      </c>
      <c r="E57" s="10">
        <v>8</v>
      </c>
      <c r="F57" s="21" t="s">
        <v>154</v>
      </c>
      <c r="G57" s="20">
        <v>1</v>
      </c>
      <c r="H57" s="20">
        <v>2</v>
      </c>
      <c r="I57" s="21">
        <v>4</v>
      </c>
      <c r="J57" s="20">
        <v>4</v>
      </c>
      <c r="K57" s="9">
        <v>3</v>
      </c>
      <c r="L57" s="9">
        <v>1</v>
      </c>
      <c r="M57" s="9">
        <v>0</v>
      </c>
      <c r="N57" s="9">
        <v>0</v>
      </c>
      <c r="O57" s="9">
        <v>2</v>
      </c>
      <c r="P57" s="9"/>
      <c r="Q57" s="9"/>
      <c r="R57" s="9"/>
      <c r="S57" s="11"/>
      <c r="T57" s="11"/>
      <c r="U57" s="11"/>
      <c r="V57" s="11"/>
      <c r="W57" s="11"/>
      <c r="X57" s="11"/>
      <c r="Y57" s="11"/>
      <c r="Z57" s="25"/>
      <c r="AA57" s="9">
        <v>155</v>
      </c>
      <c r="AB57" s="9" t="s">
        <v>1</v>
      </c>
      <c r="AC57" s="9" t="s">
        <v>155</v>
      </c>
      <c r="AD57" s="9"/>
      <c r="AE57" s="9">
        <v>2</v>
      </c>
      <c r="AF57" s="9">
        <v>2</v>
      </c>
      <c r="AG57" s="9">
        <v>4</v>
      </c>
      <c r="AH57" s="9">
        <v>4</v>
      </c>
      <c r="AI57" s="9">
        <v>2</v>
      </c>
      <c r="AJ57" s="9">
        <v>2</v>
      </c>
      <c r="AK57" s="9">
        <v>4</v>
      </c>
      <c r="AL57" s="9">
        <v>4</v>
      </c>
      <c r="AM57" s="9"/>
      <c r="AN57" s="9" t="s">
        <v>158</v>
      </c>
    </row>
    <row r="58" spans="1:40" ht="15.75" thickBot="1" x14ac:dyDescent="0.3">
      <c r="A58" s="8">
        <v>155</v>
      </c>
      <c r="B58" s="8" t="s">
        <v>80</v>
      </c>
      <c r="C58" s="20">
        <v>2014</v>
      </c>
      <c r="D58" s="20" t="s">
        <v>1</v>
      </c>
      <c r="E58" s="10">
        <v>4</v>
      </c>
      <c r="F58" s="21" t="s">
        <v>157</v>
      </c>
      <c r="G58" s="20">
        <v>1</v>
      </c>
      <c r="H58" s="20">
        <v>1</v>
      </c>
      <c r="I58" s="20">
        <v>1</v>
      </c>
      <c r="J58" s="20">
        <v>4</v>
      </c>
      <c r="K58" s="9">
        <v>5</v>
      </c>
      <c r="L58" s="9">
        <v>0</v>
      </c>
      <c r="M58" s="9">
        <v>0</v>
      </c>
      <c r="N58" s="9">
        <v>3</v>
      </c>
      <c r="O58" s="9">
        <v>5</v>
      </c>
      <c r="P58" s="8"/>
      <c r="Q58" s="8"/>
      <c r="R58" s="8"/>
      <c r="S58" s="11"/>
      <c r="T58" s="11"/>
      <c r="U58" s="11"/>
      <c r="V58" s="11"/>
      <c r="W58" s="11"/>
      <c r="X58" s="11"/>
      <c r="Y58" s="11"/>
      <c r="Z58" s="25"/>
      <c r="AA58" s="8">
        <v>155</v>
      </c>
      <c r="AB58" s="8" t="s">
        <v>1</v>
      </c>
      <c r="AC58" s="8" t="s">
        <v>155</v>
      </c>
      <c r="AD58" s="8"/>
      <c r="AE58" s="8">
        <v>2</v>
      </c>
      <c r="AF58" s="8">
        <v>3</v>
      </c>
      <c r="AG58" s="8">
        <v>1</v>
      </c>
      <c r="AH58" s="8">
        <v>8</v>
      </c>
      <c r="AI58" s="8">
        <v>0</v>
      </c>
      <c r="AJ58" s="8">
        <v>0</v>
      </c>
      <c r="AK58" s="8">
        <v>5</v>
      </c>
      <c r="AL58" s="8">
        <v>8</v>
      </c>
      <c r="AM58" s="8"/>
      <c r="AN58" s="8" t="s">
        <v>158</v>
      </c>
    </row>
    <row r="59" spans="1:40" ht="15.75" thickBot="1" x14ac:dyDescent="0.3">
      <c r="A59" s="8">
        <v>155</v>
      </c>
      <c r="B59" s="8" t="s">
        <v>80</v>
      </c>
      <c r="C59" s="20">
        <v>2014</v>
      </c>
      <c r="D59" s="20" t="s">
        <v>1</v>
      </c>
      <c r="E59" s="10">
        <v>4</v>
      </c>
      <c r="F59" s="21" t="s">
        <v>157</v>
      </c>
      <c r="G59" s="20">
        <v>1</v>
      </c>
      <c r="H59" s="20">
        <v>1</v>
      </c>
      <c r="I59" s="20">
        <v>2</v>
      </c>
      <c r="J59" s="20">
        <v>4</v>
      </c>
      <c r="K59" s="9">
        <v>6</v>
      </c>
      <c r="L59" s="9">
        <v>1</v>
      </c>
      <c r="M59" s="9">
        <v>1</v>
      </c>
      <c r="N59" s="9">
        <v>1</v>
      </c>
      <c r="O59" s="9">
        <v>5</v>
      </c>
      <c r="P59" s="8"/>
      <c r="Q59" s="9"/>
      <c r="R59" s="9"/>
      <c r="S59" s="11"/>
      <c r="T59" s="11"/>
      <c r="U59" s="11"/>
      <c r="V59" s="11"/>
      <c r="W59" s="11"/>
      <c r="X59" s="11"/>
      <c r="Y59" s="11"/>
      <c r="Z59" s="25"/>
      <c r="AA59" s="9">
        <v>155</v>
      </c>
      <c r="AB59" s="9" t="s">
        <v>1</v>
      </c>
      <c r="AC59" s="9" t="s">
        <v>155</v>
      </c>
      <c r="AD59" s="9"/>
      <c r="AE59" s="9">
        <v>2</v>
      </c>
      <c r="AF59" s="9">
        <v>3</v>
      </c>
      <c r="AG59" s="9">
        <v>2</v>
      </c>
      <c r="AH59" s="9">
        <v>4</v>
      </c>
      <c r="AI59" s="9">
        <v>1</v>
      </c>
      <c r="AJ59" s="9">
        <v>0</v>
      </c>
      <c r="AK59" s="9">
        <v>3</v>
      </c>
      <c r="AL59" s="9">
        <v>4</v>
      </c>
      <c r="AM59" s="9"/>
      <c r="AN59" s="9" t="s">
        <v>158</v>
      </c>
    </row>
    <row r="60" spans="1:40" ht="15.75" thickBot="1" x14ac:dyDescent="0.3">
      <c r="A60" s="8">
        <v>155</v>
      </c>
      <c r="B60" s="8" t="s">
        <v>80</v>
      </c>
      <c r="C60" s="20">
        <v>2014</v>
      </c>
      <c r="D60" s="21" t="s">
        <v>1</v>
      </c>
      <c r="E60" s="10">
        <v>4</v>
      </c>
      <c r="F60" s="21" t="s">
        <v>157</v>
      </c>
      <c r="G60" s="20">
        <v>1</v>
      </c>
      <c r="H60" s="20">
        <v>1</v>
      </c>
      <c r="I60" s="21">
        <v>3</v>
      </c>
      <c r="J60" s="20">
        <v>4</v>
      </c>
      <c r="K60" s="9">
        <v>3</v>
      </c>
      <c r="L60" s="9">
        <v>0</v>
      </c>
      <c r="M60" s="9">
        <v>0</v>
      </c>
      <c r="N60" s="9">
        <v>3</v>
      </c>
      <c r="O60" s="9">
        <v>3</v>
      </c>
      <c r="P60" s="8"/>
      <c r="Q60" s="8"/>
      <c r="R60" s="8"/>
      <c r="S60" s="11"/>
      <c r="T60" s="11"/>
      <c r="U60" s="11"/>
      <c r="V60" s="11"/>
      <c r="W60" s="11"/>
      <c r="X60" s="11"/>
      <c r="Y60" s="11"/>
      <c r="Z60" s="25"/>
      <c r="AA60" s="8">
        <v>155</v>
      </c>
      <c r="AB60" s="8" t="s">
        <v>1</v>
      </c>
      <c r="AC60" s="8" t="s">
        <v>155</v>
      </c>
      <c r="AD60" s="8"/>
      <c r="AE60" s="8">
        <v>2</v>
      </c>
      <c r="AF60" s="8">
        <v>3</v>
      </c>
      <c r="AG60" s="8">
        <v>3</v>
      </c>
      <c r="AH60" s="8">
        <v>16</v>
      </c>
      <c r="AI60" s="8">
        <v>2</v>
      </c>
      <c r="AJ60" s="8">
        <v>1</v>
      </c>
      <c r="AK60" s="8">
        <v>1</v>
      </c>
      <c r="AL60" s="8">
        <v>12</v>
      </c>
      <c r="AM60" s="8"/>
      <c r="AN60" s="8" t="s">
        <v>158</v>
      </c>
    </row>
    <row r="61" spans="1:40" ht="15.75" thickBot="1" x14ac:dyDescent="0.3">
      <c r="A61" s="8">
        <v>155</v>
      </c>
      <c r="B61" s="8" t="s">
        <v>80</v>
      </c>
      <c r="C61" s="20">
        <v>2014</v>
      </c>
      <c r="D61" s="21" t="s">
        <v>1</v>
      </c>
      <c r="E61" s="10">
        <v>4</v>
      </c>
      <c r="F61" s="21" t="s">
        <v>157</v>
      </c>
      <c r="G61" s="21">
        <v>1</v>
      </c>
      <c r="H61" s="20">
        <v>1</v>
      </c>
      <c r="I61" s="21">
        <v>4</v>
      </c>
      <c r="J61" s="20">
        <v>4</v>
      </c>
      <c r="K61" s="9">
        <v>3</v>
      </c>
      <c r="L61" s="9">
        <v>1</v>
      </c>
      <c r="M61" s="9">
        <v>0</v>
      </c>
      <c r="N61" s="9">
        <v>3</v>
      </c>
      <c r="O61" s="9">
        <v>2</v>
      </c>
      <c r="P61" s="8"/>
      <c r="Q61" s="9"/>
      <c r="R61" s="9"/>
      <c r="S61" s="11"/>
      <c r="T61" s="11"/>
      <c r="U61" s="11"/>
      <c r="V61" s="11"/>
      <c r="W61" s="11"/>
      <c r="X61" s="11"/>
      <c r="Y61" s="11"/>
      <c r="Z61" s="25"/>
      <c r="AA61" s="9">
        <v>155</v>
      </c>
      <c r="AB61" s="9" t="s">
        <v>1</v>
      </c>
      <c r="AC61" s="9" t="s">
        <v>155</v>
      </c>
      <c r="AD61" s="9"/>
      <c r="AE61" s="9">
        <v>2</v>
      </c>
      <c r="AF61" s="9">
        <v>3</v>
      </c>
      <c r="AG61" s="9">
        <v>4</v>
      </c>
      <c r="AH61" s="9">
        <v>2</v>
      </c>
      <c r="AI61" s="9">
        <v>0</v>
      </c>
      <c r="AJ61" s="9">
        <v>0</v>
      </c>
      <c r="AK61" s="9">
        <v>1</v>
      </c>
      <c r="AL61" s="9">
        <v>2</v>
      </c>
      <c r="AM61" s="9"/>
      <c r="AN61" s="9" t="s">
        <v>158</v>
      </c>
    </row>
    <row r="62" spans="1:40" ht="15.75" thickBot="1" x14ac:dyDescent="0.3">
      <c r="A62" s="8">
        <v>155</v>
      </c>
      <c r="B62" s="8" t="s">
        <v>80</v>
      </c>
      <c r="C62" s="20">
        <v>2014</v>
      </c>
      <c r="D62" s="20" t="s">
        <v>1</v>
      </c>
      <c r="E62" s="10">
        <v>5</v>
      </c>
      <c r="F62" s="21" t="s">
        <v>155</v>
      </c>
      <c r="G62" s="20">
        <v>1</v>
      </c>
      <c r="H62" s="20">
        <v>2</v>
      </c>
      <c r="I62" s="20">
        <v>1</v>
      </c>
      <c r="J62" s="20">
        <v>4</v>
      </c>
      <c r="K62" s="9">
        <v>2</v>
      </c>
      <c r="L62" s="9">
        <v>0</v>
      </c>
      <c r="M62" s="9">
        <v>0</v>
      </c>
      <c r="N62" s="9">
        <v>0</v>
      </c>
      <c r="O62" s="9">
        <v>2</v>
      </c>
      <c r="P62" s="8"/>
      <c r="Q62" s="8"/>
      <c r="R62" s="8"/>
      <c r="S62" s="11"/>
      <c r="T62" s="11"/>
      <c r="U62" s="11"/>
      <c r="V62" s="11"/>
      <c r="W62" s="11"/>
      <c r="X62" s="11"/>
      <c r="Y62" s="11"/>
      <c r="Z62" s="25"/>
      <c r="AA62" s="8">
        <v>155</v>
      </c>
      <c r="AB62" s="8" t="s">
        <v>1</v>
      </c>
      <c r="AC62" s="8" t="s">
        <v>155</v>
      </c>
      <c r="AD62" s="8"/>
      <c r="AE62" s="8">
        <v>2</v>
      </c>
      <c r="AF62" s="8">
        <v>4</v>
      </c>
      <c r="AG62" s="8">
        <v>1</v>
      </c>
      <c r="AH62" s="8">
        <v>2</v>
      </c>
      <c r="AI62" s="8">
        <v>0</v>
      </c>
      <c r="AJ62" s="8">
        <v>0</v>
      </c>
      <c r="AK62" s="8">
        <v>0</v>
      </c>
      <c r="AL62" s="8">
        <v>2</v>
      </c>
      <c r="AM62" s="8"/>
      <c r="AN62" s="8" t="s">
        <v>158</v>
      </c>
    </row>
    <row r="63" spans="1:40" ht="15.75" thickBot="1" x14ac:dyDescent="0.3">
      <c r="A63" s="8">
        <v>155</v>
      </c>
      <c r="B63" s="8" t="s">
        <v>80</v>
      </c>
      <c r="C63" s="20">
        <v>2014</v>
      </c>
      <c r="D63" s="20" t="s">
        <v>1</v>
      </c>
      <c r="E63" s="10">
        <v>5</v>
      </c>
      <c r="F63" s="21" t="s">
        <v>155</v>
      </c>
      <c r="G63" s="20">
        <v>1</v>
      </c>
      <c r="H63" s="20">
        <v>2</v>
      </c>
      <c r="I63" s="20">
        <v>2</v>
      </c>
      <c r="J63" s="20">
        <v>4</v>
      </c>
      <c r="K63" s="9">
        <v>4</v>
      </c>
      <c r="L63" s="9">
        <v>2</v>
      </c>
      <c r="M63" s="9">
        <v>2</v>
      </c>
      <c r="N63" s="9">
        <v>4</v>
      </c>
      <c r="O63" s="9">
        <v>4</v>
      </c>
      <c r="P63" s="8"/>
      <c r="Q63" s="9"/>
      <c r="R63" s="9"/>
      <c r="S63" s="11"/>
      <c r="T63" s="11"/>
      <c r="U63" s="11"/>
      <c r="V63" s="11"/>
      <c r="W63" s="11"/>
      <c r="X63" s="11"/>
      <c r="Y63" s="11"/>
      <c r="Z63" s="25"/>
      <c r="AA63" s="9">
        <v>155</v>
      </c>
      <c r="AB63" s="9" t="s">
        <v>1</v>
      </c>
      <c r="AC63" s="9" t="s">
        <v>155</v>
      </c>
      <c r="AD63" s="9"/>
      <c r="AE63" s="9">
        <v>2</v>
      </c>
      <c r="AF63" s="9">
        <v>4</v>
      </c>
      <c r="AG63" s="9">
        <v>2</v>
      </c>
      <c r="AH63" s="9">
        <v>2</v>
      </c>
      <c r="AI63" s="9">
        <v>1</v>
      </c>
      <c r="AJ63" s="9">
        <v>0</v>
      </c>
      <c r="AK63" s="9">
        <v>1</v>
      </c>
      <c r="AL63" s="9">
        <v>2</v>
      </c>
      <c r="AM63" s="9"/>
      <c r="AN63" s="9" t="s">
        <v>158</v>
      </c>
    </row>
    <row r="64" spans="1:40" ht="15.75" thickBot="1" x14ac:dyDescent="0.3">
      <c r="A64" s="8">
        <v>155</v>
      </c>
      <c r="B64" s="8" t="s">
        <v>80</v>
      </c>
      <c r="C64" s="20">
        <v>2014</v>
      </c>
      <c r="D64" s="21" t="s">
        <v>1</v>
      </c>
      <c r="E64" s="10">
        <v>5</v>
      </c>
      <c r="F64" s="21" t="s">
        <v>155</v>
      </c>
      <c r="G64" s="20">
        <v>1</v>
      </c>
      <c r="H64" s="20">
        <v>2</v>
      </c>
      <c r="I64" s="21">
        <v>3</v>
      </c>
      <c r="J64" s="20">
        <v>4</v>
      </c>
      <c r="K64" s="9">
        <v>2</v>
      </c>
      <c r="L64" s="9">
        <v>0</v>
      </c>
      <c r="M64" s="9">
        <v>0</v>
      </c>
      <c r="N64" s="9">
        <v>1</v>
      </c>
      <c r="O64" s="9">
        <v>2</v>
      </c>
      <c r="P64" s="8"/>
      <c r="Q64" s="8"/>
      <c r="R64" s="8"/>
      <c r="S64" s="11"/>
      <c r="T64" s="11"/>
      <c r="U64" s="11"/>
      <c r="V64" s="11"/>
      <c r="W64" s="11"/>
      <c r="X64" s="11"/>
      <c r="Y64" s="11"/>
      <c r="Z64" s="25"/>
      <c r="AA64" s="8">
        <v>155</v>
      </c>
      <c r="AB64" s="8" t="s">
        <v>1</v>
      </c>
      <c r="AC64" s="8" t="s">
        <v>155</v>
      </c>
      <c r="AD64" s="8"/>
      <c r="AE64" s="8">
        <v>2</v>
      </c>
      <c r="AF64" s="8">
        <v>4</v>
      </c>
      <c r="AG64" s="8">
        <v>3</v>
      </c>
      <c r="AH64" s="8">
        <v>8</v>
      </c>
      <c r="AI64" s="8">
        <v>0</v>
      </c>
      <c r="AJ64" s="8">
        <v>2</v>
      </c>
      <c r="AK64" s="8">
        <v>0</v>
      </c>
      <c r="AL64" s="8">
        <v>5</v>
      </c>
      <c r="AM64" s="8"/>
      <c r="AN64" s="8" t="s">
        <v>158</v>
      </c>
    </row>
    <row r="65" spans="1:40" ht="15.75" thickBot="1" x14ac:dyDescent="0.3">
      <c r="A65" s="8">
        <v>155</v>
      </c>
      <c r="B65" s="8" t="s">
        <v>80</v>
      </c>
      <c r="C65" s="20">
        <v>2014</v>
      </c>
      <c r="D65" s="21" t="s">
        <v>1</v>
      </c>
      <c r="E65" s="10">
        <v>5</v>
      </c>
      <c r="F65" s="21" t="s">
        <v>155</v>
      </c>
      <c r="G65" s="20">
        <v>1</v>
      </c>
      <c r="H65" s="20">
        <v>2</v>
      </c>
      <c r="I65" s="21">
        <v>4</v>
      </c>
      <c r="J65" s="20">
        <v>4</v>
      </c>
      <c r="K65" s="9">
        <v>5</v>
      </c>
      <c r="L65" s="9">
        <v>0</v>
      </c>
      <c r="M65" s="9">
        <v>0</v>
      </c>
      <c r="N65" s="9">
        <v>2</v>
      </c>
      <c r="O65" s="27">
        <v>6</v>
      </c>
      <c r="P65" s="9"/>
      <c r="Q65" s="9"/>
      <c r="R65" s="9"/>
      <c r="S65" s="11"/>
      <c r="T65" s="11"/>
      <c r="U65" s="11"/>
      <c r="V65" s="11"/>
      <c r="W65" s="11"/>
      <c r="X65" s="11"/>
      <c r="Y65" s="11"/>
      <c r="Z65" s="25"/>
      <c r="AA65" s="9">
        <v>155</v>
      </c>
      <c r="AB65" s="9" t="s">
        <v>1</v>
      </c>
      <c r="AC65" s="9" t="s">
        <v>155</v>
      </c>
      <c r="AD65" s="9"/>
      <c r="AE65" s="9">
        <v>2</v>
      </c>
      <c r="AF65" s="9">
        <v>4</v>
      </c>
      <c r="AG65" s="9">
        <v>4</v>
      </c>
      <c r="AH65" s="9">
        <v>5</v>
      </c>
      <c r="AI65" s="9">
        <v>0</v>
      </c>
      <c r="AJ65" s="9">
        <v>0</v>
      </c>
      <c r="AK65" s="9">
        <v>2</v>
      </c>
      <c r="AL65" s="27">
        <v>6</v>
      </c>
      <c r="AM65" s="7"/>
      <c r="AN65" s="7"/>
    </row>
  </sheetData>
  <sortState ref="A2:O65">
    <sortCondition ref="J2:J65"/>
  </sortState>
  <mergeCells count="1">
    <mergeCell ref="Q4:X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O1" sqref="A1:O1048576"/>
    </sheetView>
  </sheetViews>
  <sheetFormatPr defaultRowHeight="15" x14ac:dyDescent="0.25"/>
  <cols>
    <col min="1" max="1" width="10.7109375" style="10" bestFit="1" customWidth="1"/>
    <col min="2" max="2" width="5.5703125" style="10" bestFit="1" customWidth="1"/>
    <col min="3" max="3" width="4.85546875" style="10" bestFit="1" customWidth="1"/>
    <col min="4" max="4" width="5.42578125" style="10" bestFit="1" customWidth="1"/>
    <col min="5" max="5" width="5.28515625" style="10" bestFit="1" customWidth="1"/>
    <col min="6" max="6" width="12.14062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46"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6" ht="15.75" thickBot="1" x14ac:dyDescent="0.3">
      <c r="A2" s="20">
        <v>155</v>
      </c>
      <c r="B2" s="20" t="s">
        <v>80</v>
      </c>
      <c r="C2" s="20">
        <v>2013</v>
      </c>
      <c r="D2" s="21" t="s">
        <v>0</v>
      </c>
      <c r="E2" s="10">
        <v>7</v>
      </c>
      <c r="F2" s="20" t="s">
        <v>186</v>
      </c>
      <c r="G2" s="20">
        <v>1</v>
      </c>
      <c r="H2" s="20">
        <v>1</v>
      </c>
      <c r="I2" s="20">
        <v>1</v>
      </c>
      <c r="J2" s="20">
        <v>1</v>
      </c>
      <c r="K2" s="8">
        <v>3</v>
      </c>
      <c r="L2" s="8">
        <v>1</v>
      </c>
      <c r="M2" s="8">
        <v>1</v>
      </c>
      <c r="N2" s="8">
        <v>1</v>
      </c>
      <c r="O2" s="8">
        <v>3</v>
      </c>
      <c r="P2" s="12"/>
      <c r="Q2" s="11"/>
      <c r="R2" s="11"/>
      <c r="S2" s="11"/>
      <c r="T2" s="11"/>
      <c r="U2" s="11"/>
      <c r="V2" s="11"/>
      <c r="W2" s="11"/>
      <c r="X2" s="11"/>
      <c r="Y2" s="11"/>
      <c r="AA2" s="8">
        <v>155</v>
      </c>
      <c r="AB2" s="8" t="s">
        <v>0</v>
      </c>
      <c r="AC2" s="8" t="s">
        <v>186</v>
      </c>
      <c r="AD2" s="8"/>
      <c r="AE2" s="8">
        <v>1</v>
      </c>
      <c r="AF2" s="8">
        <v>1</v>
      </c>
      <c r="AG2" s="8">
        <v>1</v>
      </c>
      <c r="AH2" s="8">
        <v>3</v>
      </c>
      <c r="AI2" s="8">
        <v>1</v>
      </c>
      <c r="AJ2" s="8">
        <v>1</v>
      </c>
      <c r="AK2" s="8">
        <v>1</v>
      </c>
      <c r="AL2" s="8">
        <v>3</v>
      </c>
      <c r="AM2" s="8"/>
      <c r="AN2" s="8"/>
      <c r="AO2" s="8"/>
      <c r="AP2" s="8"/>
      <c r="AQ2" s="8"/>
      <c r="AR2" s="8"/>
      <c r="AS2" s="8"/>
      <c r="AT2" s="8" t="s">
        <v>187</v>
      </c>
    </row>
    <row r="3" spans="1:46" ht="15.75" thickBot="1" x14ac:dyDescent="0.3">
      <c r="A3" s="20">
        <v>155</v>
      </c>
      <c r="B3" s="20" t="s">
        <v>80</v>
      </c>
      <c r="C3" s="20">
        <v>2013</v>
      </c>
      <c r="D3" s="21" t="s">
        <v>0</v>
      </c>
      <c r="E3" s="10">
        <v>7</v>
      </c>
      <c r="F3" s="20" t="s">
        <v>186</v>
      </c>
      <c r="G3" s="20">
        <v>1</v>
      </c>
      <c r="H3" s="20">
        <v>1</v>
      </c>
      <c r="I3" s="20">
        <v>2</v>
      </c>
      <c r="J3" s="20">
        <v>1</v>
      </c>
      <c r="K3" s="8">
        <v>3</v>
      </c>
      <c r="L3" s="8">
        <v>0</v>
      </c>
      <c r="M3" s="8">
        <v>0</v>
      </c>
      <c r="N3" s="8">
        <v>2</v>
      </c>
      <c r="O3" s="8">
        <v>3</v>
      </c>
      <c r="P3" s="12"/>
      <c r="Q3" s="11"/>
      <c r="R3" s="11"/>
      <c r="S3" s="11"/>
      <c r="T3" s="11"/>
      <c r="U3" s="11"/>
      <c r="V3" s="11"/>
      <c r="W3" s="11"/>
      <c r="X3" s="11"/>
      <c r="Y3" s="11"/>
      <c r="Z3" s="25"/>
      <c r="AA3" s="9">
        <v>155</v>
      </c>
      <c r="AB3" s="9" t="s">
        <v>0</v>
      </c>
      <c r="AC3" s="9" t="s">
        <v>186</v>
      </c>
      <c r="AD3" s="9"/>
      <c r="AE3" s="9">
        <v>1</v>
      </c>
      <c r="AF3" s="9">
        <v>1</v>
      </c>
      <c r="AG3" s="9">
        <v>2</v>
      </c>
      <c r="AH3" s="9">
        <v>1</v>
      </c>
      <c r="AI3" s="9">
        <v>0</v>
      </c>
      <c r="AJ3" s="9">
        <v>0</v>
      </c>
      <c r="AK3" s="9">
        <v>0</v>
      </c>
      <c r="AL3" s="9">
        <v>1</v>
      </c>
      <c r="AM3" s="9"/>
      <c r="AN3" s="9"/>
      <c r="AO3" s="9"/>
      <c r="AP3" s="9"/>
      <c r="AQ3" s="9"/>
      <c r="AR3" s="9"/>
      <c r="AS3" s="9"/>
      <c r="AT3" s="9" t="s">
        <v>187</v>
      </c>
    </row>
    <row r="4" spans="1:46" ht="15.75" thickBot="1" x14ac:dyDescent="0.3">
      <c r="A4" s="20">
        <v>155</v>
      </c>
      <c r="B4" s="20" t="s">
        <v>80</v>
      </c>
      <c r="C4" s="20">
        <v>2013</v>
      </c>
      <c r="D4" s="21" t="s">
        <v>0</v>
      </c>
      <c r="E4" s="10">
        <v>7</v>
      </c>
      <c r="F4" s="20" t="s">
        <v>186</v>
      </c>
      <c r="G4" s="20">
        <v>1</v>
      </c>
      <c r="H4" s="20">
        <v>1</v>
      </c>
      <c r="I4" s="21">
        <v>3</v>
      </c>
      <c r="J4" s="20">
        <v>1</v>
      </c>
      <c r="K4" s="8">
        <v>2</v>
      </c>
      <c r="L4" s="8">
        <v>0</v>
      </c>
      <c r="M4" s="8">
        <v>0</v>
      </c>
      <c r="N4" s="8">
        <v>1</v>
      </c>
      <c r="O4" s="8">
        <v>1</v>
      </c>
      <c r="P4" s="12"/>
      <c r="Q4" s="24" t="s">
        <v>99</v>
      </c>
      <c r="R4" s="24"/>
      <c r="S4" s="24"/>
      <c r="T4" s="24"/>
      <c r="U4" s="24"/>
      <c r="V4" s="24"/>
      <c r="W4" s="24"/>
      <c r="X4" s="24"/>
      <c r="Y4" s="11"/>
      <c r="Z4" s="25"/>
      <c r="AA4" s="8">
        <v>155</v>
      </c>
      <c r="AB4" s="8" t="s">
        <v>0</v>
      </c>
      <c r="AC4" s="8" t="s">
        <v>186</v>
      </c>
      <c r="AD4" s="8"/>
      <c r="AE4" s="8">
        <v>1</v>
      </c>
      <c r="AF4" s="8">
        <v>1</v>
      </c>
      <c r="AG4" s="8">
        <v>3</v>
      </c>
      <c r="AH4" s="8">
        <v>0</v>
      </c>
      <c r="AI4" s="8">
        <v>0</v>
      </c>
      <c r="AJ4" s="8">
        <v>0</v>
      </c>
      <c r="AK4" s="8">
        <v>0</v>
      </c>
      <c r="AL4" s="8">
        <v>0</v>
      </c>
      <c r="AM4" s="8"/>
      <c r="AN4" s="8"/>
      <c r="AO4" s="8"/>
      <c r="AP4" s="8"/>
      <c r="AQ4" s="8"/>
      <c r="AR4" s="8"/>
      <c r="AS4" s="8"/>
      <c r="AT4" s="8" t="s">
        <v>187</v>
      </c>
    </row>
    <row r="5" spans="1:46" ht="15.75" thickBot="1" x14ac:dyDescent="0.3">
      <c r="A5" s="20">
        <v>155</v>
      </c>
      <c r="B5" s="20" t="s">
        <v>80</v>
      </c>
      <c r="C5" s="20">
        <v>2013</v>
      </c>
      <c r="D5" s="21" t="s">
        <v>0</v>
      </c>
      <c r="E5" s="10">
        <v>7</v>
      </c>
      <c r="F5" s="20" t="s">
        <v>186</v>
      </c>
      <c r="G5" s="20">
        <v>1</v>
      </c>
      <c r="H5" s="20">
        <v>1</v>
      </c>
      <c r="I5" s="21">
        <v>4</v>
      </c>
      <c r="J5" s="20">
        <v>1</v>
      </c>
      <c r="K5" s="8">
        <v>1</v>
      </c>
      <c r="L5" s="8">
        <v>0</v>
      </c>
      <c r="M5" s="8">
        <v>0</v>
      </c>
      <c r="N5" s="8">
        <v>1</v>
      </c>
      <c r="O5" s="8">
        <v>1</v>
      </c>
      <c r="P5" s="12"/>
      <c r="Q5" s="5" t="s">
        <v>65</v>
      </c>
      <c r="R5" s="5">
        <v>155</v>
      </c>
      <c r="S5" s="11" t="s">
        <v>75</v>
      </c>
      <c r="T5" s="11" t="s">
        <v>76</v>
      </c>
      <c r="U5" s="11" t="s">
        <v>77</v>
      </c>
      <c r="V5" s="11" t="s">
        <v>11</v>
      </c>
      <c r="W5" s="11" t="s">
        <v>78</v>
      </c>
      <c r="X5" s="11" t="s">
        <v>13</v>
      </c>
      <c r="Y5" s="11"/>
      <c r="Z5" s="25"/>
      <c r="AA5" s="9">
        <v>155</v>
      </c>
      <c r="AB5" s="9" t="s">
        <v>0</v>
      </c>
      <c r="AC5" s="9" t="s">
        <v>186</v>
      </c>
      <c r="AD5" s="9"/>
      <c r="AE5" s="9">
        <v>1</v>
      </c>
      <c r="AF5" s="9">
        <v>1</v>
      </c>
      <c r="AG5" s="9">
        <v>4</v>
      </c>
      <c r="AH5" s="9">
        <v>6</v>
      </c>
      <c r="AI5" s="9">
        <v>2</v>
      </c>
      <c r="AJ5" s="9">
        <v>3</v>
      </c>
      <c r="AK5" s="9">
        <v>1</v>
      </c>
      <c r="AL5" s="9">
        <v>3</v>
      </c>
      <c r="AM5" s="9"/>
      <c r="AN5" s="9"/>
      <c r="AO5" s="9"/>
      <c r="AP5" s="9"/>
      <c r="AQ5" s="9"/>
      <c r="AR5" s="9"/>
      <c r="AS5" s="9"/>
      <c r="AT5" s="9" t="s">
        <v>187</v>
      </c>
    </row>
    <row r="6" spans="1:46" ht="15.75" thickBot="1" x14ac:dyDescent="0.3">
      <c r="A6" s="20">
        <v>155</v>
      </c>
      <c r="B6" s="20" t="s">
        <v>80</v>
      </c>
      <c r="C6" s="20">
        <v>2013</v>
      </c>
      <c r="D6" s="20" t="s">
        <v>0</v>
      </c>
      <c r="E6" s="10">
        <v>8</v>
      </c>
      <c r="F6" s="20" t="s">
        <v>186</v>
      </c>
      <c r="G6" s="20">
        <v>1</v>
      </c>
      <c r="H6" s="20">
        <v>2</v>
      </c>
      <c r="I6" s="20">
        <v>1</v>
      </c>
      <c r="J6" s="20">
        <v>1</v>
      </c>
      <c r="K6" s="8">
        <v>1</v>
      </c>
      <c r="L6" s="8">
        <v>0</v>
      </c>
      <c r="M6" s="8">
        <v>0</v>
      </c>
      <c r="N6" s="8">
        <v>1</v>
      </c>
      <c r="O6" s="8">
        <v>1</v>
      </c>
      <c r="P6" s="13"/>
      <c r="Q6" s="11" t="s">
        <v>16</v>
      </c>
      <c r="R6" s="5">
        <v>3</v>
      </c>
      <c r="S6" s="5">
        <f>COUNT(J34:J49)/4</f>
        <v>4</v>
      </c>
      <c r="T6" s="5">
        <f>SUM(K34:K49)</f>
        <v>58</v>
      </c>
      <c r="U6" s="5">
        <f>SUM(L34:L49)</f>
        <v>10</v>
      </c>
      <c r="V6" s="5">
        <f>SUM(M34:M49)</f>
        <v>3</v>
      </c>
      <c r="W6" s="5">
        <f t="shared" ref="W6:X6" si="0">SUM(N34:N49)</f>
        <v>3</v>
      </c>
      <c r="X6" s="5">
        <f t="shared" si="0"/>
        <v>30</v>
      </c>
      <c r="Y6" s="11"/>
      <c r="Z6" s="25"/>
      <c r="AA6" s="8">
        <v>155</v>
      </c>
      <c r="AB6" s="8" t="s">
        <v>0</v>
      </c>
      <c r="AC6" s="8" t="s">
        <v>186</v>
      </c>
      <c r="AD6" s="8"/>
      <c r="AE6" s="8">
        <v>1</v>
      </c>
      <c r="AF6" s="8">
        <v>2</v>
      </c>
      <c r="AG6" s="8">
        <v>1</v>
      </c>
      <c r="AH6" s="8">
        <v>3</v>
      </c>
      <c r="AI6" s="8">
        <v>0</v>
      </c>
      <c r="AJ6" s="8">
        <v>0</v>
      </c>
      <c r="AK6" s="8">
        <v>2</v>
      </c>
      <c r="AL6" s="8">
        <v>3</v>
      </c>
      <c r="AM6" s="8"/>
      <c r="AN6" s="8"/>
      <c r="AO6" s="8"/>
      <c r="AP6" s="8"/>
      <c r="AQ6" s="8"/>
      <c r="AR6" s="8"/>
      <c r="AS6" s="8"/>
      <c r="AT6" s="8" t="s">
        <v>187</v>
      </c>
    </row>
    <row r="7" spans="1:46" ht="15.75" thickBot="1" x14ac:dyDescent="0.3">
      <c r="A7" s="20">
        <v>155</v>
      </c>
      <c r="B7" s="20" t="s">
        <v>80</v>
      </c>
      <c r="C7" s="20">
        <v>2013</v>
      </c>
      <c r="D7" s="20" t="s">
        <v>0</v>
      </c>
      <c r="E7" s="10">
        <v>8</v>
      </c>
      <c r="F7" s="20" t="s">
        <v>186</v>
      </c>
      <c r="G7" s="20">
        <v>1</v>
      </c>
      <c r="H7" s="20">
        <v>2</v>
      </c>
      <c r="I7" s="20">
        <v>2</v>
      </c>
      <c r="J7" s="20">
        <v>1</v>
      </c>
      <c r="K7" s="8">
        <v>3</v>
      </c>
      <c r="L7" s="8">
        <v>0</v>
      </c>
      <c r="M7" s="8">
        <v>0</v>
      </c>
      <c r="N7" s="8">
        <v>0</v>
      </c>
      <c r="O7" s="8">
        <v>3</v>
      </c>
      <c r="P7" s="13"/>
      <c r="Q7" s="11" t="s">
        <v>17</v>
      </c>
      <c r="R7" s="5">
        <v>4</v>
      </c>
      <c r="S7" s="5">
        <f>COUNT(J50:J65)/4</f>
        <v>4</v>
      </c>
      <c r="T7" s="5">
        <f>SUM(K50:K65)</f>
        <v>77</v>
      </c>
      <c r="U7" s="5">
        <f>SUM(L50:L65)</f>
        <v>20</v>
      </c>
      <c r="V7" s="5">
        <f>SUM(M50:M65)</f>
        <v>13</v>
      </c>
      <c r="W7" s="5">
        <f t="shared" ref="W7:X7" si="1">SUM(N50:N65)</f>
        <v>18</v>
      </c>
      <c r="X7" s="5">
        <f t="shared" si="1"/>
        <v>41</v>
      </c>
      <c r="Y7" s="11"/>
      <c r="Z7" s="25"/>
      <c r="AA7" s="9">
        <v>155</v>
      </c>
      <c r="AB7" s="9" t="s">
        <v>0</v>
      </c>
      <c r="AC7" s="9" t="s">
        <v>186</v>
      </c>
      <c r="AD7" s="9"/>
      <c r="AE7" s="9">
        <v>1</v>
      </c>
      <c r="AF7" s="9">
        <v>2</v>
      </c>
      <c r="AG7" s="9">
        <v>2</v>
      </c>
      <c r="AH7" s="9">
        <v>2</v>
      </c>
      <c r="AI7" s="9">
        <v>0</v>
      </c>
      <c r="AJ7" s="9">
        <v>1</v>
      </c>
      <c r="AK7" s="9">
        <v>0</v>
      </c>
      <c r="AL7" s="9">
        <v>1</v>
      </c>
      <c r="AM7" s="9"/>
      <c r="AN7" s="9"/>
      <c r="AO7" s="9"/>
      <c r="AP7" s="9"/>
      <c r="AQ7" s="9"/>
      <c r="AR7" s="9"/>
      <c r="AS7" s="9"/>
      <c r="AT7" s="9" t="s">
        <v>187</v>
      </c>
    </row>
    <row r="8" spans="1:46" ht="15.75" thickBot="1" x14ac:dyDescent="0.3">
      <c r="A8" s="20">
        <v>155</v>
      </c>
      <c r="B8" s="20" t="s">
        <v>80</v>
      </c>
      <c r="C8" s="20">
        <v>2013</v>
      </c>
      <c r="D8" s="20" t="s">
        <v>0</v>
      </c>
      <c r="E8" s="10">
        <v>8</v>
      </c>
      <c r="F8" s="20" t="s">
        <v>186</v>
      </c>
      <c r="G8" s="20">
        <v>1</v>
      </c>
      <c r="H8" s="20">
        <v>2</v>
      </c>
      <c r="I8" s="21">
        <v>3</v>
      </c>
      <c r="J8" s="20">
        <v>1</v>
      </c>
      <c r="K8" s="8">
        <v>1</v>
      </c>
      <c r="L8" s="8">
        <v>1</v>
      </c>
      <c r="M8" s="8">
        <v>0</v>
      </c>
      <c r="N8" s="8">
        <v>1</v>
      </c>
      <c r="O8" s="8">
        <v>1</v>
      </c>
      <c r="P8" s="12"/>
      <c r="Q8" s="11" t="s">
        <v>14</v>
      </c>
      <c r="R8" s="5">
        <v>1</v>
      </c>
      <c r="S8" s="5">
        <f>COUNT(J2:J17)/4</f>
        <v>4</v>
      </c>
      <c r="T8" s="5">
        <f>SUM(K2:K17)</f>
        <v>44</v>
      </c>
      <c r="U8" s="5">
        <f>SUM(L2:L17)</f>
        <v>11</v>
      </c>
      <c r="V8" s="5">
        <f t="shared" ref="V8:X8" si="2">SUM(M2:M17)</f>
        <v>2</v>
      </c>
      <c r="W8" s="5">
        <f t="shared" si="2"/>
        <v>16</v>
      </c>
      <c r="X8" s="5">
        <f t="shared" si="2"/>
        <v>43</v>
      </c>
      <c r="Y8" s="11"/>
      <c r="Z8" s="25"/>
      <c r="AA8" s="8">
        <v>155</v>
      </c>
      <c r="AB8" s="8" t="s">
        <v>0</v>
      </c>
      <c r="AC8" s="8" t="s">
        <v>186</v>
      </c>
      <c r="AD8" s="8"/>
      <c r="AE8" s="8">
        <v>1</v>
      </c>
      <c r="AF8" s="8">
        <v>2</v>
      </c>
      <c r="AG8" s="8">
        <v>3</v>
      </c>
      <c r="AH8" s="8">
        <v>3</v>
      </c>
      <c r="AI8" s="8">
        <v>0</v>
      </c>
      <c r="AJ8" s="8">
        <v>1</v>
      </c>
      <c r="AK8" s="8">
        <v>0</v>
      </c>
      <c r="AL8" s="8">
        <v>2</v>
      </c>
      <c r="AM8" s="8"/>
      <c r="AN8" s="8"/>
      <c r="AO8" s="8"/>
      <c r="AP8" s="8"/>
      <c r="AQ8" s="8"/>
      <c r="AR8" s="8"/>
      <c r="AS8" s="8"/>
      <c r="AT8" s="8" t="s">
        <v>187</v>
      </c>
    </row>
    <row r="9" spans="1:46" ht="15.75" thickBot="1" x14ac:dyDescent="0.3">
      <c r="A9" s="20">
        <v>155</v>
      </c>
      <c r="B9" s="20" t="s">
        <v>80</v>
      </c>
      <c r="C9" s="20">
        <v>2013</v>
      </c>
      <c r="D9" s="20" t="s">
        <v>0</v>
      </c>
      <c r="E9" s="10">
        <v>8</v>
      </c>
      <c r="F9" s="20" t="s">
        <v>186</v>
      </c>
      <c r="G9" s="20">
        <v>1</v>
      </c>
      <c r="H9" s="20">
        <v>2</v>
      </c>
      <c r="I9" s="21">
        <v>4</v>
      </c>
      <c r="J9" s="20">
        <v>1</v>
      </c>
      <c r="K9" s="8">
        <v>4</v>
      </c>
      <c r="L9" s="8">
        <v>2</v>
      </c>
      <c r="M9" s="8">
        <v>0</v>
      </c>
      <c r="N9" s="8">
        <v>0</v>
      </c>
      <c r="O9" s="8">
        <v>5</v>
      </c>
      <c r="P9" s="12"/>
      <c r="Q9" s="11" t="s">
        <v>18</v>
      </c>
      <c r="R9" s="5">
        <v>2</v>
      </c>
      <c r="S9" s="5">
        <f>COUNT(J18:J33)/4</f>
        <v>4</v>
      </c>
      <c r="T9" s="5">
        <f>SUM(K18:K33)</f>
        <v>44</v>
      </c>
      <c r="U9" s="5">
        <f>SUM(L18:L33)</f>
        <v>8</v>
      </c>
      <c r="V9" s="5">
        <f t="shared" ref="V9:X9" si="3">SUM(M18:M33)</f>
        <v>3</v>
      </c>
      <c r="W9" s="5">
        <f t="shared" si="3"/>
        <v>22</v>
      </c>
      <c r="X9" s="5">
        <f t="shared" si="3"/>
        <v>40</v>
      </c>
      <c r="Y9" s="11"/>
      <c r="Z9" s="25"/>
      <c r="AA9" s="9">
        <v>155</v>
      </c>
      <c r="AB9" s="9" t="s">
        <v>0</v>
      </c>
      <c r="AC9" s="9" t="s">
        <v>186</v>
      </c>
      <c r="AD9" s="9"/>
      <c r="AE9" s="9">
        <v>1</v>
      </c>
      <c r="AF9" s="9">
        <v>2</v>
      </c>
      <c r="AG9" s="9">
        <v>4</v>
      </c>
      <c r="AH9" s="9">
        <v>5</v>
      </c>
      <c r="AI9" s="9">
        <v>2</v>
      </c>
      <c r="AJ9" s="9">
        <v>2</v>
      </c>
      <c r="AK9" s="9">
        <v>0</v>
      </c>
      <c r="AL9" s="9">
        <v>0</v>
      </c>
      <c r="AM9" s="9"/>
      <c r="AN9" s="9"/>
      <c r="AO9" s="9"/>
      <c r="AP9" s="9"/>
      <c r="AQ9" s="9"/>
      <c r="AR9" s="9"/>
      <c r="AS9" s="9"/>
      <c r="AT9" s="9" t="s">
        <v>187</v>
      </c>
    </row>
    <row r="10" spans="1:46" ht="15.75" thickBot="1" x14ac:dyDescent="0.3">
      <c r="A10" s="20">
        <v>155</v>
      </c>
      <c r="B10" s="20" t="s">
        <v>80</v>
      </c>
      <c r="C10" s="20">
        <v>2013</v>
      </c>
      <c r="D10" s="20" t="s">
        <v>1</v>
      </c>
      <c r="E10" s="10">
        <v>4</v>
      </c>
      <c r="F10" s="20" t="s">
        <v>189</v>
      </c>
      <c r="G10" s="20">
        <v>1</v>
      </c>
      <c r="H10" s="20">
        <v>1</v>
      </c>
      <c r="I10" s="20">
        <v>1</v>
      </c>
      <c r="J10" s="20">
        <v>1</v>
      </c>
      <c r="K10" s="8">
        <v>5</v>
      </c>
      <c r="L10" s="8">
        <v>0</v>
      </c>
      <c r="M10" s="8">
        <v>0</v>
      </c>
      <c r="N10" s="8">
        <v>1</v>
      </c>
      <c r="O10" s="8">
        <v>5</v>
      </c>
      <c r="P10" s="12"/>
      <c r="Q10" s="11"/>
      <c r="R10" s="5" t="s">
        <v>66</v>
      </c>
      <c r="S10" s="5">
        <f>SUM(S6:S9)</f>
        <v>16</v>
      </c>
      <c r="T10" s="5">
        <f t="shared" ref="T10:X10" si="4">SUM(T6:T9)</f>
        <v>223</v>
      </c>
      <c r="U10" s="5">
        <f t="shared" si="4"/>
        <v>49</v>
      </c>
      <c r="V10" s="5">
        <f t="shared" si="4"/>
        <v>21</v>
      </c>
      <c r="W10" s="5">
        <f t="shared" si="4"/>
        <v>59</v>
      </c>
      <c r="X10" s="5">
        <f t="shared" si="4"/>
        <v>154</v>
      </c>
      <c r="Y10" s="11"/>
      <c r="Z10" s="25"/>
      <c r="AA10" s="8">
        <v>155</v>
      </c>
      <c r="AB10" s="8" t="s">
        <v>0</v>
      </c>
      <c r="AC10" s="8" t="s">
        <v>186</v>
      </c>
      <c r="AD10" s="8"/>
      <c r="AE10" s="8">
        <v>1</v>
      </c>
      <c r="AF10" s="8">
        <v>3</v>
      </c>
      <c r="AG10" s="8">
        <v>1</v>
      </c>
      <c r="AH10" s="8">
        <v>2</v>
      </c>
      <c r="AI10" s="8">
        <v>0</v>
      </c>
      <c r="AJ10" s="8">
        <v>0</v>
      </c>
      <c r="AK10" s="8">
        <v>1</v>
      </c>
      <c r="AL10" s="8">
        <v>1</v>
      </c>
      <c r="AM10" s="8"/>
      <c r="AN10" s="8"/>
      <c r="AO10" s="8"/>
      <c r="AP10" s="8"/>
      <c r="AQ10" s="8"/>
      <c r="AR10" s="8"/>
      <c r="AS10" s="8"/>
      <c r="AT10" s="8" t="s">
        <v>187</v>
      </c>
    </row>
    <row r="11" spans="1:46" ht="15.75" thickBot="1" x14ac:dyDescent="0.3">
      <c r="A11" s="20">
        <v>155</v>
      </c>
      <c r="B11" s="20" t="s">
        <v>80</v>
      </c>
      <c r="C11" s="20">
        <v>2013</v>
      </c>
      <c r="D11" s="20" t="s">
        <v>1</v>
      </c>
      <c r="E11" s="10">
        <v>4</v>
      </c>
      <c r="F11" s="20" t="s">
        <v>189</v>
      </c>
      <c r="G11" s="20">
        <v>1</v>
      </c>
      <c r="H11" s="20">
        <v>1</v>
      </c>
      <c r="I11" s="20">
        <v>2</v>
      </c>
      <c r="J11" s="20">
        <v>1</v>
      </c>
      <c r="K11" s="8">
        <v>3</v>
      </c>
      <c r="L11" s="8">
        <v>2</v>
      </c>
      <c r="M11" s="8">
        <v>0</v>
      </c>
      <c r="N11" s="8">
        <v>1</v>
      </c>
      <c r="O11" s="8">
        <v>3</v>
      </c>
      <c r="P11" s="12"/>
      <c r="Q11" s="11"/>
      <c r="R11" s="11"/>
      <c r="S11" s="11"/>
      <c r="T11" s="5" t="s">
        <v>19</v>
      </c>
      <c r="U11" s="5" t="s">
        <v>20</v>
      </c>
      <c r="V11" s="5" t="s">
        <v>21</v>
      </c>
      <c r="W11" s="5" t="s">
        <v>22</v>
      </c>
      <c r="X11" s="5" t="s">
        <v>23</v>
      </c>
      <c r="Y11" s="11"/>
      <c r="Z11" s="25"/>
      <c r="AA11" s="9">
        <v>155</v>
      </c>
      <c r="AB11" s="9" t="s">
        <v>0</v>
      </c>
      <c r="AC11" s="9" t="s">
        <v>186</v>
      </c>
      <c r="AD11" s="9"/>
      <c r="AE11" s="9">
        <v>1</v>
      </c>
      <c r="AF11" s="9">
        <v>3</v>
      </c>
      <c r="AG11" s="9">
        <v>2</v>
      </c>
      <c r="AH11" s="9">
        <v>0</v>
      </c>
      <c r="AI11" s="9">
        <v>0</v>
      </c>
      <c r="AJ11" s="9">
        <v>0</v>
      </c>
      <c r="AK11" s="9">
        <v>0</v>
      </c>
      <c r="AL11" s="9">
        <v>0</v>
      </c>
      <c r="AM11" s="9"/>
      <c r="AN11" s="9"/>
      <c r="AO11" s="9"/>
      <c r="AP11" s="9"/>
      <c r="AQ11" s="9"/>
      <c r="AR11" s="9"/>
      <c r="AS11" s="9"/>
      <c r="AT11" s="9" t="s">
        <v>187</v>
      </c>
    </row>
    <row r="12" spans="1:46" ht="15.75" thickBot="1" x14ac:dyDescent="0.3">
      <c r="A12" s="20">
        <v>155</v>
      </c>
      <c r="B12" s="20" t="s">
        <v>80</v>
      </c>
      <c r="C12" s="20">
        <v>2013</v>
      </c>
      <c r="D12" s="21" t="s">
        <v>1</v>
      </c>
      <c r="E12" s="10">
        <v>4</v>
      </c>
      <c r="F12" s="20" t="s">
        <v>189</v>
      </c>
      <c r="G12" s="20">
        <v>1</v>
      </c>
      <c r="H12" s="20">
        <v>1</v>
      </c>
      <c r="I12" s="21">
        <v>3</v>
      </c>
      <c r="J12" s="20">
        <v>1</v>
      </c>
      <c r="K12" s="8">
        <v>2</v>
      </c>
      <c r="L12" s="8">
        <v>0</v>
      </c>
      <c r="M12" s="8">
        <v>0</v>
      </c>
      <c r="N12" s="8">
        <v>2</v>
      </c>
      <c r="O12" s="8">
        <v>2</v>
      </c>
      <c r="P12" s="12"/>
      <c r="Q12" s="11"/>
      <c r="R12" s="11" t="s">
        <v>67</v>
      </c>
      <c r="S12" s="3">
        <f>T10/$S$10</f>
        <v>13.9375</v>
      </c>
      <c r="T12" s="11" t="s">
        <v>68</v>
      </c>
      <c r="U12" s="15">
        <f>U10/$T$10</f>
        <v>0.21973094170403587</v>
      </c>
      <c r="V12" s="15">
        <f t="shared" ref="V12:W12" si="5">V10/$T$10</f>
        <v>9.417040358744394E-2</v>
      </c>
      <c r="W12" s="15">
        <f t="shared" si="5"/>
        <v>0.26457399103139012</v>
      </c>
      <c r="X12" s="15">
        <f>X10/$T$10</f>
        <v>0.6905829596412556</v>
      </c>
      <c r="Y12" s="11" t="s">
        <v>74</v>
      </c>
      <c r="Z12" s="25"/>
      <c r="AA12" s="8">
        <v>155</v>
      </c>
      <c r="AB12" s="8" t="s">
        <v>0</v>
      </c>
      <c r="AC12" s="8" t="s">
        <v>186</v>
      </c>
      <c r="AD12" s="8"/>
      <c r="AE12" s="8">
        <v>1</v>
      </c>
      <c r="AF12" s="8">
        <v>3</v>
      </c>
      <c r="AG12" s="8">
        <v>3</v>
      </c>
      <c r="AH12" s="8">
        <v>1</v>
      </c>
      <c r="AI12" s="8">
        <v>0</v>
      </c>
      <c r="AJ12" s="8">
        <v>1</v>
      </c>
      <c r="AK12" s="8">
        <v>0</v>
      </c>
      <c r="AL12" s="8">
        <v>0</v>
      </c>
      <c r="AM12" s="8"/>
      <c r="AN12" s="8"/>
      <c r="AO12" s="8"/>
      <c r="AP12" s="8"/>
      <c r="AQ12" s="8"/>
      <c r="AR12" s="8"/>
      <c r="AS12" s="8"/>
      <c r="AT12" s="8" t="s">
        <v>187</v>
      </c>
    </row>
    <row r="13" spans="1:46" ht="15.75" thickBot="1" x14ac:dyDescent="0.3">
      <c r="A13" s="20">
        <v>155</v>
      </c>
      <c r="B13" s="20" t="s">
        <v>80</v>
      </c>
      <c r="C13" s="20">
        <v>2013</v>
      </c>
      <c r="D13" s="21" t="s">
        <v>1</v>
      </c>
      <c r="E13" s="10">
        <v>4</v>
      </c>
      <c r="F13" s="20" t="s">
        <v>189</v>
      </c>
      <c r="G13" s="20">
        <v>1</v>
      </c>
      <c r="H13" s="20">
        <v>1</v>
      </c>
      <c r="I13" s="21">
        <v>4</v>
      </c>
      <c r="J13" s="20">
        <v>1</v>
      </c>
      <c r="K13" s="8">
        <v>2</v>
      </c>
      <c r="L13" s="8">
        <v>1</v>
      </c>
      <c r="M13" s="8">
        <v>1</v>
      </c>
      <c r="N13" s="8">
        <v>1</v>
      </c>
      <c r="O13" s="8">
        <v>2</v>
      </c>
      <c r="P13" s="12"/>
      <c r="Q13" s="18" t="s">
        <v>16</v>
      </c>
      <c r="R13" s="17">
        <v>3</v>
      </c>
      <c r="S13" s="4" t="s">
        <v>15</v>
      </c>
      <c r="T13" s="6">
        <f>T6/$S$6</f>
        <v>14.5</v>
      </c>
      <c r="U13" s="6">
        <f>U6/$S$6</f>
        <v>2.5</v>
      </c>
      <c r="V13" s="6">
        <f>V6/$S$6</f>
        <v>0.75</v>
      </c>
      <c r="W13" s="6">
        <f>W6/$S$6</f>
        <v>0.75</v>
      </c>
      <c r="X13" s="6">
        <f>X6/$S$6</f>
        <v>7.5</v>
      </c>
      <c r="Y13" s="11"/>
      <c r="Z13" s="25"/>
      <c r="AA13" s="9">
        <v>155</v>
      </c>
      <c r="AB13" s="9" t="s">
        <v>0</v>
      </c>
      <c r="AC13" s="9" t="s">
        <v>186</v>
      </c>
      <c r="AD13" s="9"/>
      <c r="AE13" s="9">
        <v>1</v>
      </c>
      <c r="AF13" s="9">
        <v>3</v>
      </c>
      <c r="AG13" s="9">
        <v>4</v>
      </c>
      <c r="AH13" s="9">
        <v>4</v>
      </c>
      <c r="AI13" s="9">
        <v>1</v>
      </c>
      <c r="AJ13" s="9">
        <v>0</v>
      </c>
      <c r="AK13" s="9">
        <v>0</v>
      </c>
      <c r="AL13" s="9">
        <v>1</v>
      </c>
      <c r="AM13" s="9"/>
      <c r="AN13" s="9"/>
      <c r="AO13" s="9"/>
      <c r="AP13" s="9"/>
      <c r="AQ13" s="9"/>
      <c r="AR13" s="9"/>
      <c r="AS13" s="9"/>
      <c r="AT13" s="9" t="s">
        <v>187</v>
      </c>
    </row>
    <row r="14" spans="1:46" ht="15.75" thickBot="1" x14ac:dyDescent="0.3">
      <c r="A14" s="20">
        <v>155</v>
      </c>
      <c r="B14" s="20" t="s">
        <v>80</v>
      </c>
      <c r="C14" s="20">
        <v>2013</v>
      </c>
      <c r="D14" s="20" t="s">
        <v>1</v>
      </c>
      <c r="E14" s="10">
        <v>5</v>
      </c>
      <c r="F14" s="20" t="s">
        <v>189</v>
      </c>
      <c r="G14" s="20">
        <v>1</v>
      </c>
      <c r="H14" s="20">
        <v>2</v>
      </c>
      <c r="I14" s="20">
        <v>1</v>
      </c>
      <c r="J14" s="20">
        <v>1</v>
      </c>
      <c r="K14" s="8">
        <v>5</v>
      </c>
      <c r="L14" s="8">
        <v>1</v>
      </c>
      <c r="M14" s="8">
        <v>0</v>
      </c>
      <c r="N14" s="8">
        <v>3</v>
      </c>
      <c r="O14" s="8">
        <v>5</v>
      </c>
      <c r="P14" s="12"/>
      <c r="Q14" s="2" t="s">
        <v>85</v>
      </c>
      <c r="R14" s="4">
        <f>T6</f>
        <v>58</v>
      </c>
      <c r="S14" s="4" t="s">
        <v>69</v>
      </c>
      <c r="T14" s="14">
        <f>T6/$T$10</f>
        <v>0.26008968609865468</v>
      </c>
      <c r="U14" s="15">
        <f>U6/$T$6</f>
        <v>0.17241379310344829</v>
      </c>
      <c r="V14" s="15">
        <f t="shared" ref="V14:W14" si="6">V6/$T$6</f>
        <v>5.1724137931034482E-2</v>
      </c>
      <c r="W14" s="15">
        <f t="shared" si="6"/>
        <v>5.1724137931034482E-2</v>
      </c>
      <c r="X14" s="15">
        <f>X6/$T$6</f>
        <v>0.51724137931034486</v>
      </c>
      <c r="Y14" s="11" t="s">
        <v>70</v>
      </c>
      <c r="Z14" s="25"/>
      <c r="AA14" s="8">
        <v>155</v>
      </c>
      <c r="AB14" s="8" t="s">
        <v>0</v>
      </c>
      <c r="AC14" s="8" t="s">
        <v>186</v>
      </c>
      <c r="AD14" s="8"/>
      <c r="AE14" s="8">
        <v>1</v>
      </c>
      <c r="AF14" s="8">
        <v>4</v>
      </c>
      <c r="AG14" s="8">
        <v>1</v>
      </c>
      <c r="AH14" s="8">
        <v>1</v>
      </c>
      <c r="AI14" s="8">
        <v>0</v>
      </c>
      <c r="AJ14" s="8">
        <v>0</v>
      </c>
      <c r="AK14" s="8">
        <v>1</v>
      </c>
      <c r="AL14" s="8">
        <v>1</v>
      </c>
      <c r="AM14" s="8"/>
      <c r="AN14" s="8"/>
      <c r="AO14" s="8"/>
      <c r="AP14" s="8"/>
      <c r="AQ14" s="8"/>
      <c r="AR14" s="8"/>
      <c r="AS14" s="8"/>
      <c r="AT14" s="8" t="s">
        <v>187</v>
      </c>
    </row>
    <row r="15" spans="1:46" ht="15.75" thickBot="1" x14ac:dyDescent="0.3">
      <c r="A15" s="20">
        <v>155</v>
      </c>
      <c r="B15" s="20" t="s">
        <v>80</v>
      </c>
      <c r="C15" s="20">
        <v>2013</v>
      </c>
      <c r="D15" s="20" t="s">
        <v>1</v>
      </c>
      <c r="E15" s="10">
        <v>5</v>
      </c>
      <c r="F15" s="20" t="s">
        <v>189</v>
      </c>
      <c r="G15" s="20">
        <v>1</v>
      </c>
      <c r="H15" s="20">
        <v>2</v>
      </c>
      <c r="I15" s="20">
        <v>2</v>
      </c>
      <c r="J15" s="20">
        <v>1</v>
      </c>
      <c r="K15" s="8">
        <v>3</v>
      </c>
      <c r="L15" s="8">
        <v>1</v>
      </c>
      <c r="M15" s="8">
        <v>0</v>
      </c>
      <c r="N15" s="8">
        <v>0</v>
      </c>
      <c r="O15" s="8">
        <v>2</v>
      </c>
      <c r="P15" s="12"/>
      <c r="Q15" s="18" t="s">
        <v>17</v>
      </c>
      <c r="R15" s="17">
        <v>4</v>
      </c>
      <c r="S15" s="4" t="s">
        <v>15</v>
      </c>
      <c r="T15" s="6">
        <f>T7/$S$7</f>
        <v>19.25</v>
      </c>
      <c r="U15" s="6">
        <f>U7/$S$7</f>
        <v>5</v>
      </c>
      <c r="V15" s="6">
        <f>V7/$S$7</f>
        <v>3.25</v>
      </c>
      <c r="W15" s="6">
        <f>W7/$S$7</f>
        <v>4.5</v>
      </c>
      <c r="X15" s="6">
        <f>X7/$S$7</f>
        <v>10.25</v>
      </c>
      <c r="Y15" s="11"/>
      <c r="Z15" s="25"/>
      <c r="AA15" s="9">
        <v>155</v>
      </c>
      <c r="AB15" s="9" t="s">
        <v>0</v>
      </c>
      <c r="AC15" s="9" t="s">
        <v>186</v>
      </c>
      <c r="AD15" s="9"/>
      <c r="AE15" s="9">
        <v>1</v>
      </c>
      <c r="AF15" s="9">
        <v>4</v>
      </c>
      <c r="AG15" s="9">
        <v>2</v>
      </c>
      <c r="AH15" s="9">
        <v>1</v>
      </c>
      <c r="AI15" s="9">
        <v>0</v>
      </c>
      <c r="AJ15" s="9">
        <v>0</v>
      </c>
      <c r="AK15" s="9">
        <v>0</v>
      </c>
      <c r="AL15" s="9">
        <v>1</v>
      </c>
      <c r="AM15" s="9"/>
      <c r="AN15" s="9"/>
      <c r="AO15" s="9"/>
      <c r="AP15" s="9"/>
      <c r="AQ15" s="9"/>
      <c r="AR15" s="9"/>
      <c r="AS15" s="9"/>
      <c r="AT15" s="9" t="s">
        <v>187</v>
      </c>
    </row>
    <row r="16" spans="1:46" ht="15.75" thickBot="1" x14ac:dyDescent="0.3">
      <c r="A16" s="20">
        <v>155</v>
      </c>
      <c r="B16" s="20" t="s">
        <v>80</v>
      </c>
      <c r="C16" s="20">
        <v>2013</v>
      </c>
      <c r="D16" s="21" t="s">
        <v>1</v>
      </c>
      <c r="E16" s="10">
        <v>5</v>
      </c>
      <c r="F16" s="20" t="s">
        <v>189</v>
      </c>
      <c r="G16" s="20">
        <v>1</v>
      </c>
      <c r="H16" s="20">
        <v>2</v>
      </c>
      <c r="I16" s="21">
        <v>3</v>
      </c>
      <c r="J16" s="20">
        <v>1</v>
      </c>
      <c r="K16" s="8">
        <v>2</v>
      </c>
      <c r="L16" s="8">
        <v>0</v>
      </c>
      <c r="M16" s="8">
        <v>0</v>
      </c>
      <c r="N16" s="8">
        <v>1</v>
      </c>
      <c r="O16" s="8">
        <v>2</v>
      </c>
      <c r="P16" s="8"/>
      <c r="Q16" s="2" t="s">
        <v>84</v>
      </c>
      <c r="R16" s="4">
        <f>T7</f>
        <v>77</v>
      </c>
      <c r="S16" s="4" t="s">
        <v>69</v>
      </c>
      <c r="T16" s="14">
        <f>T7/$T$10</f>
        <v>0.3452914798206278</v>
      </c>
      <c r="U16" s="15">
        <f>U7/$T$7</f>
        <v>0.25974025974025972</v>
      </c>
      <c r="V16" s="15">
        <f t="shared" ref="V16:W16" si="7">V7/$T$7</f>
        <v>0.16883116883116883</v>
      </c>
      <c r="W16" s="15">
        <f t="shared" si="7"/>
        <v>0.23376623376623376</v>
      </c>
      <c r="X16" s="15">
        <f>X7/$T$7</f>
        <v>0.53246753246753242</v>
      </c>
      <c r="Y16" s="11" t="s">
        <v>71</v>
      </c>
      <c r="Z16" s="25"/>
      <c r="AA16" s="8">
        <v>155</v>
      </c>
      <c r="AB16" s="8" t="s">
        <v>0</v>
      </c>
      <c r="AC16" s="8" t="s">
        <v>186</v>
      </c>
      <c r="AD16" s="8"/>
      <c r="AE16" s="8">
        <v>1</v>
      </c>
      <c r="AF16" s="8">
        <v>4</v>
      </c>
      <c r="AG16" s="8">
        <v>3</v>
      </c>
      <c r="AH16" s="8">
        <v>0</v>
      </c>
      <c r="AI16" s="8">
        <v>0</v>
      </c>
      <c r="AJ16" s="8">
        <v>0</v>
      </c>
      <c r="AK16" s="8">
        <v>0</v>
      </c>
      <c r="AL16" s="8">
        <v>0</v>
      </c>
      <c r="AM16" s="8"/>
      <c r="AN16" s="8"/>
      <c r="AO16" s="8"/>
      <c r="AP16" s="8"/>
      <c r="AQ16" s="8"/>
      <c r="AR16" s="8"/>
      <c r="AS16" s="8"/>
      <c r="AT16" s="8" t="s">
        <v>187</v>
      </c>
    </row>
    <row r="17" spans="1:46" ht="15.75" thickBot="1" x14ac:dyDescent="0.3">
      <c r="A17" s="20">
        <v>155</v>
      </c>
      <c r="B17" s="20" t="s">
        <v>80</v>
      </c>
      <c r="C17" s="20">
        <v>2013</v>
      </c>
      <c r="D17" s="21" t="s">
        <v>1</v>
      </c>
      <c r="E17" s="10">
        <v>5</v>
      </c>
      <c r="F17" s="20" t="s">
        <v>189</v>
      </c>
      <c r="G17" s="20">
        <v>1</v>
      </c>
      <c r="H17" s="20">
        <v>2</v>
      </c>
      <c r="I17" s="21">
        <v>4</v>
      </c>
      <c r="J17" s="20">
        <v>1</v>
      </c>
      <c r="K17" s="8">
        <v>4</v>
      </c>
      <c r="L17" s="8">
        <v>2</v>
      </c>
      <c r="M17" s="8">
        <v>0</v>
      </c>
      <c r="N17" s="8">
        <v>0</v>
      </c>
      <c r="O17" s="8">
        <v>4</v>
      </c>
      <c r="P17" s="9"/>
      <c r="Q17" s="18" t="s">
        <v>14</v>
      </c>
      <c r="R17" s="17">
        <v>1</v>
      </c>
      <c r="S17" s="4" t="s">
        <v>15</v>
      </c>
      <c r="T17" s="6">
        <f>T8/$S$8</f>
        <v>11</v>
      </c>
      <c r="U17" s="6">
        <f>U8/$S$8</f>
        <v>2.75</v>
      </c>
      <c r="V17" s="6">
        <f>V8/$S$8</f>
        <v>0.5</v>
      </c>
      <c r="W17" s="6">
        <f>W8/$S$8</f>
        <v>4</v>
      </c>
      <c r="X17" s="6">
        <f>X8/$S$8</f>
        <v>10.75</v>
      </c>
      <c r="Y17" s="11"/>
      <c r="Z17" s="25"/>
      <c r="AA17" s="9">
        <v>155</v>
      </c>
      <c r="AB17" s="9" t="s">
        <v>0</v>
      </c>
      <c r="AC17" s="9" t="s">
        <v>186</v>
      </c>
      <c r="AD17" s="9"/>
      <c r="AE17" s="9">
        <v>1</v>
      </c>
      <c r="AF17" s="9">
        <v>4</v>
      </c>
      <c r="AG17" s="9">
        <v>4</v>
      </c>
      <c r="AH17" s="9">
        <v>5</v>
      </c>
      <c r="AI17" s="9">
        <v>1</v>
      </c>
      <c r="AJ17" s="9">
        <v>0</v>
      </c>
      <c r="AK17" s="9">
        <v>0</v>
      </c>
      <c r="AL17" s="9">
        <v>2</v>
      </c>
      <c r="AM17" s="9"/>
      <c r="AN17" s="9"/>
      <c r="AO17" s="9"/>
      <c r="AP17" s="9"/>
      <c r="AQ17" s="9"/>
      <c r="AR17" s="9"/>
      <c r="AS17" s="9"/>
      <c r="AT17" s="9" t="s">
        <v>187</v>
      </c>
    </row>
    <row r="18" spans="1:46" ht="15.75" thickBot="1" x14ac:dyDescent="0.3">
      <c r="A18" s="20">
        <v>155</v>
      </c>
      <c r="B18" s="20" t="s">
        <v>80</v>
      </c>
      <c r="C18" s="20">
        <v>2013</v>
      </c>
      <c r="D18" s="21" t="s">
        <v>0</v>
      </c>
      <c r="E18" s="10">
        <v>7</v>
      </c>
      <c r="F18" s="21" t="s">
        <v>186</v>
      </c>
      <c r="G18" s="20">
        <v>1</v>
      </c>
      <c r="H18" s="20">
        <v>1</v>
      </c>
      <c r="I18" s="20">
        <v>1</v>
      </c>
      <c r="J18" s="20">
        <v>2</v>
      </c>
      <c r="K18" s="9">
        <v>1</v>
      </c>
      <c r="L18" s="9">
        <v>0</v>
      </c>
      <c r="M18" s="9">
        <v>0</v>
      </c>
      <c r="N18" s="9">
        <v>0</v>
      </c>
      <c r="O18" s="9">
        <v>1</v>
      </c>
      <c r="P18" s="8"/>
      <c r="Q18" s="2" t="s">
        <v>83</v>
      </c>
      <c r="R18" s="4">
        <f>T8</f>
        <v>44</v>
      </c>
      <c r="S18" s="4" t="s">
        <v>69</v>
      </c>
      <c r="T18" s="14">
        <f>T8/$T$10</f>
        <v>0.19730941704035873</v>
      </c>
      <c r="U18" s="15">
        <f>U8/$T$8</f>
        <v>0.25</v>
      </c>
      <c r="V18" s="15">
        <f t="shared" ref="V18:X18" si="8">V8/$T$8</f>
        <v>4.5454545454545456E-2</v>
      </c>
      <c r="W18" s="15">
        <f t="shared" si="8"/>
        <v>0.36363636363636365</v>
      </c>
      <c r="X18" s="15">
        <f t="shared" si="8"/>
        <v>0.97727272727272729</v>
      </c>
      <c r="Y18" s="11" t="s">
        <v>72</v>
      </c>
      <c r="Z18" s="25"/>
      <c r="AA18" s="8">
        <v>155</v>
      </c>
      <c r="AB18" s="8" t="s">
        <v>0</v>
      </c>
      <c r="AC18" s="8" t="s">
        <v>186</v>
      </c>
      <c r="AD18" s="8"/>
      <c r="AE18" s="8">
        <v>2</v>
      </c>
      <c r="AF18" s="8">
        <v>1</v>
      </c>
      <c r="AG18" s="8">
        <v>1</v>
      </c>
      <c r="AH18" s="8">
        <v>1</v>
      </c>
      <c r="AI18" s="8">
        <v>0</v>
      </c>
      <c r="AJ18" s="8">
        <v>0</v>
      </c>
      <c r="AK18" s="8">
        <v>1</v>
      </c>
      <c r="AL18" s="8">
        <v>1</v>
      </c>
      <c r="AM18" s="8"/>
      <c r="AN18" s="8"/>
      <c r="AO18" s="8"/>
      <c r="AP18" s="8"/>
      <c r="AQ18" s="8"/>
      <c r="AR18" s="8"/>
      <c r="AS18" s="8"/>
      <c r="AT18" s="8" t="s">
        <v>188</v>
      </c>
    </row>
    <row r="19" spans="1:46" ht="15.75" thickBot="1" x14ac:dyDescent="0.3">
      <c r="A19" s="20">
        <v>155</v>
      </c>
      <c r="B19" s="20" t="s">
        <v>80</v>
      </c>
      <c r="C19" s="20">
        <v>2013</v>
      </c>
      <c r="D19" s="21" t="s">
        <v>0</v>
      </c>
      <c r="E19" s="10">
        <v>7</v>
      </c>
      <c r="F19" s="21" t="s">
        <v>186</v>
      </c>
      <c r="G19" s="20">
        <v>1</v>
      </c>
      <c r="H19" s="20">
        <v>1</v>
      </c>
      <c r="I19" s="20">
        <v>2</v>
      </c>
      <c r="J19" s="20">
        <v>2</v>
      </c>
      <c r="K19" s="9">
        <v>2</v>
      </c>
      <c r="L19" s="9">
        <v>0</v>
      </c>
      <c r="M19" s="9">
        <v>1</v>
      </c>
      <c r="N19" s="9">
        <v>0</v>
      </c>
      <c r="O19" s="9">
        <v>1</v>
      </c>
      <c r="P19" s="8"/>
      <c r="Q19" s="18" t="s">
        <v>18</v>
      </c>
      <c r="R19" s="17">
        <v>2</v>
      </c>
      <c r="S19" s="4" t="s">
        <v>15</v>
      </c>
      <c r="T19" s="6">
        <f>T9/$S$9</f>
        <v>11</v>
      </c>
      <c r="U19" s="6">
        <f>U9/$S$9</f>
        <v>2</v>
      </c>
      <c r="V19" s="6">
        <f>V9/$S$9</f>
        <v>0.75</v>
      </c>
      <c r="W19" s="6">
        <f>W9/$S$9</f>
        <v>5.5</v>
      </c>
      <c r="X19" s="6">
        <f>X9/$S$9</f>
        <v>10</v>
      </c>
      <c r="Y19" s="11"/>
      <c r="Z19" s="25"/>
      <c r="AA19" s="9">
        <v>155</v>
      </c>
      <c r="AB19" s="9" t="s">
        <v>0</v>
      </c>
      <c r="AC19" s="9" t="s">
        <v>186</v>
      </c>
      <c r="AD19" s="9"/>
      <c r="AE19" s="9">
        <v>2</v>
      </c>
      <c r="AF19" s="9">
        <v>1</v>
      </c>
      <c r="AG19" s="9">
        <v>2</v>
      </c>
      <c r="AH19" s="9">
        <v>0</v>
      </c>
      <c r="AI19" s="9">
        <v>0</v>
      </c>
      <c r="AJ19" s="9">
        <v>0</v>
      </c>
      <c r="AK19" s="9">
        <v>0</v>
      </c>
      <c r="AL19" s="9">
        <v>0</v>
      </c>
      <c r="AM19" s="9"/>
      <c r="AN19" s="9"/>
      <c r="AO19" s="9"/>
      <c r="AP19" s="9"/>
      <c r="AQ19" s="9"/>
      <c r="AR19" s="9"/>
      <c r="AS19" s="9"/>
      <c r="AT19" s="9" t="s">
        <v>188</v>
      </c>
    </row>
    <row r="20" spans="1:46" ht="15.75" thickBot="1" x14ac:dyDescent="0.3">
      <c r="A20" s="20">
        <v>155</v>
      </c>
      <c r="B20" s="20" t="s">
        <v>80</v>
      </c>
      <c r="C20" s="20">
        <v>2013</v>
      </c>
      <c r="D20" s="21" t="s">
        <v>0</v>
      </c>
      <c r="E20" s="10">
        <v>7</v>
      </c>
      <c r="F20" s="21" t="s">
        <v>186</v>
      </c>
      <c r="G20" s="20">
        <v>1</v>
      </c>
      <c r="H20" s="20">
        <v>1</v>
      </c>
      <c r="I20" s="21">
        <v>3</v>
      </c>
      <c r="J20" s="20">
        <v>2</v>
      </c>
      <c r="K20" s="9">
        <v>0</v>
      </c>
      <c r="L20" s="9">
        <v>0</v>
      </c>
      <c r="M20" s="9">
        <v>0</v>
      </c>
      <c r="N20" s="9">
        <v>0</v>
      </c>
      <c r="O20" s="9">
        <v>0</v>
      </c>
      <c r="P20" s="8"/>
      <c r="Q20" s="2" t="s">
        <v>82</v>
      </c>
      <c r="R20" s="4">
        <f>T9</f>
        <v>44</v>
      </c>
      <c r="S20" s="4" t="s">
        <v>69</v>
      </c>
      <c r="T20" s="14">
        <f>T9/$T$10</f>
        <v>0.19730941704035873</v>
      </c>
      <c r="U20" s="15">
        <f>U9/$T$9</f>
        <v>0.18181818181818182</v>
      </c>
      <c r="V20" s="15">
        <f t="shared" ref="V20:X20" si="9">V9/$T$9</f>
        <v>6.8181818181818177E-2</v>
      </c>
      <c r="W20" s="15">
        <f t="shared" si="9"/>
        <v>0.5</v>
      </c>
      <c r="X20" s="15">
        <f t="shared" si="9"/>
        <v>0.90909090909090906</v>
      </c>
      <c r="Y20" s="11" t="s">
        <v>73</v>
      </c>
      <c r="Z20" s="25"/>
      <c r="AA20" s="8">
        <v>155</v>
      </c>
      <c r="AB20" s="8" t="s">
        <v>0</v>
      </c>
      <c r="AC20" s="8" t="s">
        <v>186</v>
      </c>
      <c r="AD20" s="8"/>
      <c r="AE20" s="8">
        <v>2</v>
      </c>
      <c r="AF20" s="8">
        <v>1</v>
      </c>
      <c r="AG20" s="8">
        <v>3</v>
      </c>
      <c r="AH20" s="8">
        <v>2</v>
      </c>
      <c r="AI20" s="8">
        <v>0</v>
      </c>
      <c r="AJ20" s="8">
        <v>0</v>
      </c>
      <c r="AK20" s="8">
        <v>0</v>
      </c>
      <c r="AL20" s="8">
        <v>2</v>
      </c>
      <c r="AM20" s="8"/>
      <c r="AN20" s="8"/>
      <c r="AO20" s="8"/>
      <c r="AP20" s="8"/>
      <c r="AQ20" s="8"/>
      <c r="AR20" s="8"/>
      <c r="AS20" s="8"/>
      <c r="AT20" s="8" t="s">
        <v>188</v>
      </c>
    </row>
    <row r="21" spans="1:46" ht="15.75" thickBot="1" x14ac:dyDescent="0.3">
      <c r="A21" s="20">
        <v>155</v>
      </c>
      <c r="B21" s="20" t="s">
        <v>80</v>
      </c>
      <c r="C21" s="20">
        <v>2013</v>
      </c>
      <c r="D21" s="21" t="s">
        <v>0</v>
      </c>
      <c r="E21" s="10">
        <v>7</v>
      </c>
      <c r="F21" s="21" t="s">
        <v>186</v>
      </c>
      <c r="G21" s="20">
        <v>1</v>
      </c>
      <c r="H21" s="20">
        <v>1</v>
      </c>
      <c r="I21" s="21">
        <v>4</v>
      </c>
      <c r="J21" s="20">
        <v>2</v>
      </c>
      <c r="K21" s="9">
        <v>1</v>
      </c>
      <c r="L21" s="9">
        <v>0</v>
      </c>
      <c r="M21" s="9">
        <v>0</v>
      </c>
      <c r="N21" s="9">
        <v>0</v>
      </c>
      <c r="O21" s="9">
        <v>1</v>
      </c>
      <c r="P21" s="8"/>
      <c r="Q21" s="9"/>
      <c r="R21" s="9"/>
      <c r="S21" s="11"/>
      <c r="T21" s="11"/>
      <c r="U21" s="11"/>
      <c r="V21" s="11"/>
      <c r="W21" s="11"/>
      <c r="X21" s="11"/>
      <c r="Y21" s="11"/>
      <c r="Z21" s="25"/>
      <c r="AA21" s="9">
        <v>155</v>
      </c>
      <c r="AB21" s="9" t="s">
        <v>0</v>
      </c>
      <c r="AC21" s="9" t="s">
        <v>186</v>
      </c>
      <c r="AD21" s="9"/>
      <c r="AE21" s="9">
        <v>2</v>
      </c>
      <c r="AF21" s="9">
        <v>1</v>
      </c>
      <c r="AG21" s="9">
        <v>4</v>
      </c>
      <c r="AH21" s="9">
        <v>3</v>
      </c>
      <c r="AI21" s="9">
        <v>2</v>
      </c>
      <c r="AJ21" s="9">
        <v>1</v>
      </c>
      <c r="AK21" s="9">
        <v>1</v>
      </c>
      <c r="AL21" s="9">
        <v>1</v>
      </c>
      <c r="AM21" s="9"/>
      <c r="AN21" s="9"/>
      <c r="AO21" s="9"/>
      <c r="AP21" s="9"/>
      <c r="AQ21" s="9"/>
      <c r="AR21" s="9"/>
      <c r="AS21" s="9"/>
      <c r="AT21" s="9" t="s">
        <v>188</v>
      </c>
    </row>
    <row r="22" spans="1:46" ht="15.75" thickBot="1" x14ac:dyDescent="0.3">
      <c r="A22" s="20">
        <v>155</v>
      </c>
      <c r="B22" s="20" t="s">
        <v>80</v>
      </c>
      <c r="C22" s="20">
        <v>2013</v>
      </c>
      <c r="D22" s="20" t="s">
        <v>0</v>
      </c>
      <c r="E22" s="10">
        <v>8</v>
      </c>
      <c r="F22" s="21" t="s">
        <v>186</v>
      </c>
      <c r="G22" s="20">
        <v>1</v>
      </c>
      <c r="H22" s="20">
        <v>2</v>
      </c>
      <c r="I22" s="20">
        <v>1</v>
      </c>
      <c r="J22" s="20">
        <v>2</v>
      </c>
      <c r="K22" s="9">
        <v>0</v>
      </c>
      <c r="L22" s="9">
        <v>0</v>
      </c>
      <c r="M22" s="9">
        <v>0</v>
      </c>
      <c r="N22" s="9">
        <v>0</v>
      </c>
      <c r="O22" s="9">
        <v>0</v>
      </c>
      <c r="P22" s="8"/>
      <c r="Q22" s="8"/>
      <c r="R22" s="8"/>
      <c r="S22" s="11"/>
      <c r="T22" t="s">
        <v>94</v>
      </c>
      <c r="U22" s="5" t="s">
        <v>20</v>
      </c>
      <c r="V22" s="5" t="s">
        <v>21</v>
      </c>
      <c r="W22" s="5" t="s">
        <v>22</v>
      </c>
      <c r="X22" s="5" t="s">
        <v>23</v>
      </c>
      <c r="Y22" s="11"/>
      <c r="Z22" s="25"/>
      <c r="AA22" s="8">
        <v>155</v>
      </c>
      <c r="AB22" s="8" t="s">
        <v>0</v>
      </c>
      <c r="AC22" s="8" t="s">
        <v>186</v>
      </c>
      <c r="AD22" s="8"/>
      <c r="AE22" s="8">
        <v>2</v>
      </c>
      <c r="AF22" s="8">
        <v>2</v>
      </c>
      <c r="AG22" s="8">
        <v>1</v>
      </c>
      <c r="AH22" s="8">
        <v>3</v>
      </c>
      <c r="AI22" s="8">
        <v>0</v>
      </c>
      <c r="AJ22" s="8">
        <v>0</v>
      </c>
      <c r="AK22" s="8">
        <v>0</v>
      </c>
      <c r="AL22" s="8">
        <v>3</v>
      </c>
      <c r="AM22" s="8"/>
      <c r="AN22" s="8"/>
      <c r="AO22" s="8"/>
      <c r="AP22" s="8"/>
      <c r="AQ22" s="8"/>
      <c r="AR22" s="8"/>
      <c r="AS22" s="8"/>
      <c r="AT22" s="8" t="s">
        <v>188</v>
      </c>
    </row>
    <row r="23" spans="1:46" ht="15.75" thickBot="1" x14ac:dyDescent="0.3">
      <c r="A23" s="20">
        <v>155</v>
      </c>
      <c r="B23" s="20" t="s">
        <v>80</v>
      </c>
      <c r="C23" s="20">
        <v>2013</v>
      </c>
      <c r="D23" s="20" t="s">
        <v>0</v>
      </c>
      <c r="E23" s="10">
        <v>8</v>
      </c>
      <c r="F23" s="21" t="s">
        <v>186</v>
      </c>
      <c r="G23" s="20">
        <v>1</v>
      </c>
      <c r="H23" s="20">
        <v>2</v>
      </c>
      <c r="I23" s="20">
        <v>2</v>
      </c>
      <c r="J23" s="20">
        <v>2</v>
      </c>
      <c r="K23" s="9">
        <v>3</v>
      </c>
      <c r="L23" s="9">
        <v>0</v>
      </c>
      <c r="M23" s="9">
        <v>0</v>
      </c>
      <c r="N23" s="9">
        <v>1</v>
      </c>
      <c r="O23" s="9">
        <v>3</v>
      </c>
      <c r="P23" s="9"/>
      <c r="Q23" s="9"/>
      <c r="T23" s="15">
        <f>(T6+T7)/$T$10</f>
        <v>0.60538116591928248</v>
      </c>
      <c r="U23" s="15">
        <f>(U6+U7)/SUM($T$6:$T$7)</f>
        <v>0.22222222222222221</v>
      </c>
      <c r="V23" s="15">
        <f t="shared" ref="V23:X23" si="10">(V6+V7)/SUM($T$6:$T$7)</f>
        <v>0.11851851851851852</v>
      </c>
      <c r="W23" s="15">
        <f t="shared" si="10"/>
        <v>0.15555555555555556</v>
      </c>
      <c r="X23" s="15">
        <f t="shared" si="10"/>
        <v>0.52592592592592591</v>
      </c>
      <c r="Y23" s="11"/>
      <c r="Z23" s="25"/>
      <c r="AA23" s="9">
        <v>155</v>
      </c>
      <c r="AB23" s="9" t="s">
        <v>0</v>
      </c>
      <c r="AC23" s="9" t="s">
        <v>186</v>
      </c>
      <c r="AD23" s="9"/>
      <c r="AE23" s="9">
        <v>2</v>
      </c>
      <c r="AF23" s="9">
        <v>2</v>
      </c>
      <c r="AG23" s="9">
        <v>2</v>
      </c>
      <c r="AH23" s="9">
        <v>3</v>
      </c>
      <c r="AI23" s="9">
        <v>0</v>
      </c>
      <c r="AJ23" s="9">
        <v>0</v>
      </c>
      <c r="AK23" s="9">
        <v>1</v>
      </c>
      <c r="AL23" s="9">
        <v>3</v>
      </c>
      <c r="AM23" s="9"/>
      <c r="AN23" s="9"/>
      <c r="AO23" s="9"/>
      <c r="AP23" s="9"/>
      <c r="AQ23" s="9"/>
      <c r="AR23" s="9"/>
      <c r="AS23" s="9"/>
      <c r="AT23" s="9" t="s">
        <v>188</v>
      </c>
    </row>
    <row r="24" spans="1:46" ht="15.75" thickBot="1" x14ac:dyDescent="0.3">
      <c r="A24" s="20">
        <v>155</v>
      </c>
      <c r="B24" s="20" t="s">
        <v>80</v>
      </c>
      <c r="C24" s="20">
        <v>2013</v>
      </c>
      <c r="D24" s="20" t="s">
        <v>0</v>
      </c>
      <c r="E24" s="10">
        <v>8</v>
      </c>
      <c r="F24" s="21" t="s">
        <v>186</v>
      </c>
      <c r="G24" s="20">
        <v>1</v>
      </c>
      <c r="H24" s="20">
        <v>2</v>
      </c>
      <c r="I24" s="21">
        <v>3</v>
      </c>
      <c r="J24" s="20">
        <v>2</v>
      </c>
      <c r="K24" s="9">
        <v>1</v>
      </c>
      <c r="L24" s="9">
        <v>0</v>
      </c>
      <c r="M24" s="9">
        <v>0</v>
      </c>
      <c r="N24" s="9">
        <v>0</v>
      </c>
      <c r="O24" s="9">
        <v>1</v>
      </c>
      <c r="P24" s="8"/>
      <c r="Q24" s="8"/>
      <c r="R24" s="8"/>
      <c r="S24" s="11"/>
      <c r="Y24" s="11"/>
      <c r="Z24" s="25"/>
      <c r="AA24" s="8">
        <v>155</v>
      </c>
      <c r="AB24" s="8" t="s">
        <v>0</v>
      </c>
      <c r="AC24" s="8" t="s">
        <v>186</v>
      </c>
      <c r="AD24" s="8"/>
      <c r="AE24" s="8">
        <v>2</v>
      </c>
      <c r="AF24" s="8">
        <v>2</v>
      </c>
      <c r="AG24" s="8">
        <v>3</v>
      </c>
      <c r="AH24" s="8">
        <v>2</v>
      </c>
      <c r="AI24" s="8">
        <v>1</v>
      </c>
      <c r="AJ24" s="8">
        <v>0</v>
      </c>
      <c r="AK24" s="8">
        <v>1</v>
      </c>
      <c r="AL24" s="8">
        <v>1</v>
      </c>
      <c r="AM24" s="8"/>
      <c r="AN24" s="8"/>
      <c r="AO24" s="8"/>
      <c r="AP24" s="8"/>
      <c r="AQ24" s="8"/>
      <c r="AR24" s="8"/>
      <c r="AS24" s="8"/>
      <c r="AT24" s="8" t="s">
        <v>188</v>
      </c>
    </row>
    <row r="25" spans="1:46" ht="15.75" thickBot="1" x14ac:dyDescent="0.3">
      <c r="A25" s="20">
        <v>155</v>
      </c>
      <c r="B25" s="20" t="s">
        <v>80</v>
      </c>
      <c r="C25" s="20">
        <v>2013</v>
      </c>
      <c r="D25" s="20" t="s">
        <v>0</v>
      </c>
      <c r="E25" s="10">
        <v>8</v>
      </c>
      <c r="F25" s="21" t="s">
        <v>186</v>
      </c>
      <c r="G25" s="20">
        <v>1</v>
      </c>
      <c r="H25" s="20">
        <v>2</v>
      </c>
      <c r="I25" s="21">
        <v>4</v>
      </c>
      <c r="J25" s="20">
        <v>2</v>
      </c>
      <c r="K25" s="9">
        <v>1</v>
      </c>
      <c r="L25" s="9">
        <v>0</v>
      </c>
      <c r="M25" s="9">
        <v>1</v>
      </c>
      <c r="N25" s="9">
        <v>0</v>
      </c>
      <c r="O25" s="9">
        <v>0</v>
      </c>
      <c r="P25" s="8"/>
      <c r="Q25" s="9"/>
      <c r="R25" s="9"/>
      <c r="S25" s="11"/>
      <c r="T25" t="s">
        <v>95</v>
      </c>
      <c r="Y25" s="11"/>
      <c r="Z25" s="25"/>
      <c r="AA25" s="9">
        <v>155</v>
      </c>
      <c r="AB25" s="9" t="s">
        <v>0</v>
      </c>
      <c r="AC25" s="9" t="s">
        <v>186</v>
      </c>
      <c r="AD25" s="9"/>
      <c r="AE25" s="9">
        <v>2</v>
      </c>
      <c r="AF25" s="9">
        <v>2</v>
      </c>
      <c r="AG25" s="9">
        <v>4</v>
      </c>
      <c r="AH25" s="9">
        <v>3</v>
      </c>
      <c r="AI25" s="9">
        <v>1</v>
      </c>
      <c r="AJ25" s="9">
        <v>1</v>
      </c>
      <c r="AK25" s="9">
        <v>0</v>
      </c>
      <c r="AL25" s="9">
        <v>1</v>
      </c>
      <c r="AM25" s="9"/>
      <c r="AN25" s="9"/>
      <c r="AO25" s="9"/>
      <c r="AP25" s="9"/>
      <c r="AQ25" s="9"/>
      <c r="AR25" s="9"/>
      <c r="AS25" s="9"/>
      <c r="AT25" s="9" t="s">
        <v>188</v>
      </c>
    </row>
    <row r="26" spans="1:46" ht="15.75" thickBot="1" x14ac:dyDescent="0.3">
      <c r="A26" s="20">
        <v>155</v>
      </c>
      <c r="B26" s="20" t="s">
        <v>80</v>
      </c>
      <c r="C26" s="20">
        <v>2013</v>
      </c>
      <c r="D26" s="20" t="s">
        <v>1</v>
      </c>
      <c r="E26" s="10">
        <v>4</v>
      </c>
      <c r="F26" s="21" t="s">
        <v>189</v>
      </c>
      <c r="G26" s="20">
        <v>1</v>
      </c>
      <c r="H26" s="20">
        <v>1</v>
      </c>
      <c r="I26" s="20">
        <v>1</v>
      </c>
      <c r="J26" s="20">
        <v>2</v>
      </c>
      <c r="K26" s="9">
        <v>4</v>
      </c>
      <c r="L26" s="9">
        <v>1</v>
      </c>
      <c r="M26" s="9">
        <v>0</v>
      </c>
      <c r="N26" s="9">
        <v>0</v>
      </c>
      <c r="O26" s="9">
        <v>3</v>
      </c>
      <c r="P26" s="8"/>
      <c r="Q26" s="8"/>
      <c r="R26" s="8"/>
      <c r="S26" s="11"/>
      <c r="T26" s="15">
        <f>(T8+T9)/$T$10</f>
        <v>0.39461883408071746</v>
      </c>
      <c r="U26" s="15">
        <f>(U8+U9)/SUM($T$8:$T$9)</f>
        <v>0.21590909090909091</v>
      </c>
      <c r="V26" s="15">
        <f t="shared" ref="V26" si="11">(V8+V9)/SUM($T$8:$T$9)</f>
        <v>5.6818181818181816E-2</v>
      </c>
      <c r="W26" s="15">
        <f>(W8+W9)/SUM($T$8:$T$9)</f>
        <v>0.43181818181818182</v>
      </c>
      <c r="X26" s="15">
        <f>(X8+X9)/SUM($T$8:$T$9)</f>
        <v>0.94318181818181823</v>
      </c>
      <c r="Y26" s="11"/>
      <c r="Z26" s="25"/>
      <c r="AA26" s="8">
        <v>155</v>
      </c>
      <c r="AB26" s="8" t="s">
        <v>0</v>
      </c>
      <c r="AC26" s="8" t="s">
        <v>186</v>
      </c>
      <c r="AD26" s="8"/>
      <c r="AE26" s="8">
        <v>2</v>
      </c>
      <c r="AF26" s="8">
        <v>3</v>
      </c>
      <c r="AG26" s="8">
        <v>1</v>
      </c>
      <c r="AH26" s="8">
        <v>1</v>
      </c>
      <c r="AI26" s="8">
        <v>1</v>
      </c>
      <c r="AJ26" s="8">
        <v>0</v>
      </c>
      <c r="AK26" s="8">
        <v>1</v>
      </c>
      <c r="AL26" s="8">
        <v>1</v>
      </c>
      <c r="AM26" s="8"/>
      <c r="AN26" s="8"/>
      <c r="AO26" s="8"/>
      <c r="AP26" s="8"/>
      <c r="AQ26" s="8"/>
      <c r="AR26" s="8"/>
      <c r="AS26" s="8"/>
      <c r="AT26" s="8" t="s">
        <v>188</v>
      </c>
    </row>
    <row r="27" spans="1:46" ht="15.75" thickBot="1" x14ac:dyDescent="0.3">
      <c r="A27" s="20">
        <v>155</v>
      </c>
      <c r="B27" s="20" t="s">
        <v>80</v>
      </c>
      <c r="C27" s="20">
        <v>2013</v>
      </c>
      <c r="D27" s="20" t="s">
        <v>1</v>
      </c>
      <c r="E27" s="10">
        <v>4</v>
      </c>
      <c r="F27" s="21" t="s">
        <v>189</v>
      </c>
      <c r="G27" s="20">
        <v>1</v>
      </c>
      <c r="H27" s="20">
        <v>1</v>
      </c>
      <c r="I27" s="20">
        <v>2</v>
      </c>
      <c r="J27" s="20">
        <v>2</v>
      </c>
      <c r="K27" s="9">
        <v>3</v>
      </c>
      <c r="L27" s="9">
        <v>0</v>
      </c>
      <c r="M27" s="9">
        <v>0</v>
      </c>
      <c r="N27" s="9">
        <v>1</v>
      </c>
      <c r="O27" s="9">
        <v>3</v>
      </c>
      <c r="P27" s="8"/>
      <c r="Q27" s="9"/>
      <c r="R27" s="9"/>
      <c r="S27" s="11"/>
      <c r="T27" s="11"/>
      <c r="U27" s="11"/>
      <c r="V27" s="11"/>
      <c r="W27" s="11"/>
      <c r="X27" s="11"/>
      <c r="Y27" s="11"/>
      <c r="Z27" s="25"/>
      <c r="AA27" s="9">
        <v>155</v>
      </c>
      <c r="AB27" s="9" t="s">
        <v>0</v>
      </c>
      <c r="AC27" s="9" t="s">
        <v>186</v>
      </c>
      <c r="AD27" s="9"/>
      <c r="AE27" s="9">
        <v>2</v>
      </c>
      <c r="AF27" s="9">
        <v>3</v>
      </c>
      <c r="AG27" s="9">
        <v>2</v>
      </c>
      <c r="AH27" s="9">
        <v>1</v>
      </c>
      <c r="AI27" s="9">
        <v>0</v>
      </c>
      <c r="AJ27" s="9">
        <v>0</v>
      </c>
      <c r="AK27" s="9">
        <v>0</v>
      </c>
      <c r="AL27" s="9">
        <v>1</v>
      </c>
      <c r="AM27" s="9"/>
      <c r="AN27" s="9"/>
      <c r="AO27" s="9"/>
      <c r="AP27" s="9"/>
      <c r="AQ27" s="9"/>
      <c r="AR27" s="9"/>
      <c r="AS27" s="9"/>
      <c r="AT27" s="9" t="s">
        <v>188</v>
      </c>
    </row>
    <row r="28" spans="1:46" ht="15.75" thickBot="1" x14ac:dyDescent="0.3">
      <c r="A28" s="20">
        <v>155</v>
      </c>
      <c r="B28" s="20" t="s">
        <v>80</v>
      </c>
      <c r="C28" s="20">
        <v>2013</v>
      </c>
      <c r="D28" s="21" t="s">
        <v>1</v>
      </c>
      <c r="E28" s="10">
        <v>4</v>
      </c>
      <c r="F28" s="21" t="s">
        <v>189</v>
      </c>
      <c r="G28" s="20">
        <v>1</v>
      </c>
      <c r="H28" s="20">
        <v>1</v>
      </c>
      <c r="I28" s="21">
        <v>3</v>
      </c>
      <c r="J28" s="20">
        <v>2</v>
      </c>
      <c r="K28" s="9">
        <v>7</v>
      </c>
      <c r="L28" s="9">
        <v>4</v>
      </c>
      <c r="M28" s="9">
        <v>0</v>
      </c>
      <c r="N28" s="9">
        <v>4</v>
      </c>
      <c r="O28" s="9">
        <v>7</v>
      </c>
      <c r="P28" s="8"/>
      <c r="Q28" s="8"/>
      <c r="R28" s="8"/>
      <c r="S28" s="11"/>
      <c r="T28" s="11"/>
      <c r="U28" s="11"/>
      <c r="V28" s="11"/>
      <c r="W28" s="11"/>
      <c r="X28" s="11"/>
      <c r="Y28" s="11"/>
      <c r="Z28" s="25"/>
      <c r="AA28" s="8">
        <v>155</v>
      </c>
      <c r="AB28" s="8" t="s">
        <v>0</v>
      </c>
      <c r="AC28" s="8" t="s">
        <v>186</v>
      </c>
      <c r="AD28" s="8"/>
      <c r="AE28" s="8">
        <v>2</v>
      </c>
      <c r="AF28" s="8">
        <v>3</v>
      </c>
      <c r="AG28" s="8">
        <v>3</v>
      </c>
      <c r="AH28" s="8">
        <v>0</v>
      </c>
      <c r="AI28" s="8">
        <v>0</v>
      </c>
      <c r="AJ28" s="8">
        <v>0</v>
      </c>
      <c r="AK28" s="8">
        <v>0</v>
      </c>
      <c r="AL28" s="8">
        <v>0</v>
      </c>
      <c r="AM28" s="8"/>
      <c r="AN28" s="8"/>
      <c r="AO28" s="8"/>
      <c r="AP28" s="8"/>
      <c r="AQ28" s="8"/>
      <c r="AR28" s="8"/>
      <c r="AS28" s="8"/>
      <c r="AT28" s="8" t="s">
        <v>188</v>
      </c>
    </row>
    <row r="29" spans="1:46" ht="15.75" thickBot="1" x14ac:dyDescent="0.3">
      <c r="A29" s="20">
        <v>155</v>
      </c>
      <c r="B29" s="20" t="s">
        <v>80</v>
      </c>
      <c r="C29" s="20">
        <v>2013</v>
      </c>
      <c r="D29" s="21" t="s">
        <v>1</v>
      </c>
      <c r="E29" s="10">
        <v>4</v>
      </c>
      <c r="F29" s="21" t="s">
        <v>189</v>
      </c>
      <c r="G29" s="20">
        <v>1</v>
      </c>
      <c r="H29" s="20">
        <v>1</v>
      </c>
      <c r="I29" s="21">
        <v>4</v>
      </c>
      <c r="J29" s="20">
        <v>2</v>
      </c>
      <c r="K29" s="9">
        <v>6</v>
      </c>
      <c r="L29" s="9">
        <v>1</v>
      </c>
      <c r="M29" s="9">
        <v>0</v>
      </c>
      <c r="N29" s="9">
        <v>3</v>
      </c>
      <c r="O29" s="9">
        <v>6</v>
      </c>
      <c r="P29" s="9"/>
      <c r="Q29" s="9"/>
      <c r="R29" s="9"/>
      <c r="S29" s="11"/>
      <c r="T29" s="11"/>
      <c r="U29" s="11"/>
      <c r="V29" s="11"/>
      <c r="W29" s="11"/>
      <c r="X29" s="11"/>
      <c r="Y29" s="11"/>
      <c r="Z29" s="25"/>
      <c r="AA29" s="9">
        <v>155</v>
      </c>
      <c r="AB29" s="9" t="s">
        <v>0</v>
      </c>
      <c r="AC29" s="9" t="s">
        <v>186</v>
      </c>
      <c r="AD29" s="9"/>
      <c r="AE29" s="9">
        <v>2</v>
      </c>
      <c r="AF29" s="9">
        <v>3</v>
      </c>
      <c r="AG29" s="9">
        <v>4</v>
      </c>
      <c r="AH29" s="9">
        <v>15</v>
      </c>
      <c r="AI29" s="9">
        <v>4</v>
      </c>
      <c r="AJ29" s="9">
        <v>1</v>
      </c>
      <c r="AK29" s="9">
        <v>5</v>
      </c>
      <c r="AL29" s="9">
        <v>10</v>
      </c>
      <c r="AM29" s="9"/>
      <c r="AN29" s="9"/>
      <c r="AO29" s="9"/>
      <c r="AP29" s="9"/>
      <c r="AQ29" s="9"/>
      <c r="AR29" s="9"/>
      <c r="AS29" s="9"/>
      <c r="AT29" s="9" t="s">
        <v>188</v>
      </c>
    </row>
    <row r="30" spans="1:46" ht="15.75" thickBot="1" x14ac:dyDescent="0.3">
      <c r="A30" s="20">
        <v>155</v>
      </c>
      <c r="B30" s="20" t="s">
        <v>80</v>
      </c>
      <c r="C30" s="20">
        <v>2013</v>
      </c>
      <c r="D30" s="20" t="s">
        <v>1</v>
      </c>
      <c r="E30" s="10">
        <v>5</v>
      </c>
      <c r="F30" s="21" t="s">
        <v>189</v>
      </c>
      <c r="G30" s="20">
        <v>1</v>
      </c>
      <c r="H30" s="20">
        <v>2</v>
      </c>
      <c r="I30" s="20">
        <v>1</v>
      </c>
      <c r="J30" s="20">
        <v>2</v>
      </c>
      <c r="K30" s="9">
        <v>3</v>
      </c>
      <c r="L30" s="9">
        <v>0</v>
      </c>
      <c r="M30" s="9">
        <v>0</v>
      </c>
      <c r="N30" s="9">
        <v>2</v>
      </c>
      <c r="O30" s="9">
        <v>3</v>
      </c>
      <c r="P30" s="8"/>
      <c r="Q30" s="8"/>
      <c r="R30" s="8"/>
      <c r="S30" s="11"/>
      <c r="T30" s="11"/>
      <c r="U30" s="11"/>
      <c r="V30" s="11"/>
      <c r="W30" s="11"/>
      <c r="X30" s="11"/>
      <c r="Y30" s="11"/>
      <c r="Z30" s="25"/>
      <c r="AA30" s="8">
        <v>155</v>
      </c>
      <c r="AB30" s="8" t="s">
        <v>0</v>
      </c>
      <c r="AC30" s="8" t="s">
        <v>186</v>
      </c>
      <c r="AD30" s="8"/>
      <c r="AE30" s="8">
        <v>2</v>
      </c>
      <c r="AF30" s="8">
        <v>4</v>
      </c>
      <c r="AG30" s="8">
        <v>1</v>
      </c>
      <c r="AH30" s="8">
        <v>4</v>
      </c>
      <c r="AI30" s="8">
        <v>2</v>
      </c>
      <c r="AJ30" s="8">
        <v>0</v>
      </c>
      <c r="AK30" s="8">
        <v>0</v>
      </c>
      <c r="AL30" s="8">
        <v>5</v>
      </c>
      <c r="AM30" s="8"/>
      <c r="AN30" s="8"/>
      <c r="AO30" s="8"/>
      <c r="AP30" s="8"/>
      <c r="AQ30" s="8"/>
      <c r="AR30" s="8"/>
      <c r="AS30" s="8"/>
      <c r="AT30" s="8" t="s">
        <v>188</v>
      </c>
    </row>
    <row r="31" spans="1:46" ht="15.75" thickBot="1" x14ac:dyDescent="0.3">
      <c r="A31" s="20">
        <v>155</v>
      </c>
      <c r="B31" s="20" t="s">
        <v>80</v>
      </c>
      <c r="C31" s="20">
        <v>2013</v>
      </c>
      <c r="D31" s="20" t="s">
        <v>1</v>
      </c>
      <c r="E31" s="10">
        <v>5</v>
      </c>
      <c r="F31" s="21" t="s">
        <v>189</v>
      </c>
      <c r="G31" s="20">
        <v>1</v>
      </c>
      <c r="H31" s="20">
        <v>2</v>
      </c>
      <c r="I31" s="20">
        <v>2</v>
      </c>
      <c r="J31" s="20">
        <v>2</v>
      </c>
      <c r="K31" s="9">
        <v>4</v>
      </c>
      <c r="L31" s="9">
        <v>2</v>
      </c>
      <c r="M31" s="9">
        <v>1</v>
      </c>
      <c r="N31" s="9">
        <v>4</v>
      </c>
      <c r="O31" s="9">
        <v>4</v>
      </c>
      <c r="P31" s="8"/>
      <c r="Q31" s="9"/>
      <c r="R31" s="9"/>
      <c r="S31" s="11"/>
      <c r="T31" s="11"/>
      <c r="U31" s="11"/>
      <c r="V31" s="11"/>
      <c r="W31" s="11"/>
      <c r="X31" s="11"/>
      <c r="Y31" s="11"/>
      <c r="Z31" s="25"/>
      <c r="AA31" s="9">
        <v>155</v>
      </c>
      <c r="AB31" s="9" t="s">
        <v>0</v>
      </c>
      <c r="AC31" s="9" t="s">
        <v>186</v>
      </c>
      <c r="AD31" s="9"/>
      <c r="AE31" s="9">
        <v>2</v>
      </c>
      <c r="AF31" s="9">
        <v>4</v>
      </c>
      <c r="AG31" s="9">
        <v>2</v>
      </c>
      <c r="AH31" s="9">
        <v>1</v>
      </c>
      <c r="AI31" s="9">
        <v>0</v>
      </c>
      <c r="AJ31" s="9">
        <v>1</v>
      </c>
      <c r="AK31" s="9">
        <v>0</v>
      </c>
      <c r="AL31" s="9">
        <v>0</v>
      </c>
      <c r="AM31" s="9"/>
      <c r="AN31" s="9"/>
      <c r="AO31" s="9"/>
      <c r="AP31" s="9"/>
      <c r="AQ31" s="9"/>
      <c r="AR31" s="9"/>
      <c r="AS31" s="9"/>
      <c r="AT31" s="9" t="s">
        <v>188</v>
      </c>
    </row>
    <row r="32" spans="1:46" ht="15.75" thickBot="1" x14ac:dyDescent="0.3">
      <c r="A32" s="20">
        <v>155</v>
      </c>
      <c r="B32" s="20" t="s">
        <v>80</v>
      </c>
      <c r="C32" s="20">
        <v>2013</v>
      </c>
      <c r="D32" s="21" t="s">
        <v>1</v>
      </c>
      <c r="E32" s="10">
        <v>5</v>
      </c>
      <c r="F32" s="21" t="s">
        <v>189</v>
      </c>
      <c r="G32" s="20">
        <v>1</v>
      </c>
      <c r="H32" s="20">
        <v>2</v>
      </c>
      <c r="I32" s="21">
        <v>3</v>
      </c>
      <c r="J32" s="20">
        <v>2</v>
      </c>
      <c r="K32" s="9">
        <v>4</v>
      </c>
      <c r="L32" s="9">
        <v>0</v>
      </c>
      <c r="M32" s="9">
        <v>0</v>
      </c>
      <c r="N32" s="9">
        <v>4</v>
      </c>
      <c r="O32" s="9">
        <v>4</v>
      </c>
      <c r="P32" s="8"/>
      <c r="Q32" s="8"/>
      <c r="R32" s="8"/>
      <c r="S32" s="11"/>
      <c r="T32" s="11"/>
      <c r="U32" s="11"/>
      <c r="V32" s="11"/>
      <c r="W32" s="11"/>
      <c r="X32" s="11"/>
      <c r="Y32" s="11"/>
      <c r="Z32" s="25"/>
      <c r="AA32" s="8">
        <v>155</v>
      </c>
      <c r="AB32" s="8" t="s">
        <v>0</v>
      </c>
      <c r="AC32" s="8" t="s">
        <v>186</v>
      </c>
      <c r="AD32" s="8"/>
      <c r="AE32" s="8">
        <v>2</v>
      </c>
      <c r="AF32" s="8">
        <v>4</v>
      </c>
      <c r="AG32" s="8">
        <v>3</v>
      </c>
      <c r="AH32" s="8">
        <v>2</v>
      </c>
      <c r="AI32" s="8">
        <v>2</v>
      </c>
      <c r="AJ32" s="8">
        <v>0</v>
      </c>
      <c r="AK32" s="8">
        <v>1</v>
      </c>
      <c r="AL32" s="8">
        <v>1</v>
      </c>
      <c r="AM32" s="8"/>
      <c r="AN32" s="8"/>
      <c r="AO32" s="8"/>
      <c r="AP32" s="8"/>
      <c r="AQ32" s="8"/>
      <c r="AR32" s="8"/>
      <c r="AS32" s="8"/>
      <c r="AT32" s="8" t="s">
        <v>188</v>
      </c>
    </row>
    <row r="33" spans="1:46" ht="15.75" thickBot="1" x14ac:dyDescent="0.3">
      <c r="A33" s="20">
        <v>155</v>
      </c>
      <c r="B33" s="20" t="s">
        <v>80</v>
      </c>
      <c r="C33" s="20">
        <v>2013</v>
      </c>
      <c r="D33" s="21" t="s">
        <v>1</v>
      </c>
      <c r="E33" s="10">
        <v>5</v>
      </c>
      <c r="F33" s="21" t="s">
        <v>189</v>
      </c>
      <c r="G33" s="20">
        <v>1</v>
      </c>
      <c r="H33" s="20">
        <v>2</v>
      </c>
      <c r="I33" s="21">
        <v>4</v>
      </c>
      <c r="J33" s="20">
        <v>2</v>
      </c>
      <c r="K33" s="9">
        <v>4</v>
      </c>
      <c r="L33" s="9">
        <v>0</v>
      </c>
      <c r="M33" s="9">
        <v>0</v>
      </c>
      <c r="N33" s="9">
        <v>3</v>
      </c>
      <c r="O33" s="9">
        <v>3</v>
      </c>
      <c r="P33" s="9"/>
      <c r="Q33" s="9"/>
      <c r="R33" s="9"/>
      <c r="S33" s="11"/>
      <c r="T33" s="11"/>
      <c r="U33" s="11"/>
      <c r="V33" s="11"/>
      <c r="W33" s="11"/>
      <c r="X33" s="11"/>
      <c r="Y33" s="11"/>
      <c r="Z33" s="25"/>
      <c r="AA33" s="9">
        <v>155</v>
      </c>
      <c r="AB33" s="9" t="s">
        <v>0</v>
      </c>
      <c r="AC33" s="9" t="s">
        <v>186</v>
      </c>
      <c r="AD33" s="9"/>
      <c r="AE33" s="9">
        <v>2</v>
      </c>
      <c r="AF33" s="9">
        <v>4</v>
      </c>
      <c r="AG33" s="9">
        <v>4</v>
      </c>
      <c r="AH33" s="9">
        <v>10</v>
      </c>
      <c r="AI33" s="9">
        <v>2</v>
      </c>
      <c r="AJ33" s="9">
        <v>2</v>
      </c>
      <c r="AK33" s="9">
        <v>3</v>
      </c>
      <c r="AL33" s="9">
        <v>5</v>
      </c>
      <c r="AM33" s="9"/>
      <c r="AN33" s="9"/>
      <c r="AO33" s="9"/>
      <c r="AP33" s="9"/>
      <c r="AQ33" s="9"/>
      <c r="AR33" s="9"/>
      <c r="AS33" s="9"/>
      <c r="AT33" s="9" t="s">
        <v>188</v>
      </c>
    </row>
    <row r="34" spans="1:46" ht="15.75" thickBot="1" x14ac:dyDescent="0.3">
      <c r="A34" s="20">
        <v>155</v>
      </c>
      <c r="B34" s="20" t="s">
        <v>80</v>
      </c>
      <c r="C34" s="20">
        <v>2013</v>
      </c>
      <c r="D34" s="21" t="s">
        <v>0</v>
      </c>
      <c r="E34" s="10">
        <v>7</v>
      </c>
      <c r="F34" s="20" t="s">
        <v>186</v>
      </c>
      <c r="G34" s="20">
        <v>1</v>
      </c>
      <c r="H34" s="20">
        <v>1</v>
      </c>
      <c r="I34" s="20">
        <v>1</v>
      </c>
      <c r="J34" s="20">
        <v>3</v>
      </c>
      <c r="K34" s="8">
        <v>0</v>
      </c>
      <c r="L34" s="8">
        <v>0</v>
      </c>
      <c r="M34" s="8">
        <v>0</v>
      </c>
      <c r="N34" s="8">
        <v>0</v>
      </c>
      <c r="O34" s="8">
        <v>0</v>
      </c>
      <c r="P34" s="8"/>
      <c r="Q34" s="8"/>
      <c r="R34" s="8"/>
      <c r="S34" s="11"/>
      <c r="T34" s="11"/>
      <c r="U34" s="11"/>
      <c r="V34" s="11"/>
      <c r="W34" s="11"/>
      <c r="X34" s="11"/>
      <c r="Y34" s="11"/>
      <c r="Z34" s="25"/>
      <c r="AA34" s="8">
        <v>155</v>
      </c>
      <c r="AB34" s="8" t="s">
        <v>1</v>
      </c>
      <c r="AC34" s="8" t="s">
        <v>189</v>
      </c>
      <c r="AD34" s="8"/>
      <c r="AE34" s="8">
        <v>1</v>
      </c>
      <c r="AF34" s="8">
        <v>1</v>
      </c>
      <c r="AG34" s="8">
        <v>1</v>
      </c>
      <c r="AH34" s="8">
        <v>5</v>
      </c>
      <c r="AI34" s="8">
        <v>0</v>
      </c>
      <c r="AJ34" s="8">
        <v>0</v>
      </c>
      <c r="AK34" s="8">
        <v>1</v>
      </c>
      <c r="AL34" s="8">
        <v>5</v>
      </c>
      <c r="AM34" s="8"/>
      <c r="AN34" s="8"/>
      <c r="AO34" s="8"/>
      <c r="AP34" s="8"/>
      <c r="AQ34" s="8"/>
      <c r="AR34" s="8"/>
      <c r="AS34" s="8"/>
      <c r="AT34" s="8" t="s">
        <v>190</v>
      </c>
    </row>
    <row r="35" spans="1:46" ht="15.75" thickBot="1" x14ac:dyDescent="0.3">
      <c r="A35" s="20">
        <v>155</v>
      </c>
      <c r="B35" s="20" t="s">
        <v>80</v>
      </c>
      <c r="C35" s="20">
        <v>2013</v>
      </c>
      <c r="D35" s="21" t="s">
        <v>0</v>
      </c>
      <c r="E35" s="10">
        <v>7</v>
      </c>
      <c r="F35" s="20" t="s">
        <v>186</v>
      </c>
      <c r="G35" s="20">
        <v>1</v>
      </c>
      <c r="H35" s="20">
        <v>1</v>
      </c>
      <c r="I35" s="20">
        <v>2</v>
      </c>
      <c r="J35" s="20">
        <v>3</v>
      </c>
      <c r="K35" s="8">
        <v>3</v>
      </c>
      <c r="L35" s="8">
        <v>0</v>
      </c>
      <c r="M35" s="8">
        <v>1</v>
      </c>
      <c r="N35" s="8">
        <v>0</v>
      </c>
      <c r="O35" s="8">
        <v>2</v>
      </c>
      <c r="P35" s="8"/>
      <c r="Q35" s="9"/>
      <c r="R35" s="9"/>
      <c r="S35" s="11"/>
      <c r="T35" s="11"/>
      <c r="U35" s="11"/>
      <c r="V35" s="11"/>
      <c r="W35" s="11"/>
      <c r="X35" s="11"/>
      <c r="Y35" s="11"/>
      <c r="Z35" s="25"/>
      <c r="AA35" s="9">
        <v>155</v>
      </c>
      <c r="AB35" s="9" t="s">
        <v>1</v>
      </c>
      <c r="AC35" s="9" t="s">
        <v>189</v>
      </c>
      <c r="AD35" s="9"/>
      <c r="AE35" s="9">
        <v>1</v>
      </c>
      <c r="AF35" s="9">
        <v>1</v>
      </c>
      <c r="AG35" s="9">
        <v>2</v>
      </c>
      <c r="AH35" s="9">
        <v>4</v>
      </c>
      <c r="AI35" s="9">
        <v>1</v>
      </c>
      <c r="AJ35" s="9">
        <v>0</v>
      </c>
      <c r="AK35" s="9">
        <v>0</v>
      </c>
      <c r="AL35" s="9">
        <v>3</v>
      </c>
      <c r="AM35" s="9"/>
      <c r="AN35" s="9"/>
      <c r="AO35" s="9"/>
      <c r="AP35" s="9"/>
      <c r="AQ35" s="9"/>
      <c r="AR35" s="9"/>
      <c r="AS35" s="9"/>
      <c r="AT35" s="9" t="s">
        <v>190</v>
      </c>
    </row>
    <row r="36" spans="1:46" ht="15.75" thickBot="1" x14ac:dyDescent="0.3">
      <c r="A36" s="20">
        <v>155</v>
      </c>
      <c r="B36" s="20" t="s">
        <v>80</v>
      </c>
      <c r="C36" s="20">
        <v>2013</v>
      </c>
      <c r="D36" s="21" t="s">
        <v>0</v>
      </c>
      <c r="E36" s="10">
        <v>7</v>
      </c>
      <c r="F36" s="20" t="s">
        <v>186</v>
      </c>
      <c r="G36" s="20">
        <v>1</v>
      </c>
      <c r="H36" s="20">
        <v>1</v>
      </c>
      <c r="I36" s="21">
        <v>3</v>
      </c>
      <c r="J36" s="20">
        <v>3</v>
      </c>
      <c r="K36" s="8">
        <v>1</v>
      </c>
      <c r="L36" s="8">
        <v>0</v>
      </c>
      <c r="M36" s="8">
        <v>1</v>
      </c>
      <c r="N36" s="8">
        <v>0</v>
      </c>
      <c r="O36" s="8">
        <v>0</v>
      </c>
      <c r="P36" s="8"/>
      <c r="Q36" s="8"/>
      <c r="R36" s="8"/>
      <c r="S36" s="11"/>
      <c r="T36" s="11"/>
      <c r="U36" s="11"/>
      <c r="V36" s="11"/>
      <c r="W36" s="11"/>
      <c r="X36" s="11"/>
      <c r="Y36" s="11"/>
      <c r="Z36" s="25"/>
      <c r="AA36" s="8">
        <v>155</v>
      </c>
      <c r="AB36" s="8" t="s">
        <v>1</v>
      </c>
      <c r="AC36" s="8" t="s">
        <v>189</v>
      </c>
      <c r="AD36" s="8"/>
      <c r="AE36" s="8">
        <v>1</v>
      </c>
      <c r="AF36" s="8">
        <v>1</v>
      </c>
      <c r="AG36" s="8">
        <v>3</v>
      </c>
      <c r="AH36" s="8">
        <v>6</v>
      </c>
      <c r="AI36" s="8">
        <v>0</v>
      </c>
      <c r="AJ36" s="8">
        <v>0</v>
      </c>
      <c r="AK36" s="8">
        <v>0</v>
      </c>
      <c r="AL36" s="8">
        <v>2</v>
      </c>
      <c r="AM36" s="8"/>
      <c r="AN36" s="8"/>
      <c r="AO36" s="8"/>
      <c r="AP36" s="8"/>
      <c r="AQ36" s="8"/>
      <c r="AR36" s="8"/>
      <c r="AS36" s="8"/>
      <c r="AT36" s="8" t="s">
        <v>190</v>
      </c>
    </row>
    <row r="37" spans="1:46" ht="15.75" thickBot="1" x14ac:dyDescent="0.3">
      <c r="A37" s="20">
        <v>155</v>
      </c>
      <c r="B37" s="20" t="s">
        <v>80</v>
      </c>
      <c r="C37" s="20">
        <v>2013</v>
      </c>
      <c r="D37" s="21" t="s">
        <v>0</v>
      </c>
      <c r="E37" s="10">
        <v>7</v>
      </c>
      <c r="F37" s="20" t="s">
        <v>186</v>
      </c>
      <c r="G37" s="20">
        <v>1</v>
      </c>
      <c r="H37" s="20">
        <v>1</v>
      </c>
      <c r="I37" s="21">
        <v>4</v>
      </c>
      <c r="J37" s="20">
        <v>3</v>
      </c>
      <c r="K37" s="8">
        <v>0</v>
      </c>
      <c r="L37" s="8">
        <v>0</v>
      </c>
      <c r="M37" s="8">
        <v>0</v>
      </c>
      <c r="N37" s="8">
        <v>0</v>
      </c>
      <c r="O37" s="8">
        <v>0</v>
      </c>
      <c r="P37" s="8"/>
      <c r="Q37" s="9"/>
      <c r="R37" s="9"/>
      <c r="S37" s="11"/>
      <c r="T37" s="11"/>
      <c r="U37" s="11"/>
      <c r="V37" s="11"/>
      <c r="W37" s="11"/>
      <c r="X37" s="11"/>
      <c r="Y37" s="11"/>
      <c r="Z37" s="25"/>
      <c r="AA37" s="9">
        <v>155</v>
      </c>
      <c r="AB37" s="9" t="s">
        <v>1</v>
      </c>
      <c r="AC37" s="9" t="s">
        <v>189</v>
      </c>
      <c r="AD37" s="9"/>
      <c r="AE37" s="9">
        <v>1</v>
      </c>
      <c r="AF37" s="9">
        <v>1</v>
      </c>
      <c r="AG37" s="9">
        <v>4</v>
      </c>
      <c r="AH37" s="9">
        <v>4</v>
      </c>
      <c r="AI37" s="9">
        <v>1</v>
      </c>
      <c r="AJ37" s="9">
        <v>0</v>
      </c>
      <c r="AK37" s="9">
        <v>0</v>
      </c>
      <c r="AL37" s="9">
        <v>3</v>
      </c>
      <c r="AM37" s="9"/>
      <c r="AN37" s="9"/>
      <c r="AO37" s="9"/>
      <c r="AP37" s="9"/>
      <c r="AQ37" s="9"/>
      <c r="AR37" s="9"/>
      <c r="AS37" s="9"/>
      <c r="AT37" s="9" t="s">
        <v>190</v>
      </c>
    </row>
    <row r="38" spans="1:46" ht="15.75" thickBot="1" x14ac:dyDescent="0.3">
      <c r="A38" s="20">
        <v>155</v>
      </c>
      <c r="B38" s="20" t="s">
        <v>80</v>
      </c>
      <c r="C38" s="20">
        <v>2013</v>
      </c>
      <c r="D38" s="20" t="s">
        <v>0</v>
      </c>
      <c r="E38" s="10">
        <v>8</v>
      </c>
      <c r="F38" s="20" t="s">
        <v>186</v>
      </c>
      <c r="G38" s="20">
        <v>1</v>
      </c>
      <c r="H38" s="20">
        <v>2</v>
      </c>
      <c r="I38" s="20">
        <v>1</v>
      </c>
      <c r="J38" s="20">
        <v>3</v>
      </c>
      <c r="K38" s="8">
        <v>2</v>
      </c>
      <c r="L38" s="8">
        <v>0</v>
      </c>
      <c r="M38" s="8">
        <v>0</v>
      </c>
      <c r="N38" s="8">
        <v>0</v>
      </c>
      <c r="O38" s="8">
        <v>2</v>
      </c>
      <c r="P38" s="8"/>
      <c r="Q38" s="8"/>
      <c r="R38" s="8"/>
      <c r="S38" s="11"/>
      <c r="T38" s="11"/>
      <c r="U38" s="11"/>
      <c r="V38" s="11"/>
      <c r="W38" s="11"/>
      <c r="X38" s="11"/>
      <c r="Y38" s="11"/>
      <c r="Z38" s="25"/>
      <c r="AA38" s="8">
        <v>155</v>
      </c>
      <c r="AB38" s="8" t="s">
        <v>1</v>
      </c>
      <c r="AC38" s="8" t="s">
        <v>189</v>
      </c>
      <c r="AD38" s="8"/>
      <c r="AE38" s="8">
        <v>1</v>
      </c>
      <c r="AF38" s="8">
        <v>2</v>
      </c>
      <c r="AG38" s="8">
        <v>1</v>
      </c>
      <c r="AH38" s="8">
        <v>3</v>
      </c>
      <c r="AI38" s="8">
        <v>2</v>
      </c>
      <c r="AJ38" s="8">
        <v>0</v>
      </c>
      <c r="AK38" s="8">
        <v>1</v>
      </c>
      <c r="AL38" s="8">
        <v>3</v>
      </c>
      <c r="AM38" s="8"/>
      <c r="AN38" s="8"/>
      <c r="AO38" s="8"/>
      <c r="AP38" s="8"/>
      <c r="AQ38" s="8"/>
      <c r="AR38" s="8"/>
      <c r="AS38" s="8"/>
      <c r="AT38" s="8" t="s">
        <v>190</v>
      </c>
    </row>
    <row r="39" spans="1:46" ht="15.75" thickBot="1" x14ac:dyDescent="0.3">
      <c r="A39" s="20">
        <v>155</v>
      </c>
      <c r="B39" s="20" t="s">
        <v>80</v>
      </c>
      <c r="C39" s="20">
        <v>2013</v>
      </c>
      <c r="D39" s="20" t="s">
        <v>0</v>
      </c>
      <c r="E39" s="10">
        <v>8</v>
      </c>
      <c r="F39" s="20" t="s">
        <v>186</v>
      </c>
      <c r="G39" s="20">
        <v>1</v>
      </c>
      <c r="H39" s="20">
        <v>2</v>
      </c>
      <c r="I39" s="20">
        <v>2</v>
      </c>
      <c r="J39" s="20">
        <v>3</v>
      </c>
      <c r="K39" s="8">
        <v>2</v>
      </c>
      <c r="L39" s="8">
        <v>1</v>
      </c>
      <c r="M39" s="8">
        <v>0</v>
      </c>
      <c r="N39" s="8">
        <v>1</v>
      </c>
      <c r="O39" s="8">
        <v>1</v>
      </c>
      <c r="P39" s="9"/>
      <c r="Q39" s="9"/>
      <c r="R39" s="9"/>
      <c r="S39" s="11"/>
      <c r="T39" s="11"/>
      <c r="U39" s="11"/>
      <c r="V39" s="11"/>
      <c r="W39" s="11"/>
      <c r="X39" s="11"/>
      <c r="Y39" s="11"/>
      <c r="Z39" s="25"/>
      <c r="AA39" s="9">
        <v>155</v>
      </c>
      <c r="AB39" s="9" t="s">
        <v>1</v>
      </c>
      <c r="AC39" s="9" t="s">
        <v>189</v>
      </c>
      <c r="AD39" s="9"/>
      <c r="AE39" s="9">
        <v>1</v>
      </c>
      <c r="AF39" s="9">
        <v>2</v>
      </c>
      <c r="AG39" s="9">
        <v>2</v>
      </c>
      <c r="AH39" s="9">
        <v>3</v>
      </c>
      <c r="AI39" s="9">
        <v>0</v>
      </c>
      <c r="AJ39" s="9">
        <v>0</v>
      </c>
      <c r="AK39" s="9">
        <v>1</v>
      </c>
      <c r="AL39" s="9">
        <v>3</v>
      </c>
      <c r="AM39" s="9"/>
      <c r="AN39" s="9"/>
      <c r="AO39" s="9"/>
      <c r="AP39" s="9"/>
      <c r="AQ39" s="9"/>
      <c r="AR39" s="9"/>
      <c r="AS39" s="9"/>
      <c r="AT39" s="9" t="s">
        <v>190</v>
      </c>
    </row>
    <row r="40" spans="1:46" ht="15.75" thickBot="1" x14ac:dyDescent="0.3">
      <c r="A40" s="20">
        <v>155</v>
      </c>
      <c r="B40" s="20" t="s">
        <v>80</v>
      </c>
      <c r="C40" s="20">
        <v>2013</v>
      </c>
      <c r="D40" s="20" t="s">
        <v>0</v>
      </c>
      <c r="E40" s="10">
        <v>8</v>
      </c>
      <c r="F40" s="20" t="s">
        <v>186</v>
      </c>
      <c r="G40" s="20">
        <v>1</v>
      </c>
      <c r="H40" s="20">
        <v>2</v>
      </c>
      <c r="I40" s="21">
        <v>3</v>
      </c>
      <c r="J40" s="20">
        <v>3</v>
      </c>
      <c r="K40" s="8">
        <v>0</v>
      </c>
      <c r="L40" s="8">
        <v>0</v>
      </c>
      <c r="M40" s="8">
        <v>0</v>
      </c>
      <c r="N40" s="8">
        <v>0</v>
      </c>
      <c r="O40" s="8">
        <v>0</v>
      </c>
      <c r="P40" s="8"/>
      <c r="Q40" s="8"/>
      <c r="R40" s="8"/>
      <c r="S40" s="11"/>
      <c r="T40" s="11"/>
      <c r="U40" s="11"/>
      <c r="V40" s="11"/>
      <c r="W40" s="11"/>
      <c r="X40" s="11"/>
      <c r="Y40" s="11"/>
      <c r="Z40" s="25"/>
      <c r="AA40" s="8">
        <v>155</v>
      </c>
      <c r="AB40" s="8" t="s">
        <v>1</v>
      </c>
      <c r="AC40" s="8" t="s">
        <v>189</v>
      </c>
      <c r="AD40" s="8"/>
      <c r="AE40" s="8">
        <v>1</v>
      </c>
      <c r="AF40" s="8">
        <v>2</v>
      </c>
      <c r="AG40" s="8">
        <v>3</v>
      </c>
      <c r="AH40" s="8">
        <v>2</v>
      </c>
      <c r="AI40" s="8">
        <v>0</v>
      </c>
      <c r="AJ40" s="8">
        <v>0</v>
      </c>
      <c r="AK40" s="8">
        <v>0</v>
      </c>
      <c r="AL40" s="8">
        <v>0</v>
      </c>
      <c r="AM40" s="8"/>
      <c r="AN40" s="8"/>
      <c r="AO40" s="8"/>
      <c r="AP40" s="8"/>
      <c r="AQ40" s="8"/>
      <c r="AR40" s="8"/>
      <c r="AS40" s="8"/>
      <c r="AT40" s="8" t="s">
        <v>190</v>
      </c>
    </row>
    <row r="41" spans="1:46" ht="15.75" thickBot="1" x14ac:dyDescent="0.3">
      <c r="A41" s="20">
        <v>155</v>
      </c>
      <c r="B41" s="20" t="s">
        <v>80</v>
      </c>
      <c r="C41" s="20">
        <v>2013</v>
      </c>
      <c r="D41" s="20" t="s">
        <v>0</v>
      </c>
      <c r="E41" s="10">
        <v>8</v>
      </c>
      <c r="F41" s="20" t="s">
        <v>186</v>
      </c>
      <c r="G41" s="20">
        <v>1</v>
      </c>
      <c r="H41" s="20">
        <v>2</v>
      </c>
      <c r="I41" s="21">
        <v>4</v>
      </c>
      <c r="J41" s="20">
        <v>3</v>
      </c>
      <c r="K41" s="8">
        <v>2</v>
      </c>
      <c r="L41" s="8">
        <v>2</v>
      </c>
      <c r="M41" s="8">
        <v>0</v>
      </c>
      <c r="N41" s="8">
        <v>1</v>
      </c>
      <c r="O41" s="8">
        <v>1</v>
      </c>
      <c r="P41" s="8"/>
      <c r="Q41" s="9"/>
      <c r="R41" s="9"/>
      <c r="S41" s="11"/>
      <c r="T41" s="11"/>
      <c r="U41" s="11"/>
      <c r="V41" s="11"/>
      <c r="W41" s="11"/>
      <c r="X41" s="11"/>
      <c r="Y41" s="11"/>
      <c r="Z41" s="25"/>
      <c r="AA41" s="9">
        <v>155</v>
      </c>
      <c r="AB41" s="9" t="s">
        <v>1</v>
      </c>
      <c r="AC41" s="9" t="s">
        <v>189</v>
      </c>
      <c r="AD41" s="9"/>
      <c r="AE41" s="9">
        <v>1</v>
      </c>
      <c r="AF41" s="9">
        <v>2</v>
      </c>
      <c r="AG41" s="9">
        <v>4</v>
      </c>
      <c r="AH41" s="9">
        <v>5</v>
      </c>
      <c r="AI41" s="9">
        <v>2</v>
      </c>
      <c r="AJ41" s="9">
        <v>0</v>
      </c>
      <c r="AK41" s="9">
        <v>2</v>
      </c>
      <c r="AL41" s="9">
        <v>4</v>
      </c>
      <c r="AM41" s="9"/>
      <c r="AN41" s="9"/>
      <c r="AO41" s="9"/>
      <c r="AP41" s="9"/>
      <c r="AQ41" s="9"/>
      <c r="AR41" s="9"/>
      <c r="AS41" s="9"/>
      <c r="AT41" s="9" t="s">
        <v>190</v>
      </c>
    </row>
    <row r="42" spans="1:46" ht="15.75" thickBot="1" x14ac:dyDescent="0.3">
      <c r="A42" s="20">
        <v>155</v>
      </c>
      <c r="B42" s="20" t="s">
        <v>80</v>
      </c>
      <c r="C42" s="20">
        <v>2013</v>
      </c>
      <c r="D42" s="20" t="s">
        <v>1</v>
      </c>
      <c r="E42" s="10">
        <v>4</v>
      </c>
      <c r="F42" s="20" t="s">
        <v>189</v>
      </c>
      <c r="G42" s="20">
        <v>1</v>
      </c>
      <c r="H42" s="20">
        <v>1</v>
      </c>
      <c r="I42" s="20">
        <v>1</v>
      </c>
      <c r="J42" s="20">
        <v>3</v>
      </c>
      <c r="K42" s="8">
        <v>6</v>
      </c>
      <c r="L42" s="8">
        <v>0</v>
      </c>
      <c r="M42" s="8">
        <v>0</v>
      </c>
      <c r="N42" s="8">
        <v>0</v>
      </c>
      <c r="O42" s="8">
        <v>2</v>
      </c>
      <c r="P42" s="8"/>
      <c r="Q42" s="8"/>
      <c r="R42" s="8"/>
      <c r="S42" s="11"/>
      <c r="T42" s="11"/>
      <c r="U42" s="11"/>
      <c r="V42" s="11"/>
      <c r="W42" s="11"/>
      <c r="X42" s="11"/>
      <c r="Y42" s="11"/>
      <c r="Z42" s="25"/>
      <c r="AA42" s="8">
        <v>155</v>
      </c>
      <c r="AB42" s="8" t="s">
        <v>1</v>
      </c>
      <c r="AC42" s="8" t="s">
        <v>189</v>
      </c>
      <c r="AD42" s="8"/>
      <c r="AE42" s="8">
        <v>1</v>
      </c>
      <c r="AF42" s="8">
        <v>3</v>
      </c>
      <c r="AG42" s="8">
        <v>1</v>
      </c>
      <c r="AH42" s="8">
        <v>2</v>
      </c>
      <c r="AI42" s="8">
        <v>0</v>
      </c>
      <c r="AJ42" s="8">
        <v>0</v>
      </c>
      <c r="AK42" s="8">
        <v>2</v>
      </c>
      <c r="AL42" s="8">
        <v>2</v>
      </c>
      <c r="AM42" s="8"/>
      <c r="AN42" s="8"/>
      <c r="AO42" s="8"/>
      <c r="AP42" s="8"/>
      <c r="AQ42" s="8"/>
      <c r="AR42" s="8"/>
      <c r="AS42" s="8"/>
      <c r="AT42" s="8" t="s">
        <v>190</v>
      </c>
    </row>
    <row r="43" spans="1:46" ht="15.75" thickBot="1" x14ac:dyDescent="0.3">
      <c r="A43" s="20">
        <v>155</v>
      </c>
      <c r="B43" s="20" t="s">
        <v>80</v>
      </c>
      <c r="C43" s="20">
        <v>2013</v>
      </c>
      <c r="D43" s="20" t="s">
        <v>1</v>
      </c>
      <c r="E43" s="10">
        <v>4</v>
      </c>
      <c r="F43" s="20" t="s">
        <v>189</v>
      </c>
      <c r="G43" s="20">
        <v>1</v>
      </c>
      <c r="H43" s="20">
        <v>1</v>
      </c>
      <c r="I43" s="20">
        <v>2</v>
      </c>
      <c r="J43" s="20">
        <v>3</v>
      </c>
      <c r="K43" s="8">
        <v>2</v>
      </c>
      <c r="L43" s="8">
        <v>0</v>
      </c>
      <c r="M43" s="8">
        <v>0</v>
      </c>
      <c r="N43" s="8">
        <v>0</v>
      </c>
      <c r="O43" s="8">
        <v>0</v>
      </c>
      <c r="P43" s="8"/>
      <c r="Q43" s="9"/>
      <c r="R43" s="9"/>
      <c r="S43" s="11"/>
      <c r="T43" s="11"/>
      <c r="U43" s="11"/>
      <c r="V43" s="11"/>
      <c r="W43" s="11"/>
      <c r="X43" s="11"/>
      <c r="Y43" s="11"/>
      <c r="Z43" s="25"/>
      <c r="AA43" s="9">
        <v>155</v>
      </c>
      <c r="AB43" s="9" t="s">
        <v>1</v>
      </c>
      <c r="AC43" s="9" t="s">
        <v>189</v>
      </c>
      <c r="AD43" s="9"/>
      <c r="AE43" s="9">
        <v>1</v>
      </c>
      <c r="AF43" s="9">
        <v>3</v>
      </c>
      <c r="AG43" s="9">
        <v>2</v>
      </c>
      <c r="AH43" s="9">
        <v>7</v>
      </c>
      <c r="AI43" s="9">
        <v>4</v>
      </c>
      <c r="AJ43" s="9">
        <v>0</v>
      </c>
      <c r="AK43" s="9">
        <v>4</v>
      </c>
      <c r="AL43" s="9">
        <v>7</v>
      </c>
      <c r="AM43" s="9"/>
      <c r="AN43" s="9"/>
      <c r="AO43" s="9"/>
      <c r="AP43" s="9"/>
      <c r="AQ43" s="9"/>
      <c r="AR43" s="9"/>
      <c r="AS43" s="9"/>
      <c r="AT43" s="9" t="s">
        <v>190</v>
      </c>
    </row>
    <row r="44" spans="1:46" ht="15.75" thickBot="1" x14ac:dyDescent="0.3">
      <c r="A44" s="20">
        <v>155</v>
      </c>
      <c r="B44" s="20" t="s">
        <v>80</v>
      </c>
      <c r="C44" s="20">
        <v>2013</v>
      </c>
      <c r="D44" s="21" t="s">
        <v>1</v>
      </c>
      <c r="E44" s="10">
        <v>4</v>
      </c>
      <c r="F44" s="20" t="s">
        <v>189</v>
      </c>
      <c r="G44" s="20">
        <v>1</v>
      </c>
      <c r="H44" s="20">
        <v>1</v>
      </c>
      <c r="I44" s="21">
        <v>3</v>
      </c>
      <c r="J44" s="20">
        <v>3</v>
      </c>
      <c r="K44" s="8">
        <v>7</v>
      </c>
      <c r="L44" s="8">
        <v>2</v>
      </c>
      <c r="M44" s="8">
        <v>0</v>
      </c>
      <c r="N44" s="8">
        <v>0</v>
      </c>
      <c r="O44" s="8">
        <v>2</v>
      </c>
      <c r="P44" s="8"/>
      <c r="Q44" s="8"/>
      <c r="R44" s="8"/>
      <c r="S44" s="11"/>
      <c r="T44" s="11"/>
      <c r="U44" s="11"/>
      <c r="V44" s="11"/>
      <c r="W44" s="11"/>
      <c r="X44" s="11"/>
      <c r="Y44" s="11"/>
      <c r="Z44" s="25"/>
      <c r="AA44" s="8">
        <v>155</v>
      </c>
      <c r="AB44" s="8" t="s">
        <v>1</v>
      </c>
      <c r="AC44" s="8" t="s">
        <v>189</v>
      </c>
      <c r="AD44" s="8"/>
      <c r="AE44" s="8">
        <v>1</v>
      </c>
      <c r="AF44" s="8">
        <v>3</v>
      </c>
      <c r="AG44" s="8">
        <v>3</v>
      </c>
      <c r="AH44" s="8">
        <v>7</v>
      </c>
      <c r="AI44" s="8">
        <v>2</v>
      </c>
      <c r="AJ44" s="8">
        <v>0</v>
      </c>
      <c r="AK44" s="8">
        <v>0</v>
      </c>
      <c r="AL44" s="8">
        <v>2</v>
      </c>
      <c r="AM44" s="8"/>
      <c r="AN44" s="8"/>
      <c r="AO44" s="8"/>
      <c r="AP44" s="8"/>
      <c r="AQ44" s="8"/>
      <c r="AR44" s="8"/>
      <c r="AS44" s="8"/>
      <c r="AT44" s="8" t="s">
        <v>190</v>
      </c>
    </row>
    <row r="45" spans="1:46" ht="15.75" thickBot="1" x14ac:dyDescent="0.3">
      <c r="A45" s="20">
        <v>155</v>
      </c>
      <c r="B45" s="20" t="s">
        <v>80</v>
      </c>
      <c r="C45" s="20">
        <v>2013</v>
      </c>
      <c r="D45" s="21" t="s">
        <v>1</v>
      </c>
      <c r="E45" s="10">
        <v>4</v>
      </c>
      <c r="F45" s="20" t="s">
        <v>189</v>
      </c>
      <c r="G45" s="20">
        <v>1</v>
      </c>
      <c r="H45" s="20">
        <v>1</v>
      </c>
      <c r="I45" s="21">
        <v>4</v>
      </c>
      <c r="J45" s="20">
        <v>3</v>
      </c>
      <c r="K45" s="8">
        <v>11</v>
      </c>
      <c r="L45" s="8">
        <v>3</v>
      </c>
      <c r="M45" s="8">
        <v>0</v>
      </c>
      <c r="N45" s="8">
        <v>0</v>
      </c>
      <c r="O45" s="8">
        <v>9</v>
      </c>
      <c r="P45" s="8"/>
      <c r="Q45" s="9"/>
      <c r="R45" s="9"/>
      <c r="S45" s="11"/>
      <c r="T45" s="11"/>
      <c r="U45" s="11"/>
      <c r="V45" s="11"/>
      <c r="W45" s="11"/>
      <c r="X45" s="11"/>
      <c r="Y45" s="11"/>
      <c r="Z45" s="25"/>
      <c r="AA45" s="9">
        <v>155</v>
      </c>
      <c r="AB45" s="9" t="s">
        <v>1</v>
      </c>
      <c r="AC45" s="9" t="s">
        <v>189</v>
      </c>
      <c r="AD45" s="9"/>
      <c r="AE45" s="9">
        <v>1</v>
      </c>
      <c r="AF45" s="9">
        <v>3</v>
      </c>
      <c r="AG45" s="9">
        <v>4</v>
      </c>
      <c r="AH45" s="9">
        <v>0</v>
      </c>
      <c r="AI45" s="9">
        <v>0</v>
      </c>
      <c r="AJ45" s="9">
        <v>0</v>
      </c>
      <c r="AK45" s="9">
        <v>0</v>
      </c>
      <c r="AL45" s="9">
        <v>0</v>
      </c>
      <c r="AM45" s="9"/>
      <c r="AN45" s="9"/>
      <c r="AO45" s="9"/>
      <c r="AP45" s="9"/>
      <c r="AQ45" s="9"/>
      <c r="AR45" s="9"/>
      <c r="AS45" s="9"/>
      <c r="AT45" s="9" t="s">
        <v>190</v>
      </c>
    </row>
    <row r="46" spans="1:46" ht="15.75" thickBot="1" x14ac:dyDescent="0.3">
      <c r="A46" s="20">
        <v>155</v>
      </c>
      <c r="B46" s="20" t="s">
        <v>80</v>
      </c>
      <c r="C46" s="20">
        <v>2013</v>
      </c>
      <c r="D46" s="20" t="s">
        <v>1</v>
      </c>
      <c r="E46" s="10">
        <v>5</v>
      </c>
      <c r="F46" s="20" t="s">
        <v>189</v>
      </c>
      <c r="G46" s="20">
        <v>1</v>
      </c>
      <c r="H46" s="20">
        <v>2</v>
      </c>
      <c r="I46" s="20">
        <v>1</v>
      </c>
      <c r="J46" s="20">
        <v>3</v>
      </c>
      <c r="K46" s="8">
        <v>3</v>
      </c>
      <c r="L46" s="8">
        <v>1</v>
      </c>
      <c r="M46" s="8">
        <v>0</v>
      </c>
      <c r="N46" s="8">
        <v>0</v>
      </c>
      <c r="O46" s="8">
        <v>1</v>
      </c>
      <c r="P46" s="8"/>
      <c r="Q46" s="8"/>
      <c r="R46" s="8"/>
      <c r="S46" s="11"/>
      <c r="T46" s="11"/>
      <c r="U46" s="11"/>
      <c r="V46" s="11"/>
      <c r="W46" s="11"/>
      <c r="X46" s="11"/>
      <c r="Y46" s="11"/>
      <c r="Z46" s="25"/>
      <c r="AA46" s="8">
        <v>155</v>
      </c>
      <c r="AB46" s="8" t="s">
        <v>1</v>
      </c>
      <c r="AC46" s="8" t="s">
        <v>189</v>
      </c>
      <c r="AD46" s="8"/>
      <c r="AE46" s="8">
        <v>1</v>
      </c>
      <c r="AF46" s="8">
        <v>4</v>
      </c>
      <c r="AG46" s="8">
        <v>1</v>
      </c>
      <c r="AH46" s="8">
        <v>2</v>
      </c>
      <c r="AI46" s="8">
        <v>1</v>
      </c>
      <c r="AJ46" s="8">
        <v>1</v>
      </c>
      <c r="AK46" s="8">
        <v>1</v>
      </c>
      <c r="AL46" s="8">
        <v>2</v>
      </c>
      <c r="AM46" s="8"/>
      <c r="AN46" s="8"/>
      <c r="AO46" s="8"/>
      <c r="AP46" s="8"/>
      <c r="AQ46" s="8"/>
      <c r="AR46" s="8"/>
      <c r="AS46" s="8"/>
      <c r="AT46" s="8" t="s">
        <v>190</v>
      </c>
    </row>
    <row r="47" spans="1:46" ht="15.75" thickBot="1" x14ac:dyDescent="0.3">
      <c r="A47" s="20">
        <v>155</v>
      </c>
      <c r="B47" s="20" t="s">
        <v>80</v>
      </c>
      <c r="C47" s="20">
        <v>2013</v>
      </c>
      <c r="D47" s="20" t="s">
        <v>1</v>
      </c>
      <c r="E47" s="10">
        <v>5</v>
      </c>
      <c r="F47" s="20" t="s">
        <v>189</v>
      </c>
      <c r="G47" s="20">
        <v>1</v>
      </c>
      <c r="H47" s="20">
        <v>2</v>
      </c>
      <c r="I47" s="20">
        <v>2</v>
      </c>
      <c r="J47" s="20">
        <v>3</v>
      </c>
      <c r="K47" s="8">
        <v>7</v>
      </c>
      <c r="L47" s="8">
        <v>1</v>
      </c>
      <c r="M47" s="8">
        <v>1</v>
      </c>
      <c r="N47" s="8">
        <v>0</v>
      </c>
      <c r="O47" s="8">
        <v>3</v>
      </c>
      <c r="P47" s="8"/>
      <c r="Q47" s="9"/>
      <c r="R47" s="9"/>
      <c r="S47" s="11"/>
      <c r="T47" s="11"/>
      <c r="U47" s="11"/>
      <c r="V47" s="11"/>
      <c r="W47" s="11"/>
      <c r="X47" s="11"/>
      <c r="Y47" s="11"/>
      <c r="Z47" s="25"/>
      <c r="AA47" s="9">
        <v>155</v>
      </c>
      <c r="AB47" s="9" t="s">
        <v>1</v>
      </c>
      <c r="AC47" s="9" t="s">
        <v>189</v>
      </c>
      <c r="AD47" s="9"/>
      <c r="AE47" s="9">
        <v>1</v>
      </c>
      <c r="AF47" s="9">
        <v>4</v>
      </c>
      <c r="AG47" s="9">
        <v>2</v>
      </c>
      <c r="AH47" s="9">
        <v>6</v>
      </c>
      <c r="AI47" s="9">
        <v>1</v>
      </c>
      <c r="AJ47" s="9">
        <v>0</v>
      </c>
      <c r="AK47" s="9">
        <v>3</v>
      </c>
      <c r="AL47" s="9">
        <v>6</v>
      </c>
      <c r="AM47" s="9"/>
      <c r="AN47" s="9"/>
      <c r="AO47" s="9"/>
      <c r="AP47" s="9"/>
      <c r="AQ47" s="9"/>
      <c r="AR47" s="9"/>
      <c r="AS47" s="9"/>
      <c r="AT47" s="9" t="s">
        <v>190</v>
      </c>
    </row>
    <row r="48" spans="1:46" ht="15.75" thickBot="1" x14ac:dyDescent="0.3">
      <c r="A48" s="20">
        <v>155</v>
      </c>
      <c r="B48" s="20" t="s">
        <v>80</v>
      </c>
      <c r="C48" s="20">
        <v>2013</v>
      </c>
      <c r="D48" s="21" t="s">
        <v>1</v>
      </c>
      <c r="E48" s="10">
        <v>5</v>
      </c>
      <c r="F48" s="20" t="s">
        <v>189</v>
      </c>
      <c r="G48" s="20">
        <v>1</v>
      </c>
      <c r="H48" s="20">
        <v>2</v>
      </c>
      <c r="I48" s="21">
        <v>3</v>
      </c>
      <c r="J48" s="20">
        <v>3</v>
      </c>
      <c r="K48" s="8">
        <v>3</v>
      </c>
      <c r="L48" s="8">
        <v>0</v>
      </c>
      <c r="M48" s="8">
        <v>0</v>
      </c>
      <c r="N48" s="8">
        <v>0</v>
      </c>
      <c r="O48" s="8">
        <v>2</v>
      </c>
      <c r="P48" s="8"/>
      <c r="Q48" s="8"/>
      <c r="R48" s="8"/>
      <c r="S48" s="11"/>
      <c r="T48" s="11"/>
      <c r="U48" s="11"/>
      <c r="V48" s="11"/>
      <c r="W48" s="11"/>
      <c r="X48" s="11"/>
      <c r="Y48" s="11"/>
      <c r="Z48" s="25"/>
      <c r="AA48" s="8">
        <v>155</v>
      </c>
      <c r="AB48" s="8" t="s">
        <v>1</v>
      </c>
      <c r="AC48" s="8" t="s">
        <v>189</v>
      </c>
      <c r="AD48" s="8"/>
      <c r="AE48" s="8">
        <v>1</v>
      </c>
      <c r="AF48" s="8">
        <v>4</v>
      </c>
      <c r="AG48" s="8">
        <v>3</v>
      </c>
      <c r="AH48" s="8">
        <v>11</v>
      </c>
      <c r="AI48" s="8">
        <v>3</v>
      </c>
      <c r="AJ48" s="8">
        <v>0</v>
      </c>
      <c r="AK48" s="8">
        <v>0</v>
      </c>
      <c r="AL48" s="8">
        <v>9</v>
      </c>
      <c r="AM48" s="8"/>
      <c r="AN48" s="8"/>
      <c r="AO48" s="8"/>
      <c r="AP48" s="8"/>
      <c r="AQ48" s="8"/>
      <c r="AR48" s="8"/>
      <c r="AS48" s="8"/>
      <c r="AT48" s="8" t="s">
        <v>190</v>
      </c>
    </row>
    <row r="49" spans="1:46" ht="15.75" thickBot="1" x14ac:dyDescent="0.3">
      <c r="A49" s="20">
        <v>155</v>
      </c>
      <c r="B49" s="20" t="s">
        <v>80</v>
      </c>
      <c r="C49" s="20">
        <v>2013</v>
      </c>
      <c r="D49" s="21" t="s">
        <v>1</v>
      </c>
      <c r="E49" s="10">
        <v>5</v>
      </c>
      <c r="F49" s="20" t="s">
        <v>189</v>
      </c>
      <c r="G49" s="20">
        <v>1</v>
      </c>
      <c r="H49" s="20">
        <v>2</v>
      </c>
      <c r="I49" s="21">
        <v>4</v>
      </c>
      <c r="J49" s="20">
        <v>3</v>
      </c>
      <c r="K49" s="8">
        <v>9</v>
      </c>
      <c r="L49" s="8">
        <v>0</v>
      </c>
      <c r="M49" s="8">
        <v>0</v>
      </c>
      <c r="N49" s="8">
        <v>1</v>
      </c>
      <c r="O49" s="8">
        <v>5</v>
      </c>
      <c r="P49" s="9"/>
      <c r="Q49" s="9"/>
      <c r="R49" s="9"/>
      <c r="S49" s="11"/>
      <c r="T49" s="11"/>
      <c r="U49" s="11"/>
      <c r="V49" s="11"/>
      <c r="W49" s="11"/>
      <c r="X49" s="11"/>
      <c r="Y49" s="11"/>
      <c r="Z49" s="25"/>
      <c r="AA49" s="9">
        <v>155</v>
      </c>
      <c r="AB49" s="9" t="s">
        <v>1</v>
      </c>
      <c r="AC49" s="9" t="s">
        <v>189</v>
      </c>
      <c r="AD49" s="9"/>
      <c r="AE49" s="9">
        <v>1</v>
      </c>
      <c r="AF49" s="9">
        <v>4</v>
      </c>
      <c r="AG49" s="9">
        <v>4</v>
      </c>
      <c r="AH49" s="9">
        <v>3</v>
      </c>
      <c r="AI49" s="9">
        <v>1</v>
      </c>
      <c r="AJ49" s="9">
        <v>0</v>
      </c>
      <c r="AK49" s="9">
        <v>1</v>
      </c>
      <c r="AL49" s="9">
        <v>1</v>
      </c>
      <c r="AM49" s="9"/>
      <c r="AN49" s="9"/>
      <c r="AO49" s="9"/>
      <c r="AP49" s="9"/>
      <c r="AQ49" s="9"/>
      <c r="AR49" s="9"/>
      <c r="AS49" s="9"/>
      <c r="AT49" s="9" t="s">
        <v>190</v>
      </c>
    </row>
    <row r="50" spans="1:46" ht="15.75" thickBot="1" x14ac:dyDescent="0.3">
      <c r="A50" s="20">
        <v>155</v>
      </c>
      <c r="B50" s="20" t="s">
        <v>80</v>
      </c>
      <c r="C50" s="20">
        <v>2013</v>
      </c>
      <c r="D50" s="21" t="s">
        <v>0</v>
      </c>
      <c r="E50" s="10">
        <v>7</v>
      </c>
      <c r="F50" s="21" t="s">
        <v>186</v>
      </c>
      <c r="G50" s="20">
        <v>1</v>
      </c>
      <c r="H50" s="20">
        <v>1</v>
      </c>
      <c r="I50" s="20">
        <v>1</v>
      </c>
      <c r="J50" s="20">
        <v>4</v>
      </c>
      <c r="K50" s="9">
        <v>6</v>
      </c>
      <c r="L50" s="9">
        <v>2</v>
      </c>
      <c r="M50" s="9">
        <v>3</v>
      </c>
      <c r="N50" s="9">
        <v>1</v>
      </c>
      <c r="O50" s="9">
        <v>3</v>
      </c>
      <c r="P50" s="8"/>
      <c r="Q50" s="8"/>
      <c r="R50" s="8"/>
      <c r="S50" s="11"/>
      <c r="T50" s="11"/>
      <c r="U50" s="11"/>
      <c r="V50" s="11"/>
      <c r="W50" s="11"/>
      <c r="X50" s="11"/>
      <c r="Y50" s="11"/>
      <c r="Z50" s="25"/>
      <c r="AA50" s="8">
        <v>155</v>
      </c>
      <c r="AB50" s="8" t="s">
        <v>1</v>
      </c>
      <c r="AC50" s="8" t="s">
        <v>189</v>
      </c>
      <c r="AD50" s="8"/>
      <c r="AE50" s="8">
        <v>2</v>
      </c>
      <c r="AF50" s="8">
        <v>1</v>
      </c>
      <c r="AG50" s="8">
        <v>1</v>
      </c>
      <c r="AH50" s="8">
        <v>5</v>
      </c>
      <c r="AI50" s="8">
        <v>1</v>
      </c>
      <c r="AJ50" s="8">
        <v>0</v>
      </c>
      <c r="AK50" s="8">
        <v>3</v>
      </c>
      <c r="AL50" s="8">
        <v>5</v>
      </c>
      <c r="AM50" s="8"/>
      <c r="AN50" s="8"/>
      <c r="AO50" s="8"/>
      <c r="AP50" s="8"/>
      <c r="AQ50" s="8"/>
      <c r="AR50" s="8"/>
      <c r="AS50" s="8"/>
      <c r="AT50" s="8" t="s">
        <v>191</v>
      </c>
    </row>
    <row r="51" spans="1:46" ht="15.75" thickBot="1" x14ac:dyDescent="0.3">
      <c r="A51" s="20">
        <v>155</v>
      </c>
      <c r="B51" s="20" t="s">
        <v>80</v>
      </c>
      <c r="C51" s="20">
        <v>2013</v>
      </c>
      <c r="D51" s="21" t="s">
        <v>0</v>
      </c>
      <c r="E51" s="10">
        <v>7</v>
      </c>
      <c r="F51" s="21" t="s">
        <v>186</v>
      </c>
      <c r="G51" s="20">
        <v>1</v>
      </c>
      <c r="H51" s="20">
        <v>1</v>
      </c>
      <c r="I51" s="20">
        <v>2</v>
      </c>
      <c r="J51" s="20">
        <v>4</v>
      </c>
      <c r="K51" s="9">
        <v>5</v>
      </c>
      <c r="L51" s="9">
        <v>2</v>
      </c>
      <c r="M51" s="9">
        <v>2</v>
      </c>
      <c r="N51" s="9">
        <v>0</v>
      </c>
      <c r="O51" s="9">
        <v>0</v>
      </c>
      <c r="P51" s="8"/>
      <c r="Q51" s="9"/>
      <c r="R51" s="9"/>
      <c r="S51" s="11"/>
      <c r="T51" s="11"/>
      <c r="U51" s="11"/>
      <c r="V51" s="11"/>
      <c r="W51" s="11"/>
      <c r="X51" s="11"/>
      <c r="Y51" s="11"/>
      <c r="Z51" s="25"/>
      <c r="AA51" s="9">
        <v>155</v>
      </c>
      <c r="AB51" s="9" t="s">
        <v>1</v>
      </c>
      <c r="AC51" s="9" t="s">
        <v>189</v>
      </c>
      <c r="AD51" s="9"/>
      <c r="AE51" s="9">
        <v>2</v>
      </c>
      <c r="AF51" s="9">
        <v>1</v>
      </c>
      <c r="AG51" s="9">
        <v>2</v>
      </c>
      <c r="AH51" s="9">
        <v>3</v>
      </c>
      <c r="AI51" s="9">
        <v>0</v>
      </c>
      <c r="AJ51" s="9">
        <v>0</v>
      </c>
      <c r="AK51" s="9">
        <v>2</v>
      </c>
      <c r="AL51" s="9">
        <v>3</v>
      </c>
      <c r="AM51" s="9"/>
      <c r="AN51" s="9"/>
      <c r="AO51" s="9"/>
      <c r="AP51" s="9"/>
      <c r="AQ51" s="9"/>
      <c r="AR51" s="9"/>
      <c r="AS51" s="9"/>
      <c r="AT51" s="9" t="s">
        <v>191</v>
      </c>
    </row>
    <row r="52" spans="1:46" ht="15.75" thickBot="1" x14ac:dyDescent="0.3">
      <c r="A52" s="20">
        <v>155</v>
      </c>
      <c r="B52" s="20" t="s">
        <v>80</v>
      </c>
      <c r="C52" s="20">
        <v>2013</v>
      </c>
      <c r="D52" s="21" t="s">
        <v>0</v>
      </c>
      <c r="E52" s="10">
        <v>7</v>
      </c>
      <c r="F52" s="21" t="s">
        <v>186</v>
      </c>
      <c r="G52" s="20">
        <v>1</v>
      </c>
      <c r="H52" s="20">
        <v>1</v>
      </c>
      <c r="I52" s="21">
        <v>3</v>
      </c>
      <c r="J52" s="20">
        <v>4</v>
      </c>
      <c r="K52" s="9">
        <v>4</v>
      </c>
      <c r="L52" s="9">
        <v>1</v>
      </c>
      <c r="M52" s="9">
        <v>0</v>
      </c>
      <c r="N52" s="9">
        <v>0</v>
      </c>
      <c r="O52" s="9">
        <v>1</v>
      </c>
      <c r="P52" s="8"/>
      <c r="Q52" s="8"/>
      <c r="R52" s="8"/>
      <c r="S52" s="11"/>
      <c r="T52" s="11"/>
      <c r="U52" s="11"/>
      <c r="V52" s="11"/>
      <c r="W52" s="11"/>
      <c r="X52" s="11"/>
      <c r="Y52" s="11"/>
      <c r="Z52" s="25"/>
      <c r="AA52" s="8">
        <v>155</v>
      </c>
      <c r="AB52" s="8" t="s">
        <v>1</v>
      </c>
      <c r="AC52" s="8" t="s">
        <v>189</v>
      </c>
      <c r="AD52" s="8"/>
      <c r="AE52" s="8">
        <v>2</v>
      </c>
      <c r="AF52" s="8">
        <v>1</v>
      </c>
      <c r="AG52" s="8">
        <v>3</v>
      </c>
      <c r="AH52" s="8">
        <v>3</v>
      </c>
      <c r="AI52" s="8">
        <v>1</v>
      </c>
      <c r="AJ52" s="8">
        <v>0</v>
      </c>
      <c r="AK52" s="8">
        <v>0</v>
      </c>
      <c r="AL52" s="8">
        <v>1</v>
      </c>
      <c r="AM52" s="8"/>
      <c r="AN52" s="8"/>
      <c r="AO52" s="8"/>
      <c r="AP52" s="8"/>
      <c r="AQ52" s="8"/>
      <c r="AR52" s="8"/>
      <c r="AS52" s="8"/>
      <c r="AT52" s="8" t="s">
        <v>191</v>
      </c>
    </row>
    <row r="53" spans="1:46" ht="15.75" thickBot="1" x14ac:dyDescent="0.3">
      <c r="A53" s="20">
        <v>155</v>
      </c>
      <c r="B53" s="20" t="s">
        <v>80</v>
      </c>
      <c r="C53" s="20">
        <v>2013</v>
      </c>
      <c r="D53" s="21" t="s">
        <v>0</v>
      </c>
      <c r="E53" s="10">
        <v>7</v>
      </c>
      <c r="F53" s="21" t="s">
        <v>186</v>
      </c>
      <c r="G53" s="20">
        <v>1</v>
      </c>
      <c r="H53" s="20">
        <v>1</v>
      </c>
      <c r="I53" s="21">
        <v>4</v>
      </c>
      <c r="J53" s="20">
        <v>4</v>
      </c>
      <c r="K53" s="9">
        <v>5</v>
      </c>
      <c r="L53" s="9">
        <v>1</v>
      </c>
      <c r="M53" s="9">
        <v>0</v>
      </c>
      <c r="N53" s="9">
        <v>0</v>
      </c>
      <c r="O53" s="9">
        <v>2</v>
      </c>
      <c r="P53" s="8"/>
      <c r="Q53" s="9"/>
      <c r="R53" s="9"/>
      <c r="S53" s="11"/>
      <c r="T53" s="11"/>
      <c r="U53" s="11"/>
      <c r="V53" s="11"/>
      <c r="W53" s="11"/>
      <c r="X53" s="11"/>
      <c r="Y53" s="11"/>
      <c r="Z53" s="25"/>
      <c r="AA53" s="9">
        <v>155</v>
      </c>
      <c r="AB53" s="9" t="s">
        <v>1</v>
      </c>
      <c r="AC53" s="9" t="s">
        <v>189</v>
      </c>
      <c r="AD53" s="9"/>
      <c r="AE53" s="9">
        <v>2</v>
      </c>
      <c r="AF53" s="9">
        <v>1</v>
      </c>
      <c r="AG53" s="9">
        <v>4</v>
      </c>
      <c r="AH53" s="9">
        <v>2</v>
      </c>
      <c r="AI53" s="9">
        <v>0</v>
      </c>
      <c r="AJ53" s="9">
        <v>0</v>
      </c>
      <c r="AK53" s="9">
        <v>0</v>
      </c>
      <c r="AL53" s="9">
        <v>2</v>
      </c>
      <c r="AM53" s="9"/>
      <c r="AN53" s="9"/>
      <c r="AO53" s="9"/>
      <c r="AP53" s="9"/>
      <c r="AQ53" s="9"/>
      <c r="AR53" s="9"/>
      <c r="AS53" s="9"/>
      <c r="AT53" s="9" t="s">
        <v>191</v>
      </c>
    </row>
    <row r="54" spans="1:46" ht="15.75" thickBot="1" x14ac:dyDescent="0.3">
      <c r="A54" s="20">
        <v>155</v>
      </c>
      <c r="B54" s="20" t="s">
        <v>80</v>
      </c>
      <c r="C54" s="20">
        <v>2013</v>
      </c>
      <c r="D54" s="20" t="s">
        <v>0</v>
      </c>
      <c r="E54" s="10">
        <v>8</v>
      </c>
      <c r="F54" s="21" t="s">
        <v>186</v>
      </c>
      <c r="G54" s="20">
        <v>1</v>
      </c>
      <c r="H54" s="20">
        <v>2</v>
      </c>
      <c r="I54" s="20">
        <v>1</v>
      </c>
      <c r="J54" s="20">
        <v>4</v>
      </c>
      <c r="K54" s="9">
        <v>3</v>
      </c>
      <c r="L54" s="9">
        <v>2</v>
      </c>
      <c r="M54" s="9">
        <v>1</v>
      </c>
      <c r="N54" s="9">
        <v>1</v>
      </c>
      <c r="O54" s="9">
        <v>1</v>
      </c>
      <c r="P54" s="8"/>
      <c r="Q54" s="8"/>
      <c r="R54" s="8"/>
      <c r="S54" s="11"/>
      <c r="T54" s="11"/>
      <c r="U54" s="11"/>
      <c r="V54" s="11"/>
      <c r="W54" s="11"/>
      <c r="X54" s="11"/>
      <c r="Y54" s="11"/>
      <c r="Z54" s="25"/>
      <c r="AA54" s="8">
        <v>155</v>
      </c>
      <c r="AB54" s="8" t="s">
        <v>1</v>
      </c>
      <c r="AC54" s="8" t="s">
        <v>189</v>
      </c>
      <c r="AD54" s="8"/>
      <c r="AE54" s="8">
        <v>2</v>
      </c>
      <c r="AF54" s="8">
        <v>2</v>
      </c>
      <c r="AG54" s="8">
        <v>1</v>
      </c>
      <c r="AH54" s="8">
        <v>3</v>
      </c>
      <c r="AI54" s="8">
        <v>1</v>
      </c>
      <c r="AJ54" s="8">
        <v>0</v>
      </c>
      <c r="AK54" s="8">
        <v>0</v>
      </c>
      <c r="AL54" s="8">
        <v>2</v>
      </c>
      <c r="AM54" s="8"/>
      <c r="AN54" s="8"/>
      <c r="AO54" s="8"/>
      <c r="AP54" s="8"/>
      <c r="AQ54" s="8"/>
      <c r="AR54" s="8"/>
      <c r="AS54" s="8"/>
      <c r="AT54" s="8" t="s">
        <v>191</v>
      </c>
    </row>
    <row r="55" spans="1:46" ht="15.75" thickBot="1" x14ac:dyDescent="0.3">
      <c r="A55" s="20">
        <v>155</v>
      </c>
      <c r="B55" s="20" t="s">
        <v>80</v>
      </c>
      <c r="C55" s="20">
        <v>2013</v>
      </c>
      <c r="D55" s="20" t="s">
        <v>0</v>
      </c>
      <c r="E55" s="10">
        <v>8</v>
      </c>
      <c r="F55" s="21" t="s">
        <v>186</v>
      </c>
      <c r="G55" s="20">
        <v>1</v>
      </c>
      <c r="H55" s="20">
        <v>2</v>
      </c>
      <c r="I55" s="20">
        <v>2</v>
      </c>
      <c r="J55" s="20">
        <v>4</v>
      </c>
      <c r="K55" s="9">
        <v>3</v>
      </c>
      <c r="L55" s="9">
        <v>1</v>
      </c>
      <c r="M55" s="9">
        <v>1</v>
      </c>
      <c r="N55" s="9">
        <v>0</v>
      </c>
      <c r="O55" s="9">
        <v>1</v>
      </c>
      <c r="P55" s="9"/>
      <c r="Q55" s="9"/>
      <c r="R55" s="9"/>
      <c r="S55" s="11"/>
      <c r="T55" s="11"/>
      <c r="U55" s="11"/>
      <c r="V55" s="11"/>
      <c r="W55" s="11"/>
      <c r="X55" s="11"/>
      <c r="Y55" s="11"/>
      <c r="Z55" s="25"/>
      <c r="AA55" s="9">
        <v>155</v>
      </c>
      <c r="AB55" s="9" t="s">
        <v>1</v>
      </c>
      <c r="AC55" s="9" t="s">
        <v>189</v>
      </c>
      <c r="AD55" s="9"/>
      <c r="AE55" s="9">
        <v>2</v>
      </c>
      <c r="AF55" s="9">
        <v>2</v>
      </c>
      <c r="AG55" s="9">
        <v>2</v>
      </c>
      <c r="AH55" s="9">
        <v>4</v>
      </c>
      <c r="AI55" s="9">
        <v>2</v>
      </c>
      <c r="AJ55" s="9">
        <v>1</v>
      </c>
      <c r="AK55" s="9">
        <v>4</v>
      </c>
      <c r="AL55" s="9">
        <v>4</v>
      </c>
      <c r="AM55" s="9"/>
      <c r="AN55" s="9"/>
      <c r="AO55" s="9"/>
      <c r="AP55" s="9"/>
      <c r="AQ55" s="9"/>
      <c r="AR55" s="9"/>
      <c r="AS55" s="9"/>
      <c r="AT55" s="9" t="s">
        <v>191</v>
      </c>
    </row>
    <row r="56" spans="1:46" ht="15.75" thickBot="1" x14ac:dyDescent="0.3">
      <c r="A56" s="20">
        <v>155</v>
      </c>
      <c r="B56" s="20" t="s">
        <v>80</v>
      </c>
      <c r="C56" s="20">
        <v>2013</v>
      </c>
      <c r="D56" s="20" t="s">
        <v>0</v>
      </c>
      <c r="E56" s="10">
        <v>8</v>
      </c>
      <c r="F56" s="21" t="s">
        <v>186</v>
      </c>
      <c r="G56" s="20">
        <v>1</v>
      </c>
      <c r="H56" s="20">
        <v>2</v>
      </c>
      <c r="I56" s="21">
        <v>3</v>
      </c>
      <c r="J56" s="20">
        <v>4</v>
      </c>
      <c r="K56" s="9">
        <v>15</v>
      </c>
      <c r="L56" s="9">
        <v>4</v>
      </c>
      <c r="M56" s="9">
        <v>1</v>
      </c>
      <c r="N56" s="9">
        <v>5</v>
      </c>
      <c r="O56" s="9">
        <v>10</v>
      </c>
      <c r="P56" s="9"/>
      <c r="Q56" s="8"/>
      <c r="R56" s="8"/>
      <c r="S56" s="11"/>
      <c r="T56" s="11"/>
      <c r="U56" s="11"/>
      <c r="V56" s="11"/>
      <c r="W56" s="11"/>
      <c r="X56" s="11"/>
      <c r="Y56" s="11"/>
      <c r="Z56" s="25"/>
      <c r="AA56" s="8">
        <v>155</v>
      </c>
      <c r="AB56" s="8" t="s">
        <v>1</v>
      </c>
      <c r="AC56" s="8" t="s">
        <v>189</v>
      </c>
      <c r="AD56" s="8"/>
      <c r="AE56" s="8">
        <v>2</v>
      </c>
      <c r="AF56" s="8">
        <v>2</v>
      </c>
      <c r="AG56" s="8">
        <v>3</v>
      </c>
      <c r="AH56" s="8">
        <v>7</v>
      </c>
      <c r="AI56" s="8">
        <v>1</v>
      </c>
      <c r="AJ56" s="8">
        <v>1</v>
      </c>
      <c r="AK56" s="8">
        <v>0</v>
      </c>
      <c r="AL56" s="8">
        <v>3</v>
      </c>
      <c r="AM56" s="8"/>
      <c r="AN56" s="8"/>
      <c r="AO56" s="8"/>
      <c r="AP56" s="8"/>
      <c r="AQ56" s="8"/>
      <c r="AR56" s="8"/>
      <c r="AS56" s="8"/>
      <c r="AT56" s="8" t="s">
        <v>191</v>
      </c>
    </row>
    <row r="57" spans="1:46" ht="15.75" thickBot="1" x14ac:dyDescent="0.3">
      <c r="A57" s="20">
        <v>155</v>
      </c>
      <c r="B57" s="20" t="s">
        <v>80</v>
      </c>
      <c r="C57" s="20">
        <v>2013</v>
      </c>
      <c r="D57" s="20" t="s">
        <v>0</v>
      </c>
      <c r="E57" s="10">
        <v>8</v>
      </c>
      <c r="F57" s="21" t="s">
        <v>186</v>
      </c>
      <c r="G57" s="20">
        <v>1</v>
      </c>
      <c r="H57" s="20">
        <v>2</v>
      </c>
      <c r="I57" s="21">
        <v>4</v>
      </c>
      <c r="J57" s="20">
        <v>4</v>
      </c>
      <c r="K57" s="9">
        <v>10</v>
      </c>
      <c r="L57" s="9">
        <v>2</v>
      </c>
      <c r="M57" s="9">
        <v>2</v>
      </c>
      <c r="N57" s="9">
        <v>3</v>
      </c>
      <c r="O57" s="9">
        <v>5</v>
      </c>
      <c r="P57" s="9"/>
      <c r="Q57" s="9"/>
      <c r="R57" s="9"/>
      <c r="S57" s="11"/>
      <c r="T57" s="11"/>
      <c r="U57" s="11"/>
      <c r="V57" s="11"/>
      <c r="W57" s="11"/>
      <c r="X57" s="11"/>
      <c r="Y57" s="11"/>
      <c r="Z57" s="25"/>
      <c r="AA57" s="9">
        <v>155</v>
      </c>
      <c r="AB57" s="9" t="s">
        <v>1</v>
      </c>
      <c r="AC57" s="9" t="s">
        <v>189</v>
      </c>
      <c r="AD57" s="9"/>
      <c r="AE57" s="9">
        <v>2</v>
      </c>
      <c r="AF57" s="9">
        <v>2</v>
      </c>
      <c r="AG57" s="9">
        <v>4</v>
      </c>
      <c r="AH57" s="9">
        <v>4</v>
      </c>
      <c r="AI57" s="9">
        <v>1</v>
      </c>
      <c r="AJ57" s="9">
        <v>0</v>
      </c>
      <c r="AK57" s="9">
        <v>2</v>
      </c>
      <c r="AL57" s="9">
        <v>3</v>
      </c>
      <c r="AM57" s="9"/>
      <c r="AN57" s="9"/>
      <c r="AO57" s="9"/>
      <c r="AP57" s="9"/>
      <c r="AQ57" s="9"/>
      <c r="AR57" s="9"/>
      <c r="AS57" s="9"/>
      <c r="AT57" s="9" t="s">
        <v>191</v>
      </c>
    </row>
    <row r="58" spans="1:46" ht="15.75" thickBot="1" x14ac:dyDescent="0.3">
      <c r="A58" s="20">
        <v>155</v>
      </c>
      <c r="B58" s="20" t="s">
        <v>80</v>
      </c>
      <c r="C58" s="20">
        <v>2013</v>
      </c>
      <c r="D58" s="20" t="s">
        <v>1</v>
      </c>
      <c r="E58" s="10">
        <v>4</v>
      </c>
      <c r="F58" s="21" t="s">
        <v>189</v>
      </c>
      <c r="G58" s="20">
        <v>1</v>
      </c>
      <c r="H58" s="20">
        <v>1</v>
      </c>
      <c r="I58" s="20">
        <v>1</v>
      </c>
      <c r="J58" s="20">
        <v>4</v>
      </c>
      <c r="K58" s="9">
        <v>4</v>
      </c>
      <c r="L58" s="9">
        <v>1</v>
      </c>
      <c r="M58" s="9">
        <v>0</v>
      </c>
      <c r="N58" s="9">
        <v>0</v>
      </c>
      <c r="O58" s="9">
        <v>3</v>
      </c>
      <c r="P58" s="8"/>
      <c r="Q58" s="8"/>
      <c r="R58" s="8"/>
      <c r="S58" s="11"/>
      <c r="T58" s="11"/>
      <c r="U58" s="11"/>
      <c r="V58" s="11"/>
      <c r="W58" s="11"/>
      <c r="X58" s="11"/>
      <c r="Y58" s="11"/>
      <c r="Z58" s="25"/>
      <c r="AA58" s="8">
        <v>155</v>
      </c>
      <c r="AB58" s="8" t="s">
        <v>1</v>
      </c>
      <c r="AC58" s="8" t="s">
        <v>189</v>
      </c>
      <c r="AD58" s="8"/>
      <c r="AE58" s="8">
        <v>2</v>
      </c>
      <c r="AF58" s="8">
        <v>3</v>
      </c>
      <c r="AG58" s="8">
        <v>1</v>
      </c>
      <c r="AH58" s="8">
        <v>2</v>
      </c>
      <c r="AI58" s="8">
        <v>0</v>
      </c>
      <c r="AJ58" s="8">
        <v>0</v>
      </c>
      <c r="AK58" s="8">
        <v>1</v>
      </c>
      <c r="AL58" s="8">
        <v>2</v>
      </c>
      <c r="AM58" s="8"/>
      <c r="AN58" s="8"/>
      <c r="AO58" s="8"/>
      <c r="AP58" s="8"/>
      <c r="AQ58" s="8"/>
      <c r="AR58" s="8"/>
      <c r="AS58" s="8"/>
      <c r="AT58" s="8" t="s">
        <v>191</v>
      </c>
    </row>
    <row r="59" spans="1:46" ht="15.75" thickBot="1" x14ac:dyDescent="0.3">
      <c r="A59" s="20">
        <v>155</v>
      </c>
      <c r="B59" s="20" t="s">
        <v>80</v>
      </c>
      <c r="C59" s="20">
        <v>2013</v>
      </c>
      <c r="D59" s="20" t="s">
        <v>1</v>
      </c>
      <c r="E59" s="10">
        <v>4</v>
      </c>
      <c r="F59" s="21" t="s">
        <v>189</v>
      </c>
      <c r="G59" s="20">
        <v>1</v>
      </c>
      <c r="H59" s="20">
        <v>1</v>
      </c>
      <c r="I59" s="20">
        <v>2</v>
      </c>
      <c r="J59" s="20">
        <v>4</v>
      </c>
      <c r="K59" s="9">
        <v>5</v>
      </c>
      <c r="L59" s="9">
        <v>2</v>
      </c>
      <c r="M59" s="9">
        <v>0</v>
      </c>
      <c r="N59" s="9">
        <v>2</v>
      </c>
      <c r="O59" s="9">
        <v>4</v>
      </c>
      <c r="P59" s="8"/>
      <c r="Q59" s="9"/>
      <c r="R59" s="9"/>
      <c r="S59" s="11"/>
      <c r="T59" s="11"/>
      <c r="U59" s="11"/>
      <c r="V59" s="11"/>
      <c r="W59" s="11"/>
      <c r="X59" s="11"/>
      <c r="Y59" s="11"/>
      <c r="Z59" s="25"/>
      <c r="AA59" s="9">
        <v>155</v>
      </c>
      <c r="AB59" s="9" t="s">
        <v>1</v>
      </c>
      <c r="AC59" s="9" t="s">
        <v>189</v>
      </c>
      <c r="AD59" s="9"/>
      <c r="AE59" s="9">
        <v>2</v>
      </c>
      <c r="AF59" s="9">
        <v>3</v>
      </c>
      <c r="AG59" s="9">
        <v>2</v>
      </c>
      <c r="AH59" s="9">
        <v>4</v>
      </c>
      <c r="AI59" s="9">
        <v>0</v>
      </c>
      <c r="AJ59" s="9">
        <v>0</v>
      </c>
      <c r="AK59" s="9">
        <v>4</v>
      </c>
      <c r="AL59" s="9">
        <v>4</v>
      </c>
      <c r="AM59" s="9"/>
      <c r="AN59" s="9"/>
      <c r="AO59" s="9"/>
      <c r="AP59" s="9"/>
      <c r="AQ59" s="9"/>
      <c r="AR59" s="9"/>
      <c r="AS59" s="9"/>
      <c r="AT59" s="9" t="s">
        <v>191</v>
      </c>
    </row>
    <row r="60" spans="1:46" ht="15.75" thickBot="1" x14ac:dyDescent="0.3">
      <c r="A60" s="20">
        <v>155</v>
      </c>
      <c r="B60" s="20" t="s">
        <v>80</v>
      </c>
      <c r="C60" s="20">
        <v>2013</v>
      </c>
      <c r="D60" s="21" t="s">
        <v>1</v>
      </c>
      <c r="E60" s="10">
        <v>4</v>
      </c>
      <c r="F60" s="21" t="s">
        <v>189</v>
      </c>
      <c r="G60" s="20">
        <v>1</v>
      </c>
      <c r="H60" s="20">
        <v>1</v>
      </c>
      <c r="I60" s="21">
        <v>3</v>
      </c>
      <c r="J60" s="20">
        <v>4</v>
      </c>
      <c r="K60" s="9">
        <v>0</v>
      </c>
      <c r="L60" s="9">
        <v>0</v>
      </c>
      <c r="M60" s="9">
        <v>0</v>
      </c>
      <c r="N60" s="9">
        <v>0</v>
      </c>
      <c r="O60" s="9">
        <v>0</v>
      </c>
      <c r="P60" s="8"/>
      <c r="Q60" s="8"/>
      <c r="R60" s="8"/>
      <c r="S60" s="11"/>
      <c r="T60" s="11"/>
      <c r="U60" s="11"/>
      <c r="V60" s="11"/>
      <c r="W60" s="11"/>
      <c r="X60" s="11"/>
      <c r="Y60" s="11"/>
      <c r="Z60" s="25"/>
      <c r="AA60" s="8">
        <v>155</v>
      </c>
      <c r="AB60" s="8" t="s">
        <v>1</v>
      </c>
      <c r="AC60" s="8" t="s">
        <v>189</v>
      </c>
      <c r="AD60" s="8"/>
      <c r="AE60" s="8">
        <v>2</v>
      </c>
      <c r="AF60" s="8">
        <v>3</v>
      </c>
      <c r="AG60" s="8">
        <v>3</v>
      </c>
      <c r="AH60" s="8">
        <v>3</v>
      </c>
      <c r="AI60" s="8">
        <v>0</v>
      </c>
      <c r="AJ60" s="8">
        <v>0</v>
      </c>
      <c r="AK60" s="8">
        <v>0</v>
      </c>
      <c r="AL60" s="8">
        <v>2</v>
      </c>
      <c r="AM60" s="8"/>
      <c r="AN60" s="8"/>
      <c r="AO60" s="8"/>
      <c r="AP60" s="8"/>
      <c r="AQ60" s="8"/>
      <c r="AR60" s="8"/>
      <c r="AS60" s="8"/>
      <c r="AT60" s="8" t="s">
        <v>191</v>
      </c>
    </row>
    <row r="61" spans="1:46" ht="15.75" thickBot="1" x14ac:dyDescent="0.3">
      <c r="A61" s="20">
        <v>155</v>
      </c>
      <c r="B61" s="20" t="s">
        <v>80</v>
      </c>
      <c r="C61" s="20">
        <v>2013</v>
      </c>
      <c r="D61" s="21" t="s">
        <v>1</v>
      </c>
      <c r="E61" s="10">
        <v>4</v>
      </c>
      <c r="F61" s="21" t="s">
        <v>189</v>
      </c>
      <c r="G61" s="21">
        <v>1</v>
      </c>
      <c r="H61" s="20">
        <v>1</v>
      </c>
      <c r="I61" s="21">
        <v>4</v>
      </c>
      <c r="J61" s="20">
        <v>4</v>
      </c>
      <c r="K61" s="9">
        <v>3</v>
      </c>
      <c r="L61" s="9">
        <v>1</v>
      </c>
      <c r="M61" s="9">
        <v>0</v>
      </c>
      <c r="N61" s="9">
        <v>1</v>
      </c>
      <c r="O61" s="9">
        <v>1</v>
      </c>
      <c r="P61" s="8"/>
      <c r="Q61" s="9"/>
      <c r="R61" s="9"/>
      <c r="S61" s="11"/>
      <c r="T61" s="11"/>
      <c r="U61" s="11"/>
      <c r="V61" s="11"/>
      <c r="W61" s="11"/>
      <c r="X61" s="11"/>
      <c r="Y61" s="11"/>
      <c r="Z61" s="25"/>
      <c r="AA61" s="9">
        <v>155</v>
      </c>
      <c r="AB61" s="9" t="s">
        <v>1</v>
      </c>
      <c r="AC61" s="9" t="s">
        <v>189</v>
      </c>
      <c r="AD61" s="9"/>
      <c r="AE61" s="9">
        <v>2</v>
      </c>
      <c r="AF61" s="9">
        <v>3</v>
      </c>
      <c r="AG61" s="9">
        <v>4</v>
      </c>
      <c r="AH61" s="9">
        <v>6</v>
      </c>
      <c r="AI61" s="9">
        <v>0</v>
      </c>
      <c r="AJ61" s="9">
        <v>3</v>
      </c>
      <c r="AK61" s="9">
        <v>2</v>
      </c>
      <c r="AL61" s="9">
        <v>3</v>
      </c>
      <c r="AM61" s="9"/>
      <c r="AN61" s="9"/>
      <c r="AO61" s="9"/>
      <c r="AP61" s="9"/>
      <c r="AQ61" s="9"/>
      <c r="AR61" s="9"/>
      <c r="AS61" s="9"/>
      <c r="AT61" s="9" t="s">
        <v>191</v>
      </c>
    </row>
    <row r="62" spans="1:46" ht="15.75" thickBot="1" x14ac:dyDescent="0.3">
      <c r="A62" s="20">
        <v>155</v>
      </c>
      <c r="B62" s="20" t="s">
        <v>80</v>
      </c>
      <c r="C62" s="20">
        <v>2013</v>
      </c>
      <c r="D62" s="20" t="s">
        <v>1</v>
      </c>
      <c r="E62" s="10">
        <v>5</v>
      </c>
      <c r="F62" s="21" t="s">
        <v>189</v>
      </c>
      <c r="G62" s="20">
        <v>1</v>
      </c>
      <c r="H62" s="20">
        <v>2</v>
      </c>
      <c r="I62" s="20">
        <v>1</v>
      </c>
      <c r="J62" s="20">
        <v>4</v>
      </c>
      <c r="K62" s="9">
        <v>2</v>
      </c>
      <c r="L62" s="9">
        <v>0</v>
      </c>
      <c r="M62" s="9">
        <v>0</v>
      </c>
      <c r="N62" s="9">
        <v>0</v>
      </c>
      <c r="O62" s="9">
        <v>2</v>
      </c>
      <c r="P62" s="8"/>
      <c r="Q62" s="8"/>
      <c r="R62" s="8"/>
      <c r="S62" s="11"/>
      <c r="T62" s="11"/>
      <c r="U62" s="11"/>
      <c r="V62" s="11"/>
      <c r="W62" s="11"/>
      <c r="X62" s="11"/>
      <c r="Y62" s="11"/>
      <c r="Z62" s="25"/>
      <c r="AA62" s="8">
        <v>155</v>
      </c>
      <c r="AB62" s="8" t="s">
        <v>1</v>
      </c>
      <c r="AC62" s="8" t="s">
        <v>189</v>
      </c>
      <c r="AD62" s="8"/>
      <c r="AE62" s="8">
        <v>2</v>
      </c>
      <c r="AF62" s="8">
        <v>4</v>
      </c>
      <c r="AG62" s="8">
        <v>1</v>
      </c>
      <c r="AH62" s="8">
        <v>4</v>
      </c>
      <c r="AI62" s="8">
        <v>2</v>
      </c>
      <c r="AJ62" s="8">
        <v>0</v>
      </c>
      <c r="AK62" s="8">
        <v>0</v>
      </c>
      <c r="AL62" s="8">
        <v>4</v>
      </c>
      <c r="AM62" s="8"/>
      <c r="AN62" s="8"/>
      <c r="AO62" s="8"/>
      <c r="AP62" s="8"/>
      <c r="AQ62" s="8"/>
      <c r="AR62" s="8"/>
      <c r="AS62" s="8"/>
      <c r="AT62" s="8" t="s">
        <v>191</v>
      </c>
    </row>
    <row r="63" spans="1:46" ht="15.75" thickBot="1" x14ac:dyDescent="0.3">
      <c r="A63" s="20">
        <v>155</v>
      </c>
      <c r="B63" s="20" t="s">
        <v>80</v>
      </c>
      <c r="C63" s="20">
        <v>2013</v>
      </c>
      <c r="D63" s="20" t="s">
        <v>1</v>
      </c>
      <c r="E63" s="10">
        <v>5</v>
      </c>
      <c r="F63" s="21" t="s">
        <v>189</v>
      </c>
      <c r="G63" s="20">
        <v>1</v>
      </c>
      <c r="H63" s="20">
        <v>2</v>
      </c>
      <c r="I63" s="20">
        <v>2</v>
      </c>
      <c r="J63" s="20">
        <v>4</v>
      </c>
      <c r="K63" s="9">
        <v>4</v>
      </c>
      <c r="L63" s="9">
        <v>1</v>
      </c>
      <c r="M63" s="9">
        <v>0</v>
      </c>
      <c r="N63" s="9">
        <v>2</v>
      </c>
      <c r="O63" s="9">
        <v>3</v>
      </c>
      <c r="P63" s="8"/>
      <c r="Q63" s="9"/>
      <c r="R63" s="9"/>
      <c r="S63" s="11"/>
      <c r="T63" s="11"/>
      <c r="U63" s="11"/>
      <c r="V63" s="11"/>
      <c r="W63" s="11"/>
      <c r="X63" s="11"/>
      <c r="Y63" s="11"/>
      <c r="Z63" s="25"/>
      <c r="AA63" s="9">
        <v>155</v>
      </c>
      <c r="AB63" s="9" t="s">
        <v>1</v>
      </c>
      <c r="AC63" s="9" t="s">
        <v>189</v>
      </c>
      <c r="AD63" s="9"/>
      <c r="AE63" s="9">
        <v>2</v>
      </c>
      <c r="AF63" s="9">
        <v>4</v>
      </c>
      <c r="AG63" s="9">
        <v>2</v>
      </c>
      <c r="AH63" s="9">
        <v>4</v>
      </c>
      <c r="AI63" s="9">
        <v>0</v>
      </c>
      <c r="AJ63" s="9">
        <v>0</v>
      </c>
      <c r="AK63" s="9">
        <v>3</v>
      </c>
      <c r="AL63" s="9">
        <v>3</v>
      </c>
      <c r="AM63" s="9"/>
      <c r="AN63" s="9"/>
      <c r="AO63" s="9"/>
      <c r="AP63" s="9"/>
      <c r="AQ63" s="9"/>
      <c r="AR63" s="9"/>
      <c r="AS63" s="9"/>
      <c r="AT63" s="9" t="s">
        <v>191</v>
      </c>
    </row>
    <row r="64" spans="1:46" ht="15.75" thickBot="1" x14ac:dyDescent="0.3">
      <c r="A64" s="20">
        <v>155</v>
      </c>
      <c r="B64" s="20" t="s">
        <v>80</v>
      </c>
      <c r="C64" s="20">
        <v>2013</v>
      </c>
      <c r="D64" s="21" t="s">
        <v>1</v>
      </c>
      <c r="E64" s="10">
        <v>5</v>
      </c>
      <c r="F64" s="21" t="s">
        <v>189</v>
      </c>
      <c r="G64" s="20">
        <v>1</v>
      </c>
      <c r="H64" s="20">
        <v>2</v>
      </c>
      <c r="I64" s="21">
        <v>3</v>
      </c>
      <c r="J64" s="20">
        <v>4</v>
      </c>
      <c r="K64" s="9">
        <v>6</v>
      </c>
      <c r="L64" s="9">
        <v>0</v>
      </c>
      <c r="M64" s="9">
        <v>3</v>
      </c>
      <c r="N64" s="9">
        <v>2</v>
      </c>
      <c r="O64" s="9">
        <v>3</v>
      </c>
      <c r="P64" s="8"/>
      <c r="Q64" s="8"/>
      <c r="R64" s="8"/>
      <c r="S64" s="11"/>
      <c r="T64" s="11"/>
      <c r="U64" s="11"/>
      <c r="V64" s="11"/>
      <c r="W64" s="11"/>
      <c r="X64" s="11"/>
      <c r="Y64" s="11"/>
      <c r="Z64" s="25"/>
      <c r="AA64" s="8">
        <v>155</v>
      </c>
      <c r="AB64" s="8" t="s">
        <v>1</v>
      </c>
      <c r="AC64" s="8" t="s">
        <v>189</v>
      </c>
      <c r="AD64" s="8"/>
      <c r="AE64" s="8">
        <v>2</v>
      </c>
      <c r="AF64" s="8">
        <v>4</v>
      </c>
      <c r="AG64" s="8">
        <v>3</v>
      </c>
      <c r="AH64" s="8">
        <v>9</v>
      </c>
      <c r="AI64" s="8">
        <v>0</v>
      </c>
      <c r="AJ64" s="8">
        <v>0</v>
      </c>
      <c r="AK64" s="8">
        <v>1</v>
      </c>
      <c r="AL64" s="8">
        <v>5</v>
      </c>
      <c r="AM64" s="8"/>
      <c r="AN64" s="8"/>
      <c r="AO64" s="8"/>
      <c r="AP64" s="8"/>
      <c r="AQ64" s="8"/>
      <c r="AR64" s="8"/>
      <c r="AS64" s="8"/>
      <c r="AT64" s="8" t="s">
        <v>191</v>
      </c>
    </row>
    <row r="65" spans="1:46" ht="15.75" thickBot="1" x14ac:dyDescent="0.3">
      <c r="A65" s="20">
        <v>155</v>
      </c>
      <c r="B65" s="20" t="s">
        <v>80</v>
      </c>
      <c r="C65" s="20">
        <v>2013</v>
      </c>
      <c r="D65" s="21" t="s">
        <v>1</v>
      </c>
      <c r="E65" s="10">
        <v>5</v>
      </c>
      <c r="F65" s="21" t="s">
        <v>189</v>
      </c>
      <c r="G65" s="20">
        <v>1</v>
      </c>
      <c r="H65" s="20">
        <v>2</v>
      </c>
      <c r="I65" s="21">
        <v>4</v>
      </c>
      <c r="J65" s="20">
        <v>4</v>
      </c>
      <c r="K65" s="9">
        <v>2</v>
      </c>
      <c r="L65" s="9">
        <v>0</v>
      </c>
      <c r="M65" s="9">
        <v>0</v>
      </c>
      <c r="N65" s="9">
        <v>1</v>
      </c>
      <c r="O65" s="9">
        <v>2</v>
      </c>
      <c r="P65" s="9"/>
      <c r="Q65" s="9"/>
      <c r="R65" s="9"/>
      <c r="S65" s="11"/>
      <c r="T65" s="11"/>
      <c r="U65" s="11"/>
      <c r="V65" s="11"/>
      <c r="W65" s="11"/>
      <c r="X65" s="11"/>
      <c r="Y65" s="11"/>
      <c r="Z65" s="25"/>
      <c r="AA65" s="9">
        <v>155</v>
      </c>
      <c r="AB65" s="9" t="s">
        <v>1</v>
      </c>
      <c r="AC65" s="9" t="s">
        <v>189</v>
      </c>
      <c r="AD65" s="9"/>
      <c r="AE65" s="9">
        <v>2</v>
      </c>
      <c r="AF65" s="9">
        <v>4</v>
      </c>
      <c r="AG65" s="9">
        <v>4</v>
      </c>
      <c r="AH65" s="9">
        <v>2</v>
      </c>
      <c r="AI65" s="9">
        <v>0</v>
      </c>
      <c r="AJ65" s="9">
        <v>0</v>
      </c>
      <c r="AK65" s="9">
        <v>1</v>
      </c>
      <c r="AL65" s="9">
        <v>2</v>
      </c>
      <c r="AM65" s="7"/>
      <c r="AN65" s="7"/>
      <c r="AO65" s="7"/>
      <c r="AP65" s="7"/>
      <c r="AQ65" s="7"/>
      <c r="AR65" s="7"/>
      <c r="AS65" s="7"/>
      <c r="AT65" s="7"/>
    </row>
  </sheetData>
  <sortState ref="A2:O65">
    <sortCondition ref="J2:J65"/>
  </sortState>
  <mergeCells count="1">
    <mergeCell ref="Q4:X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pane ySplit="1" topLeftCell="A2" activePane="bottomLeft" state="frozen"/>
      <selection pane="bottomLeft" activeCell="O1" sqref="A1:O1048576"/>
    </sheetView>
  </sheetViews>
  <sheetFormatPr defaultRowHeight="15" x14ac:dyDescent="0.25"/>
  <cols>
    <col min="1" max="1" width="10.7109375" style="1" bestFit="1" customWidth="1"/>
    <col min="2" max="2" width="5.5703125" style="1" bestFit="1" customWidth="1"/>
    <col min="3" max="3" width="4.85546875" style="11" bestFit="1" customWidth="1"/>
    <col min="4" max="4" width="5.42578125" style="1" bestFit="1" customWidth="1"/>
    <col min="5" max="5" width="5.28515625" style="1" bestFit="1" customWidth="1"/>
    <col min="6" max="6" width="17.7109375" style="1" bestFit="1" customWidth="1"/>
    <col min="7" max="7" width="9.85546875" style="1" bestFit="1" customWidth="1"/>
    <col min="8" max="8" width="5.28515625" style="1" bestFit="1" customWidth="1"/>
    <col min="9" max="9" width="8.85546875" style="1" bestFit="1" customWidth="1"/>
    <col min="10" max="10" width="9.140625" style="1" bestFit="1" customWidth="1"/>
    <col min="11" max="11" width="6.28515625" style="1" bestFit="1" customWidth="1"/>
    <col min="12" max="12" width="8" style="1" bestFit="1" customWidth="1"/>
    <col min="13" max="13" width="7.5703125" style="1" bestFit="1" customWidth="1"/>
    <col min="14" max="14" width="10.85546875" style="1" bestFit="1" customWidth="1"/>
    <col min="15" max="15" width="9" style="1" bestFit="1" customWidth="1"/>
    <col min="16" max="16384" width="9.140625" style="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25" ht="15.75" thickBot="1" x14ac:dyDescent="0.3">
      <c r="A2" s="20">
        <v>159</v>
      </c>
      <c r="B2" s="20" t="s">
        <v>101</v>
      </c>
      <c r="C2" s="20">
        <v>2016</v>
      </c>
      <c r="D2" s="21" t="s">
        <v>0</v>
      </c>
      <c r="E2" s="10">
        <v>7</v>
      </c>
      <c r="F2" s="20" t="s">
        <v>105</v>
      </c>
      <c r="G2" s="20">
        <v>1</v>
      </c>
      <c r="H2" s="20">
        <v>1</v>
      </c>
      <c r="I2" s="20">
        <v>1</v>
      </c>
      <c r="J2" s="20">
        <v>1</v>
      </c>
      <c r="K2" s="1">
        <v>5</v>
      </c>
      <c r="L2" s="1">
        <v>0</v>
      </c>
      <c r="M2" s="1">
        <v>3</v>
      </c>
      <c r="N2" s="1">
        <v>0</v>
      </c>
      <c r="O2" s="1">
        <v>0</v>
      </c>
      <c r="P2" s="12"/>
    </row>
    <row r="3" spans="1:25" ht="15.75" thickBot="1" x14ac:dyDescent="0.3">
      <c r="A3" s="20">
        <v>159</v>
      </c>
      <c r="B3" s="20" t="s">
        <v>101</v>
      </c>
      <c r="C3" s="20">
        <v>2016</v>
      </c>
      <c r="D3" s="21" t="s">
        <v>0</v>
      </c>
      <c r="E3" s="10">
        <v>7</v>
      </c>
      <c r="F3" s="20" t="s">
        <v>105</v>
      </c>
      <c r="G3" s="20">
        <v>1</v>
      </c>
      <c r="H3" s="20">
        <v>1</v>
      </c>
      <c r="I3" s="20">
        <v>2</v>
      </c>
      <c r="J3" s="20">
        <v>1</v>
      </c>
      <c r="K3" s="1">
        <v>4</v>
      </c>
      <c r="L3" s="1">
        <v>3</v>
      </c>
      <c r="M3" s="1">
        <v>1</v>
      </c>
      <c r="N3" s="1">
        <v>2</v>
      </c>
      <c r="O3" s="1">
        <v>3</v>
      </c>
      <c r="P3" s="12"/>
    </row>
    <row r="4" spans="1:25" ht="15.75" thickBot="1" x14ac:dyDescent="0.3">
      <c r="A4" s="20">
        <v>159</v>
      </c>
      <c r="B4" s="20" t="s">
        <v>101</v>
      </c>
      <c r="C4" s="20">
        <v>2016</v>
      </c>
      <c r="D4" s="21" t="s">
        <v>0</v>
      </c>
      <c r="E4" s="10">
        <v>7</v>
      </c>
      <c r="F4" s="20" t="s">
        <v>105</v>
      </c>
      <c r="G4" s="20">
        <v>1</v>
      </c>
      <c r="H4" s="20">
        <v>1</v>
      </c>
      <c r="I4" s="21">
        <v>3</v>
      </c>
      <c r="J4" s="20">
        <v>1</v>
      </c>
      <c r="K4" s="1">
        <v>4</v>
      </c>
      <c r="L4" s="1">
        <v>1</v>
      </c>
      <c r="M4" s="1">
        <v>1</v>
      </c>
      <c r="N4" s="1">
        <v>0</v>
      </c>
      <c r="O4" s="1">
        <v>2</v>
      </c>
      <c r="P4" s="12"/>
      <c r="Q4" s="24" t="s">
        <v>107</v>
      </c>
      <c r="R4" s="24"/>
      <c r="S4" s="24"/>
      <c r="T4" s="24"/>
      <c r="U4" s="24"/>
      <c r="V4" s="24"/>
      <c r="W4" s="24"/>
      <c r="X4" s="24"/>
    </row>
    <row r="5" spans="1:25" ht="15.75" thickBot="1" x14ac:dyDescent="0.3">
      <c r="A5" s="20">
        <v>159</v>
      </c>
      <c r="B5" s="20" t="s">
        <v>101</v>
      </c>
      <c r="C5" s="20">
        <v>2016</v>
      </c>
      <c r="D5" s="21" t="s">
        <v>0</v>
      </c>
      <c r="E5" s="10">
        <v>7</v>
      </c>
      <c r="F5" s="20" t="s">
        <v>105</v>
      </c>
      <c r="G5" s="20">
        <v>1</v>
      </c>
      <c r="H5" s="20">
        <v>1</v>
      </c>
      <c r="I5" s="21">
        <v>4</v>
      </c>
      <c r="J5" s="20">
        <v>1</v>
      </c>
      <c r="K5" s="1">
        <v>1</v>
      </c>
      <c r="L5" s="1">
        <v>1</v>
      </c>
      <c r="M5" s="1">
        <v>0</v>
      </c>
      <c r="N5" s="1">
        <v>0</v>
      </c>
      <c r="O5" s="1">
        <v>0</v>
      </c>
      <c r="P5" s="12"/>
      <c r="Q5" s="5" t="s">
        <v>65</v>
      </c>
      <c r="R5" s="5">
        <v>159</v>
      </c>
      <c r="S5" s="1" t="s">
        <v>75</v>
      </c>
      <c r="T5" s="1" t="s">
        <v>76</v>
      </c>
      <c r="U5" s="1" t="s">
        <v>77</v>
      </c>
      <c r="V5" s="1" t="s">
        <v>11</v>
      </c>
      <c r="W5" s="1" t="s">
        <v>78</v>
      </c>
      <c r="X5" s="1" t="s">
        <v>13</v>
      </c>
    </row>
    <row r="6" spans="1:25" ht="15.75" thickBot="1" x14ac:dyDescent="0.3">
      <c r="A6" s="20">
        <v>159</v>
      </c>
      <c r="B6" s="20" t="s">
        <v>101</v>
      </c>
      <c r="C6" s="20">
        <v>2016</v>
      </c>
      <c r="D6" s="20" t="s">
        <v>0</v>
      </c>
      <c r="E6" s="10">
        <v>8</v>
      </c>
      <c r="F6" s="20" t="s">
        <v>105</v>
      </c>
      <c r="G6" s="20">
        <v>1</v>
      </c>
      <c r="H6" s="20">
        <v>2</v>
      </c>
      <c r="I6" s="20">
        <v>1</v>
      </c>
      <c r="J6" s="20">
        <v>1</v>
      </c>
      <c r="K6" s="1">
        <v>0</v>
      </c>
      <c r="L6" s="1">
        <v>0</v>
      </c>
      <c r="M6" s="1">
        <v>0</v>
      </c>
      <c r="N6" s="1">
        <v>0</v>
      </c>
      <c r="O6" s="1">
        <v>0</v>
      </c>
      <c r="P6" s="13"/>
      <c r="Q6" s="1" t="s">
        <v>16</v>
      </c>
      <c r="R6" s="5">
        <v>3</v>
      </c>
      <c r="S6" s="5">
        <f>COUNT(J50:J65)/4</f>
        <v>4</v>
      </c>
      <c r="T6" s="5">
        <f>SUM(K50:K65)</f>
        <v>37</v>
      </c>
      <c r="U6" s="5">
        <f>SUM(L50:L65)</f>
        <v>2</v>
      </c>
      <c r="V6" s="5">
        <f>SUM(M50:M65)</f>
        <v>8</v>
      </c>
      <c r="W6" s="5">
        <f>SUM(N50:N65)</f>
        <v>5</v>
      </c>
      <c r="X6" s="5">
        <f>SUM(O50:O65)</f>
        <v>30</v>
      </c>
    </row>
    <row r="7" spans="1:25" ht="15.75" thickBot="1" x14ac:dyDescent="0.3">
      <c r="A7" s="20">
        <v>159</v>
      </c>
      <c r="B7" s="20" t="s">
        <v>101</v>
      </c>
      <c r="C7" s="20">
        <v>2016</v>
      </c>
      <c r="D7" s="20" t="s">
        <v>0</v>
      </c>
      <c r="E7" s="10">
        <v>8</v>
      </c>
      <c r="F7" s="20" t="s">
        <v>105</v>
      </c>
      <c r="G7" s="20">
        <v>1</v>
      </c>
      <c r="H7" s="20">
        <v>2</v>
      </c>
      <c r="I7" s="20">
        <v>2</v>
      </c>
      <c r="J7" s="20">
        <v>1</v>
      </c>
      <c r="K7" s="1">
        <v>4</v>
      </c>
      <c r="L7" s="1">
        <v>0</v>
      </c>
      <c r="M7" s="1">
        <v>3</v>
      </c>
      <c r="N7" s="1">
        <v>1</v>
      </c>
      <c r="O7" s="1">
        <v>2</v>
      </c>
      <c r="P7" s="13"/>
      <c r="Q7" s="1" t="s">
        <v>17</v>
      </c>
      <c r="R7" s="5">
        <v>4</v>
      </c>
      <c r="S7" s="5">
        <f>COUNT(J34:J49)/4</f>
        <v>4</v>
      </c>
      <c r="T7" s="5">
        <f>SUM(K34:K49)</f>
        <v>31</v>
      </c>
      <c r="U7" s="5">
        <f>SUM(L34:L49)</f>
        <v>9</v>
      </c>
      <c r="V7" s="5">
        <f>SUM(M34:M49)</f>
        <v>6</v>
      </c>
      <c r="W7" s="5">
        <f t="shared" ref="W7:X7" si="0">SUM(N34:N49)</f>
        <v>9</v>
      </c>
      <c r="X7" s="5">
        <f t="shared" si="0"/>
        <v>25</v>
      </c>
    </row>
    <row r="8" spans="1:25" ht="15.75" thickBot="1" x14ac:dyDescent="0.3">
      <c r="A8" s="20">
        <v>159</v>
      </c>
      <c r="B8" s="20" t="s">
        <v>101</v>
      </c>
      <c r="C8" s="20">
        <v>2016</v>
      </c>
      <c r="D8" s="20" t="s">
        <v>0</v>
      </c>
      <c r="E8" s="10">
        <v>8</v>
      </c>
      <c r="F8" s="20" t="s">
        <v>105</v>
      </c>
      <c r="G8" s="20">
        <v>1</v>
      </c>
      <c r="H8" s="20">
        <v>2</v>
      </c>
      <c r="I8" s="21">
        <v>3</v>
      </c>
      <c r="J8" s="20">
        <v>1</v>
      </c>
      <c r="K8" s="1">
        <v>2</v>
      </c>
      <c r="L8" s="1">
        <v>0</v>
      </c>
      <c r="M8" s="1">
        <v>1</v>
      </c>
      <c r="N8" s="1">
        <v>1</v>
      </c>
      <c r="O8" s="1">
        <v>1</v>
      </c>
      <c r="P8" s="12"/>
      <c r="Q8" s="1" t="s">
        <v>14</v>
      </c>
      <c r="R8" s="5">
        <v>1</v>
      </c>
      <c r="S8" s="5">
        <f>COUNT(J2:J17)/4</f>
        <v>4</v>
      </c>
      <c r="T8" s="5">
        <f>SUM(K3:K33)</f>
        <v>77</v>
      </c>
      <c r="U8" s="5">
        <f>SUM(L3:L33)</f>
        <v>16</v>
      </c>
      <c r="V8" s="5">
        <f>SUM(M3:M33)</f>
        <v>28</v>
      </c>
      <c r="W8" s="5">
        <f>SUM(N3:N33)</f>
        <v>18</v>
      </c>
      <c r="X8" s="5">
        <f>SUM(O3:O33)</f>
        <v>41</v>
      </c>
    </row>
    <row r="9" spans="1:25" ht="15.75" thickBot="1" x14ac:dyDescent="0.3">
      <c r="A9" s="20">
        <v>159</v>
      </c>
      <c r="B9" s="20" t="s">
        <v>101</v>
      </c>
      <c r="C9" s="20">
        <v>2016</v>
      </c>
      <c r="D9" s="20" t="s">
        <v>0</v>
      </c>
      <c r="E9" s="10">
        <v>8</v>
      </c>
      <c r="F9" s="20" t="s">
        <v>105</v>
      </c>
      <c r="G9" s="20">
        <v>1</v>
      </c>
      <c r="H9" s="20">
        <v>2</v>
      </c>
      <c r="I9" s="21">
        <v>4</v>
      </c>
      <c r="J9" s="20">
        <v>1</v>
      </c>
      <c r="K9" s="1">
        <v>2</v>
      </c>
      <c r="L9" s="1">
        <v>0</v>
      </c>
      <c r="M9" s="1">
        <v>0</v>
      </c>
      <c r="N9" s="1">
        <v>0</v>
      </c>
      <c r="O9" s="1">
        <v>2</v>
      </c>
      <c r="P9" s="12"/>
      <c r="Q9" s="1" t="s">
        <v>18</v>
      </c>
      <c r="R9" s="5">
        <v>2</v>
      </c>
      <c r="S9" s="5">
        <f>COUNT(J18:J33)/4</f>
        <v>4</v>
      </c>
      <c r="T9" s="5">
        <f>SUM(K19:K33)</f>
        <v>26</v>
      </c>
      <c r="U9" s="5">
        <f>SUM(L19:L33)</f>
        <v>5</v>
      </c>
      <c r="V9" s="5">
        <f>SUM(M19:M33)</f>
        <v>10</v>
      </c>
      <c r="W9" s="5">
        <f>SUM(N19:N33)</f>
        <v>8</v>
      </c>
      <c r="X9" s="5">
        <f>SUM(O19:O33)</f>
        <v>12</v>
      </c>
    </row>
    <row r="10" spans="1:25" ht="15.75" thickBot="1" x14ac:dyDescent="0.3">
      <c r="A10" s="20">
        <v>159</v>
      </c>
      <c r="B10" s="20" t="s">
        <v>101</v>
      </c>
      <c r="C10" s="20">
        <v>2016</v>
      </c>
      <c r="D10" s="20" t="s">
        <v>1</v>
      </c>
      <c r="E10" s="10">
        <v>5</v>
      </c>
      <c r="F10" s="20" t="s">
        <v>106</v>
      </c>
      <c r="G10" s="20">
        <v>1</v>
      </c>
      <c r="H10" s="20">
        <v>2</v>
      </c>
      <c r="I10" s="20">
        <v>1</v>
      </c>
      <c r="J10" s="20">
        <v>1</v>
      </c>
      <c r="K10" s="1">
        <v>2</v>
      </c>
      <c r="L10" s="1">
        <v>0</v>
      </c>
      <c r="M10" s="1">
        <v>1</v>
      </c>
      <c r="N10" s="1">
        <v>0</v>
      </c>
      <c r="O10" s="1">
        <v>1</v>
      </c>
      <c r="P10" s="12"/>
      <c r="R10" s="5" t="s">
        <v>66</v>
      </c>
      <c r="S10" s="5">
        <f>SUM(S6:S9)</f>
        <v>16</v>
      </c>
      <c r="T10" s="5">
        <f t="shared" ref="T10:X10" si="1">SUM(T6:T9)</f>
        <v>171</v>
      </c>
      <c r="U10" s="5">
        <f t="shared" si="1"/>
        <v>32</v>
      </c>
      <c r="V10" s="5">
        <f t="shared" si="1"/>
        <v>52</v>
      </c>
      <c r="W10" s="5">
        <f t="shared" si="1"/>
        <v>40</v>
      </c>
      <c r="X10" s="5">
        <f t="shared" si="1"/>
        <v>108</v>
      </c>
    </row>
    <row r="11" spans="1:25" ht="15.75" thickBot="1" x14ac:dyDescent="0.3">
      <c r="A11" s="20">
        <v>159</v>
      </c>
      <c r="B11" s="20" t="s">
        <v>101</v>
      </c>
      <c r="C11" s="20">
        <v>2016</v>
      </c>
      <c r="D11" s="20" t="s">
        <v>1</v>
      </c>
      <c r="E11" s="10">
        <v>5</v>
      </c>
      <c r="F11" s="20" t="s">
        <v>106</v>
      </c>
      <c r="G11" s="20">
        <v>1</v>
      </c>
      <c r="H11" s="20">
        <v>2</v>
      </c>
      <c r="I11" s="20">
        <v>2</v>
      </c>
      <c r="J11" s="20">
        <v>1</v>
      </c>
      <c r="K11" s="1">
        <v>8</v>
      </c>
      <c r="L11" s="1">
        <v>2</v>
      </c>
      <c r="M11" s="1">
        <v>2</v>
      </c>
      <c r="N11" s="1">
        <v>2</v>
      </c>
      <c r="O11" s="1">
        <v>6</v>
      </c>
      <c r="P11" s="12"/>
      <c r="T11" s="5" t="s">
        <v>19</v>
      </c>
      <c r="U11" s="5" t="s">
        <v>20</v>
      </c>
      <c r="V11" s="5" t="s">
        <v>21</v>
      </c>
      <c r="W11" s="5" t="s">
        <v>22</v>
      </c>
      <c r="X11" s="5" t="s">
        <v>23</v>
      </c>
    </row>
    <row r="12" spans="1:25" ht="15.75" thickBot="1" x14ac:dyDescent="0.3">
      <c r="A12" s="20">
        <v>159</v>
      </c>
      <c r="B12" s="20" t="s">
        <v>101</v>
      </c>
      <c r="C12" s="20">
        <v>2016</v>
      </c>
      <c r="D12" s="21" t="s">
        <v>1</v>
      </c>
      <c r="E12" s="10">
        <v>5</v>
      </c>
      <c r="F12" s="20" t="s">
        <v>106</v>
      </c>
      <c r="G12" s="20">
        <v>1</v>
      </c>
      <c r="H12" s="20">
        <v>2</v>
      </c>
      <c r="I12" s="21">
        <v>3</v>
      </c>
      <c r="J12" s="20">
        <v>1</v>
      </c>
      <c r="K12" s="1">
        <v>2</v>
      </c>
      <c r="L12" s="1">
        <v>0</v>
      </c>
      <c r="M12" s="1">
        <v>0</v>
      </c>
      <c r="N12" s="1">
        <v>0</v>
      </c>
      <c r="O12" s="1">
        <v>2</v>
      </c>
      <c r="P12" s="12"/>
      <c r="R12" s="1" t="s">
        <v>67</v>
      </c>
      <c r="S12" s="3">
        <f>T10/$S$10</f>
        <v>10.6875</v>
      </c>
      <c r="T12" s="1" t="s">
        <v>68</v>
      </c>
      <c r="U12" s="15">
        <f>U10/$T$10</f>
        <v>0.1871345029239766</v>
      </c>
      <c r="V12" s="15">
        <f t="shared" ref="V12:W12" si="2">V10/$T$10</f>
        <v>0.30409356725146197</v>
      </c>
      <c r="W12" s="15">
        <f t="shared" si="2"/>
        <v>0.23391812865497075</v>
      </c>
      <c r="X12" s="15">
        <f>X10/$T$10</f>
        <v>0.63157894736842102</v>
      </c>
      <c r="Y12" s="1" t="s">
        <v>74</v>
      </c>
    </row>
    <row r="13" spans="1:25" ht="15.75" thickBot="1" x14ac:dyDescent="0.3">
      <c r="A13" s="20">
        <v>159</v>
      </c>
      <c r="B13" s="20" t="s">
        <v>101</v>
      </c>
      <c r="C13" s="20">
        <v>2016</v>
      </c>
      <c r="D13" s="21" t="s">
        <v>1</v>
      </c>
      <c r="E13" s="10">
        <v>5</v>
      </c>
      <c r="F13" s="20" t="s">
        <v>106</v>
      </c>
      <c r="G13" s="20">
        <v>1</v>
      </c>
      <c r="H13" s="20">
        <v>2</v>
      </c>
      <c r="I13" s="21">
        <v>4</v>
      </c>
      <c r="J13" s="20">
        <v>1</v>
      </c>
      <c r="K13" s="1">
        <v>2</v>
      </c>
      <c r="L13" s="1">
        <v>0</v>
      </c>
      <c r="M13" s="1">
        <v>2</v>
      </c>
      <c r="N13" s="1">
        <v>0</v>
      </c>
      <c r="O13" s="1">
        <v>2</v>
      </c>
      <c r="P13" s="12"/>
      <c r="Q13" s="18" t="s">
        <v>16</v>
      </c>
      <c r="R13" s="17">
        <v>3</v>
      </c>
      <c r="S13" s="4" t="s">
        <v>15</v>
      </c>
      <c r="T13" s="6">
        <f>T6/$S$6</f>
        <v>9.25</v>
      </c>
      <c r="U13" s="6">
        <f>U6/$S$6</f>
        <v>0.5</v>
      </c>
      <c r="V13" s="6">
        <f>V6/$S$6</f>
        <v>2</v>
      </c>
      <c r="W13" s="6">
        <f>W6/$S$6</f>
        <v>1.25</v>
      </c>
      <c r="X13" s="6">
        <f>X6/$S$6</f>
        <v>7.5</v>
      </c>
    </row>
    <row r="14" spans="1:25" ht="15.75" thickBot="1" x14ac:dyDescent="0.3">
      <c r="A14" s="20">
        <v>159</v>
      </c>
      <c r="B14" s="20" t="s">
        <v>101</v>
      </c>
      <c r="C14" s="20">
        <v>2016</v>
      </c>
      <c r="D14" s="20" t="s">
        <v>1</v>
      </c>
      <c r="E14" s="10">
        <v>6</v>
      </c>
      <c r="F14" s="20" t="s">
        <v>106</v>
      </c>
      <c r="G14" s="20">
        <v>1</v>
      </c>
      <c r="H14" s="20">
        <v>1</v>
      </c>
      <c r="I14" s="20">
        <v>1</v>
      </c>
      <c r="J14" s="20">
        <v>1</v>
      </c>
      <c r="K14" s="1">
        <v>5</v>
      </c>
      <c r="L14" s="1">
        <v>1</v>
      </c>
      <c r="M14" s="1">
        <v>2</v>
      </c>
      <c r="N14" s="1">
        <v>2</v>
      </c>
      <c r="O14" s="1">
        <v>3</v>
      </c>
      <c r="P14" s="12"/>
      <c r="Q14" s="2" t="s">
        <v>85</v>
      </c>
      <c r="R14" s="4">
        <f>T6</f>
        <v>37</v>
      </c>
      <c r="S14" s="4" t="s">
        <v>69</v>
      </c>
      <c r="T14" s="14">
        <f>T6/$T$10</f>
        <v>0.21637426900584794</v>
      </c>
      <c r="U14" s="15">
        <f>U6/$T$6</f>
        <v>5.4054054054054057E-2</v>
      </c>
      <c r="V14" s="15">
        <f t="shared" ref="V14:W14" si="3">V6/$T$6</f>
        <v>0.21621621621621623</v>
      </c>
      <c r="W14" s="15">
        <f t="shared" si="3"/>
        <v>0.13513513513513514</v>
      </c>
      <c r="X14" s="15">
        <f>X6/$T$6</f>
        <v>0.81081081081081086</v>
      </c>
      <c r="Y14" s="1" t="s">
        <v>70</v>
      </c>
    </row>
    <row r="15" spans="1:25" ht="15.75" thickBot="1" x14ac:dyDescent="0.3">
      <c r="A15" s="20">
        <v>159</v>
      </c>
      <c r="B15" s="20" t="s">
        <v>101</v>
      </c>
      <c r="C15" s="20">
        <v>2016</v>
      </c>
      <c r="D15" s="20" t="s">
        <v>1</v>
      </c>
      <c r="E15" s="10">
        <v>6</v>
      </c>
      <c r="F15" s="20" t="s">
        <v>106</v>
      </c>
      <c r="G15" s="20">
        <v>1</v>
      </c>
      <c r="H15" s="20">
        <v>1</v>
      </c>
      <c r="I15" s="20">
        <v>2</v>
      </c>
      <c r="J15" s="20">
        <v>1</v>
      </c>
      <c r="K15" s="1">
        <v>7</v>
      </c>
      <c r="L15" s="1">
        <v>3</v>
      </c>
      <c r="M15" s="1">
        <v>1</v>
      </c>
      <c r="N15" s="1">
        <v>2</v>
      </c>
      <c r="O15" s="1">
        <v>3</v>
      </c>
      <c r="P15" s="12"/>
      <c r="Q15" s="18" t="s">
        <v>17</v>
      </c>
      <c r="R15" s="17">
        <v>4</v>
      </c>
      <c r="S15" s="4" t="s">
        <v>15</v>
      </c>
      <c r="T15" s="6">
        <f>T7/$S$7</f>
        <v>7.75</v>
      </c>
      <c r="U15" s="6">
        <f>U7/$S$7</f>
        <v>2.25</v>
      </c>
      <c r="V15" s="6">
        <f>V7/$S$7</f>
        <v>1.5</v>
      </c>
      <c r="W15" s="6">
        <f>W7/$S$7</f>
        <v>2.25</v>
      </c>
      <c r="X15" s="6">
        <f>X7/$S$7</f>
        <v>6.25</v>
      </c>
    </row>
    <row r="16" spans="1:25" ht="15.75" thickBot="1" x14ac:dyDescent="0.3">
      <c r="A16" s="20">
        <v>159</v>
      </c>
      <c r="B16" s="20" t="s">
        <v>101</v>
      </c>
      <c r="C16" s="20">
        <v>2016</v>
      </c>
      <c r="D16" s="21" t="s">
        <v>1</v>
      </c>
      <c r="E16" s="10">
        <v>6</v>
      </c>
      <c r="F16" s="20" t="s">
        <v>106</v>
      </c>
      <c r="G16" s="20">
        <v>1</v>
      </c>
      <c r="H16" s="20">
        <v>1</v>
      </c>
      <c r="I16" s="21">
        <v>3</v>
      </c>
      <c r="J16" s="20">
        <v>1</v>
      </c>
      <c r="K16" s="1">
        <v>2</v>
      </c>
      <c r="L16" s="1">
        <v>0</v>
      </c>
      <c r="M16" s="1">
        <v>1</v>
      </c>
      <c r="N16" s="1">
        <v>0</v>
      </c>
      <c r="O16" s="1">
        <v>1</v>
      </c>
      <c r="P16" s="8"/>
      <c r="Q16" s="2" t="s">
        <v>84</v>
      </c>
      <c r="R16" s="4">
        <f>T7</f>
        <v>31</v>
      </c>
      <c r="S16" s="4" t="s">
        <v>69</v>
      </c>
      <c r="T16" s="14">
        <f>T7/$T$10</f>
        <v>0.18128654970760233</v>
      </c>
      <c r="U16" s="15">
        <f>U7/$T$7</f>
        <v>0.29032258064516131</v>
      </c>
      <c r="V16" s="15">
        <f t="shared" ref="V16:W16" si="4">V7/$T$7</f>
        <v>0.19354838709677419</v>
      </c>
      <c r="W16" s="15">
        <f t="shared" si="4"/>
        <v>0.29032258064516131</v>
      </c>
      <c r="X16" s="15">
        <f>X7/$T$7</f>
        <v>0.80645161290322576</v>
      </c>
      <c r="Y16" s="1" t="s">
        <v>71</v>
      </c>
    </row>
    <row r="17" spans="1:25" ht="15.75" thickBot="1" x14ac:dyDescent="0.3">
      <c r="A17" s="20">
        <v>159</v>
      </c>
      <c r="B17" s="20" t="s">
        <v>101</v>
      </c>
      <c r="C17" s="20">
        <v>2016</v>
      </c>
      <c r="D17" s="21" t="s">
        <v>1</v>
      </c>
      <c r="E17" s="10">
        <v>6</v>
      </c>
      <c r="F17" s="20" t="s">
        <v>106</v>
      </c>
      <c r="G17" s="20">
        <v>1</v>
      </c>
      <c r="H17" s="20">
        <v>1</v>
      </c>
      <c r="I17" s="21">
        <v>4</v>
      </c>
      <c r="J17" s="20">
        <v>1</v>
      </c>
      <c r="K17" s="1">
        <v>4</v>
      </c>
      <c r="L17" s="1">
        <v>0</v>
      </c>
      <c r="M17" s="1">
        <v>1</v>
      </c>
      <c r="N17" s="1">
        <v>0</v>
      </c>
      <c r="O17" s="1">
        <v>1</v>
      </c>
      <c r="P17" s="9"/>
      <c r="Q17" s="18" t="s">
        <v>14</v>
      </c>
      <c r="R17" s="17">
        <v>1</v>
      </c>
      <c r="S17" s="4" t="s">
        <v>15</v>
      </c>
      <c r="T17" s="6">
        <f>T8/$S$8</f>
        <v>19.25</v>
      </c>
      <c r="U17" s="6">
        <f>U8/$S$8</f>
        <v>4</v>
      </c>
      <c r="V17" s="6">
        <f>V8/$S$8</f>
        <v>7</v>
      </c>
      <c r="W17" s="6">
        <f>W8/$S$8</f>
        <v>4.5</v>
      </c>
      <c r="X17" s="6">
        <f>X8/$S$8</f>
        <v>10.25</v>
      </c>
    </row>
    <row r="18" spans="1:25" ht="15.75" thickBot="1" x14ac:dyDescent="0.3">
      <c r="A18" s="20">
        <v>159</v>
      </c>
      <c r="B18" s="20" t="s">
        <v>101</v>
      </c>
      <c r="C18" s="20">
        <v>2016</v>
      </c>
      <c r="D18" s="21" t="s">
        <v>0</v>
      </c>
      <c r="E18" s="10">
        <v>7</v>
      </c>
      <c r="F18" s="20" t="s">
        <v>105</v>
      </c>
      <c r="G18" s="20">
        <v>1</v>
      </c>
      <c r="H18" s="20">
        <v>1</v>
      </c>
      <c r="I18" s="20">
        <v>1</v>
      </c>
      <c r="J18" s="20">
        <v>2</v>
      </c>
      <c r="K18" s="1">
        <v>2</v>
      </c>
      <c r="L18" s="1">
        <v>0</v>
      </c>
      <c r="M18" s="1">
        <v>2</v>
      </c>
      <c r="N18" s="1">
        <v>0</v>
      </c>
      <c r="O18" s="1">
        <v>0</v>
      </c>
      <c r="P18" s="8"/>
      <c r="Q18" s="2" t="s">
        <v>83</v>
      </c>
      <c r="R18" s="4">
        <f>T8</f>
        <v>77</v>
      </c>
      <c r="S18" s="4" t="s">
        <v>69</v>
      </c>
      <c r="T18" s="14">
        <f>T8/$T$10</f>
        <v>0.45029239766081869</v>
      </c>
      <c r="U18" s="15">
        <f>U8/$T$8</f>
        <v>0.20779220779220781</v>
      </c>
      <c r="V18" s="15">
        <f t="shared" ref="V18:X18" si="5">V8/$T$8</f>
        <v>0.36363636363636365</v>
      </c>
      <c r="W18" s="15">
        <f t="shared" si="5"/>
        <v>0.23376623376623376</v>
      </c>
      <c r="X18" s="15">
        <f t="shared" si="5"/>
        <v>0.53246753246753242</v>
      </c>
      <c r="Y18" s="1" t="s">
        <v>72</v>
      </c>
    </row>
    <row r="19" spans="1:25" ht="15.75" thickBot="1" x14ac:dyDescent="0.3">
      <c r="A19" s="20">
        <v>159</v>
      </c>
      <c r="B19" s="20" t="s">
        <v>101</v>
      </c>
      <c r="C19" s="20">
        <v>2016</v>
      </c>
      <c r="D19" s="21" t="s">
        <v>0</v>
      </c>
      <c r="E19" s="10">
        <v>7</v>
      </c>
      <c r="F19" s="20" t="s">
        <v>105</v>
      </c>
      <c r="G19" s="20">
        <v>1</v>
      </c>
      <c r="H19" s="20">
        <v>1</v>
      </c>
      <c r="I19" s="20">
        <v>2</v>
      </c>
      <c r="J19" s="20">
        <v>2</v>
      </c>
      <c r="K19" s="1">
        <v>0</v>
      </c>
      <c r="L19" s="1">
        <v>0</v>
      </c>
      <c r="M19" s="1">
        <v>0</v>
      </c>
      <c r="N19" s="1">
        <v>0</v>
      </c>
      <c r="O19" s="1">
        <v>0</v>
      </c>
      <c r="P19" s="8"/>
      <c r="Q19" s="18" t="s">
        <v>18</v>
      </c>
      <c r="R19" s="17">
        <v>2</v>
      </c>
      <c r="S19" s="4" t="s">
        <v>15</v>
      </c>
      <c r="T19" s="6">
        <f>T9/$S$9</f>
        <v>6.5</v>
      </c>
      <c r="U19" s="6">
        <f>U9/$S$9</f>
        <v>1.25</v>
      </c>
      <c r="V19" s="6">
        <f>V9/$S$9</f>
        <v>2.5</v>
      </c>
      <c r="W19" s="6">
        <f>W9/$S$9</f>
        <v>2</v>
      </c>
      <c r="X19" s="6">
        <f>X9/$S$9</f>
        <v>3</v>
      </c>
    </row>
    <row r="20" spans="1:25" ht="15.75" thickBot="1" x14ac:dyDescent="0.3">
      <c r="A20" s="20">
        <v>159</v>
      </c>
      <c r="B20" s="20" t="s">
        <v>101</v>
      </c>
      <c r="C20" s="20">
        <v>2016</v>
      </c>
      <c r="D20" s="21" t="s">
        <v>0</v>
      </c>
      <c r="E20" s="10">
        <v>7</v>
      </c>
      <c r="F20" s="20" t="s">
        <v>105</v>
      </c>
      <c r="G20" s="20">
        <v>1</v>
      </c>
      <c r="H20" s="20">
        <v>1</v>
      </c>
      <c r="I20" s="21">
        <v>3</v>
      </c>
      <c r="J20" s="20">
        <v>2</v>
      </c>
      <c r="K20" s="1">
        <v>3</v>
      </c>
      <c r="L20" s="1">
        <v>1</v>
      </c>
      <c r="M20" s="1">
        <v>1</v>
      </c>
      <c r="N20" s="1">
        <v>2</v>
      </c>
      <c r="O20" s="1">
        <v>2</v>
      </c>
      <c r="P20" s="8"/>
      <c r="Q20" s="2" t="s">
        <v>82</v>
      </c>
      <c r="R20" s="4">
        <f>T9</f>
        <v>26</v>
      </c>
      <c r="S20" s="4" t="s">
        <v>69</v>
      </c>
      <c r="T20" s="14">
        <f>T9/$T$10</f>
        <v>0.15204678362573099</v>
      </c>
      <c r="U20" s="15">
        <f>U9/$T$9</f>
        <v>0.19230769230769232</v>
      </c>
      <c r="V20" s="15">
        <f t="shared" ref="V20:X20" si="6">V9/$T$9</f>
        <v>0.38461538461538464</v>
      </c>
      <c r="W20" s="15">
        <f t="shared" si="6"/>
        <v>0.30769230769230771</v>
      </c>
      <c r="X20" s="15">
        <f t="shared" si="6"/>
        <v>0.46153846153846156</v>
      </c>
      <c r="Y20" s="1" t="s">
        <v>73</v>
      </c>
    </row>
    <row r="21" spans="1:25" ht="15.75" thickBot="1" x14ac:dyDescent="0.3">
      <c r="A21" s="20">
        <v>159</v>
      </c>
      <c r="B21" s="20" t="s">
        <v>101</v>
      </c>
      <c r="C21" s="20">
        <v>2016</v>
      </c>
      <c r="D21" s="21" t="s">
        <v>0</v>
      </c>
      <c r="E21" s="10">
        <v>7</v>
      </c>
      <c r="F21" s="20" t="s">
        <v>105</v>
      </c>
      <c r="G21" s="20">
        <v>1</v>
      </c>
      <c r="H21" s="20">
        <v>1</v>
      </c>
      <c r="I21" s="21">
        <v>4</v>
      </c>
      <c r="J21" s="20">
        <v>2</v>
      </c>
      <c r="K21" s="1">
        <v>1</v>
      </c>
      <c r="L21" s="1">
        <v>1</v>
      </c>
      <c r="M21" s="1">
        <v>0</v>
      </c>
      <c r="N21" s="1">
        <v>0</v>
      </c>
      <c r="O21" s="1">
        <v>1</v>
      </c>
      <c r="P21" s="8"/>
      <c r="Q21" s="9"/>
      <c r="R21" s="9"/>
    </row>
    <row r="22" spans="1:25" ht="15.75" thickBot="1" x14ac:dyDescent="0.3">
      <c r="A22" s="20">
        <v>159</v>
      </c>
      <c r="B22" s="20" t="s">
        <v>101</v>
      </c>
      <c r="C22" s="20">
        <v>2016</v>
      </c>
      <c r="D22" s="20" t="s">
        <v>0</v>
      </c>
      <c r="E22" s="10">
        <v>8</v>
      </c>
      <c r="F22" s="20" t="s">
        <v>105</v>
      </c>
      <c r="G22" s="20">
        <v>1</v>
      </c>
      <c r="H22" s="20">
        <v>2</v>
      </c>
      <c r="I22" s="20">
        <v>1</v>
      </c>
      <c r="J22" s="20">
        <v>2</v>
      </c>
      <c r="K22" s="1">
        <v>1</v>
      </c>
      <c r="L22" s="1">
        <v>0</v>
      </c>
      <c r="M22" s="1">
        <v>0</v>
      </c>
      <c r="N22" s="1">
        <v>0</v>
      </c>
      <c r="O22" s="1">
        <v>0</v>
      </c>
      <c r="P22" s="8"/>
      <c r="Q22" s="8"/>
      <c r="R22" s="8"/>
      <c r="T22" t="s">
        <v>94</v>
      </c>
      <c r="U22" s="5" t="s">
        <v>20</v>
      </c>
      <c r="V22" s="5" t="s">
        <v>21</v>
      </c>
      <c r="W22" s="5" t="s">
        <v>22</v>
      </c>
      <c r="X22" s="5" t="s">
        <v>23</v>
      </c>
    </row>
    <row r="23" spans="1:25" ht="15.75" thickBot="1" x14ac:dyDescent="0.3">
      <c r="A23" s="20">
        <v>159</v>
      </c>
      <c r="B23" s="20" t="s">
        <v>101</v>
      </c>
      <c r="C23" s="20">
        <v>2016</v>
      </c>
      <c r="D23" s="20" t="s">
        <v>0</v>
      </c>
      <c r="E23" s="10">
        <v>8</v>
      </c>
      <c r="F23" s="20" t="s">
        <v>105</v>
      </c>
      <c r="G23" s="20">
        <v>1</v>
      </c>
      <c r="H23" s="20">
        <v>2</v>
      </c>
      <c r="I23" s="20">
        <v>2</v>
      </c>
      <c r="J23" s="20">
        <v>2</v>
      </c>
      <c r="K23" s="1">
        <v>1</v>
      </c>
      <c r="L23" s="1">
        <v>1</v>
      </c>
      <c r="M23" s="1">
        <v>0</v>
      </c>
      <c r="N23" s="1">
        <v>0</v>
      </c>
      <c r="O23" s="1">
        <v>1</v>
      </c>
      <c r="P23" s="9"/>
      <c r="Q23" s="9"/>
      <c r="R23"/>
      <c r="S23"/>
      <c r="T23" s="15">
        <f>(T6+T7)/$T$10</f>
        <v>0.39766081871345027</v>
      </c>
      <c r="U23" s="15">
        <f>(U6+U7)/SUM($T$6:$T$7)</f>
        <v>0.16176470588235295</v>
      </c>
      <c r="V23" s="15">
        <f t="shared" ref="V23:X23" si="7">(V6+V7)/SUM($T$6:$T$7)</f>
        <v>0.20588235294117646</v>
      </c>
      <c r="W23" s="15">
        <f t="shared" si="7"/>
        <v>0.20588235294117646</v>
      </c>
      <c r="X23" s="15">
        <f t="shared" si="7"/>
        <v>0.80882352941176472</v>
      </c>
    </row>
    <row r="24" spans="1:25" ht="15.75" thickBot="1" x14ac:dyDescent="0.3">
      <c r="A24" s="20">
        <v>159</v>
      </c>
      <c r="B24" s="20" t="s">
        <v>101</v>
      </c>
      <c r="C24" s="20">
        <v>2016</v>
      </c>
      <c r="D24" s="20" t="s">
        <v>0</v>
      </c>
      <c r="E24" s="10">
        <v>8</v>
      </c>
      <c r="F24" s="20" t="s">
        <v>105</v>
      </c>
      <c r="G24" s="20">
        <v>1</v>
      </c>
      <c r="H24" s="20">
        <v>2</v>
      </c>
      <c r="I24" s="21">
        <v>3</v>
      </c>
      <c r="J24" s="20">
        <v>2</v>
      </c>
      <c r="K24" s="1">
        <v>0</v>
      </c>
      <c r="L24" s="1">
        <v>0</v>
      </c>
      <c r="M24" s="1">
        <v>0</v>
      </c>
      <c r="N24" s="1">
        <v>0</v>
      </c>
      <c r="O24" s="1">
        <v>0</v>
      </c>
      <c r="P24" s="8"/>
      <c r="Q24" s="8"/>
      <c r="R24" s="8"/>
      <c r="T24"/>
      <c r="U24"/>
      <c r="V24"/>
      <c r="W24"/>
      <c r="X24"/>
    </row>
    <row r="25" spans="1:25" ht="15.75" thickBot="1" x14ac:dyDescent="0.3">
      <c r="A25" s="20">
        <v>159</v>
      </c>
      <c r="B25" s="20" t="s">
        <v>101</v>
      </c>
      <c r="C25" s="20">
        <v>2016</v>
      </c>
      <c r="D25" s="20" t="s">
        <v>0</v>
      </c>
      <c r="E25" s="10">
        <v>8</v>
      </c>
      <c r="F25" s="20" t="s">
        <v>105</v>
      </c>
      <c r="G25" s="20">
        <v>1</v>
      </c>
      <c r="H25" s="20">
        <v>2</v>
      </c>
      <c r="I25" s="21">
        <v>4</v>
      </c>
      <c r="J25" s="20">
        <v>2</v>
      </c>
      <c r="K25" s="1">
        <v>0</v>
      </c>
      <c r="L25" s="1">
        <v>0</v>
      </c>
      <c r="M25" s="1">
        <v>0</v>
      </c>
      <c r="N25" s="1">
        <v>0</v>
      </c>
      <c r="O25" s="1">
        <v>0</v>
      </c>
      <c r="P25" s="8"/>
      <c r="Q25" s="9"/>
      <c r="R25" s="9"/>
      <c r="T25" t="s">
        <v>95</v>
      </c>
      <c r="U25"/>
      <c r="V25"/>
      <c r="W25"/>
      <c r="X25"/>
    </row>
    <row r="26" spans="1:25" ht="15.75" thickBot="1" x14ac:dyDescent="0.3">
      <c r="A26" s="20">
        <v>159</v>
      </c>
      <c r="B26" s="20" t="s">
        <v>101</v>
      </c>
      <c r="C26" s="20">
        <v>2016</v>
      </c>
      <c r="D26" s="20" t="s">
        <v>1</v>
      </c>
      <c r="E26" s="10">
        <v>5</v>
      </c>
      <c r="F26" s="20" t="s">
        <v>106</v>
      </c>
      <c r="G26" s="20">
        <v>1</v>
      </c>
      <c r="H26" s="20">
        <v>2</v>
      </c>
      <c r="I26" s="20">
        <v>1</v>
      </c>
      <c r="J26" s="20">
        <v>2</v>
      </c>
      <c r="K26" s="1">
        <v>4</v>
      </c>
      <c r="L26" s="1">
        <v>0</v>
      </c>
      <c r="M26" s="1">
        <v>2</v>
      </c>
      <c r="N26" s="1">
        <v>3</v>
      </c>
      <c r="O26" s="1">
        <v>3</v>
      </c>
      <c r="P26" s="8"/>
      <c r="Q26" s="8"/>
      <c r="R26" s="8"/>
      <c r="T26" s="15">
        <f>(T8+T9)/$T$10</f>
        <v>0.60233918128654973</v>
      </c>
      <c r="U26" s="15">
        <f>(U8+U9)/SUM($T$8:$T$9)</f>
        <v>0.20388349514563106</v>
      </c>
      <c r="V26" s="15">
        <f t="shared" ref="V26" si="8">(V8+V9)/SUM($T$8:$T$9)</f>
        <v>0.36893203883495146</v>
      </c>
      <c r="W26" s="15">
        <f>(W8+W9)/SUM($T$8:$T$9)</f>
        <v>0.25242718446601942</v>
      </c>
      <c r="X26" s="15">
        <f>(X8+X9)/SUM($T$8:$T$9)</f>
        <v>0.5145631067961165</v>
      </c>
    </row>
    <row r="27" spans="1:25" ht="15.75" thickBot="1" x14ac:dyDescent="0.3">
      <c r="A27" s="20">
        <v>159</v>
      </c>
      <c r="B27" s="20" t="s">
        <v>101</v>
      </c>
      <c r="C27" s="20">
        <v>2016</v>
      </c>
      <c r="D27" s="20" t="s">
        <v>1</v>
      </c>
      <c r="E27" s="10">
        <v>5</v>
      </c>
      <c r="F27" s="20" t="s">
        <v>106</v>
      </c>
      <c r="G27" s="20">
        <v>1</v>
      </c>
      <c r="H27" s="20">
        <v>2</v>
      </c>
      <c r="I27" s="20">
        <v>2</v>
      </c>
      <c r="J27" s="20">
        <v>2</v>
      </c>
      <c r="K27" s="1">
        <v>0</v>
      </c>
      <c r="L27" s="1">
        <v>0</v>
      </c>
      <c r="M27" s="1">
        <v>0</v>
      </c>
      <c r="N27" s="1">
        <v>0</v>
      </c>
      <c r="O27" s="1">
        <v>0</v>
      </c>
      <c r="P27" s="8"/>
      <c r="Q27" s="9"/>
      <c r="R27" s="9"/>
    </row>
    <row r="28" spans="1:25" ht="15.75" thickBot="1" x14ac:dyDescent="0.3">
      <c r="A28" s="20">
        <v>159</v>
      </c>
      <c r="B28" s="20" t="s">
        <v>101</v>
      </c>
      <c r="C28" s="20">
        <v>2016</v>
      </c>
      <c r="D28" s="21" t="s">
        <v>1</v>
      </c>
      <c r="E28" s="10">
        <v>5</v>
      </c>
      <c r="F28" s="20" t="s">
        <v>106</v>
      </c>
      <c r="G28" s="20">
        <v>1</v>
      </c>
      <c r="H28" s="20">
        <v>2</v>
      </c>
      <c r="I28" s="21">
        <v>3</v>
      </c>
      <c r="J28" s="20">
        <v>2</v>
      </c>
      <c r="K28" s="1">
        <v>3</v>
      </c>
      <c r="L28" s="1">
        <v>0</v>
      </c>
      <c r="M28" s="1">
        <v>2</v>
      </c>
      <c r="N28" s="1">
        <v>0</v>
      </c>
      <c r="O28" s="1">
        <v>0</v>
      </c>
      <c r="P28" s="8"/>
      <c r="Q28" s="8"/>
      <c r="R28" s="8"/>
    </row>
    <row r="29" spans="1:25" ht="15.75" thickBot="1" x14ac:dyDescent="0.3">
      <c r="A29" s="20">
        <v>159</v>
      </c>
      <c r="B29" s="20" t="s">
        <v>101</v>
      </c>
      <c r="C29" s="20">
        <v>2016</v>
      </c>
      <c r="D29" s="21" t="s">
        <v>1</v>
      </c>
      <c r="E29" s="10">
        <v>5</v>
      </c>
      <c r="F29" s="20" t="s">
        <v>106</v>
      </c>
      <c r="G29" s="20">
        <v>1</v>
      </c>
      <c r="H29" s="20">
        <v>2</v>
      </c>
      <c r="I29" s="21">
        <v>4</v>
      </c>
      <c r="J29" s="20">
        <v>2</v>
      </c>
      <c r="K29" s="1">
        <v>5</v>
      </c>
      <c r="L29" s="1">
        <v>0</v>
      </c>
      <c r="M29" s="1">
        <v>3</v>
      </c>
      <c r="N29" s="1">
        <v>0</v>
      </c>
      <c r="O29" s="1">
        <v>2</v>
      </c>
      <c r="P29" s="9"/>
      <c r="Q29" s="9"/>
      <c r="R29" s="9"/>
    </row>
    <row r="30" spans="1:25" ht="15.75" thickBot="1" x14ac:dyDescent="0.3">
      <c r="A30" s="20">
        <v>159</v>
      </c>
      <c r="B30" s="20" t="s">
        <v>101</v>
      </c>
      <c r="C30" s="20">
        <v>2016</v>
      </c>
      <c r="D30" s="20" t="s">
        <v>1</v>
      </c>
      <c r="E30" s="10">
        <v>6</v>
      </c>
      <c r="F30" s="20" t="s">
        <v>106</v>
      </c>
      <c r="G30" s="20">
        <v>1</v>
      </c>
      <c r="H30" s="20">
        <v>1</v>
      </c>
      <c r="I30" s="20">
        <v>1</v>
      </c>
      <c r="J30" s="20">
        <v>2</v>
      </c>
      <c r="K30" s="1">
        <v>1</v>
      </c>
      <c r="L30" s="1">
        <v>0</v>
      </c>
      <c r="M30" s="1">
        <v>0</v>
      </c>
      <c r="N30" s="1">
        <v>1</v>
      </c>
      <c r="O30" s="1">
        <v>1</v>
      </c>
      <c r="P30" s="8"/>
      <c r="Q30" s="8"/>
      <c r="R30" s="8"/>
    </row>
    <row r="31" spans="1:25" ht="15.75" thickBot="1" x14ac:dyDescent="0.3">
      <c r="A31" s="20">
        <v>159</v>
      </c>
      <c r="B31" s="20" t="s">
        <v>101</v>
      </c>
      <c r="C31" s="20">
        <v>2016</v>
      </c>
      <c r="D31" s="20" t="s">
        <v>1</v>
      </c>
      <c r="E31" s="10">
        <v>6</v>
      </c>
      <c r="F31" s="20" t="s">
        <v>106</v>
      </c>
      <c r="G31" s="20">
        <v>1</v>
      </c>
      <c r="H31" s="20">
        <v>1</v>
      </c>
      <c r="I31" s="20">
        <v>2</v>
      </c>
      <c r="J31" s="20">
        <v>2</v>
      </c>
      <c r="K31" s="1">
        <v>1</v>
      </c>
      <c r="L31" s="1">
        <v>1</v>
      </c>
      <c r="M31" s="1">
        <v>1</v>
      </c>
      <c r="N31" s="1">
        <v>0</v>
      </c>
      <c r="O31" s="1">
        <v>1</v>
      </c>
      <c r="P31" s="8"/>
      <c r="Q31" s="9"/>
      <c r="R31" s="9"/>
    </row>
    <row r="32" spans="1:25" ht="15.75" thickBot="1" x14ac:dyDescent="0.3">
      <c r="A32" s="20">
        <v>159</v>
      </c>
      <c r="B32" s="20" t="s">
        <v>101</v>
      </c>
      <c r="C32" s="20">
        <v>2016</v>
      </c>
      <c r="D32" s="21" t="s">
        <v>1</v>
      </c>
      <c r="E32" s="10">
        <v>6</v>
      </c>
      <c r="F32" s="20" t="s">
        <v>106</v>
      </c>
      <c r="G32" s="20">
        <v>1</v>
      </c>
      <c r="H32" s="20">
        <v>1</v>
      </c>
      <c r="I32" s="21">
        <v>3</v>
      </c>
      <c r="J32" s="20">
        <v>2</v>
      </c>
      <c r="K32" s="1">
        <v>5</v>
      </c>
      <c r="L32" s="1">
        <v>1</v>
      </c>
      <c r="M32" s="1">
        <v>1</v>
      </c>
      <c r="N32" s="1">
        <v>2</v>
      </c>
      <c r="O32" s="1">
        <v>1</v>
      </c>
      <c r="P32" s="8"/>
      <c r="Q32" s="8"/>
      <c r="R32" s="8"/>
    </row>
    <row r="33" spans="1:18" ht="15.75" thickBot="1" x14ac:dyDescent="0.3">
      <c r="A33" s="20">
        <v>159</v>
      </c>
      <c r="B33" s="20" t="s">
        <v>101</v>
      </c>
      <c r="C33" s="20">
        <v>2016</v>
      </c>
      <c r="D33" s="21" t="s">
        <v>1</v>
      </c>
      <c r="E33" s="10">
        <v>6</v>
      </c>
      <c r="F33" s="20" t="s">
        <v>106</v>
      </c>
      <c r="G33" s="20">
        <v>1</v>
      </c>
      <c r="H33" s="20">
        <v>1</v>
      </c>
      <c r="I33" s="21">
        <v>4</v>
      </c>
      <c r="J33" s="20">
        <v>2</v>
      </c>
      <c r="K33" s="1">
        <v>1</v>
      </c>
      <c r="L33" s="1">
        <v>0</v>
      </c>
      <c r="M33" s="1">
        <v>0</v>
      </c>
      <c r="N33" s="1">
        <v>0</v>
      </c>
      <c r="O33" s="1">
        <v>0</v>
      </c>
      <c r="P33" s="9"/>
      <c r="Q33" s="9"/>
      <c r="R33" s="9"/>
    </row>
    <row r="34" spans="1:18" ht="15.75" thickBot="1" x14ac:dyDescent="0.3">
      <c r="A34" s="20">
        <v>159</v>
      </c>
      <c r="B34" s="20" t="s">
        <v>101</v>
      </c>
      <c r="C34" s="20">
        <v>2016</v>
      </c>
      <c r="D34" s="21" t="s">
        <v>0</v>
      </c>
      <c r="E34" s="10">
        <v>7</v>
      </c>
      <c r="F34" s="20" t="s">
        <v>105</v>
      </c>
      <c r="G34" s="20">
        <v>1</v>
      </c>
      <c r="H34" s="20">
        <v>1</v>
      </c>
      <c r="I34" s="20">
        <v>1</v>
      </c>
      <c r="J34" s="20">
        <v>3</v>
      </c>
      <c r="K34" s="1">
        <v>3</v>
      </c>
      <c r="L34" s="1">
        <v>1</v>
      </c>
      <c r="M34" s="1">
        <v>0</v>
      </c>
      <c r="N34" s="1">
        <v>1</v>
      </c>
      <c r="O34" s="1">
        <v>3</v>
      </c>
      <c r="P34" s="8"/>
      <c r="Q34" s="8"/>
      <c r="R34" s="8"/>
    </row>
    <row r="35" spans="1:18" ht="15.75" thickBot="1" x14ac:dyDescent="0.3">
      <c r="A35" s="20">
        <v>159</v>
      </c>
      <c r="B35" s="20" t="s">
        <v>101</v>
      </c>
      <c r="C35" s="20">
        <v>2016</v>
      </c>
      <c r="D35" s="21" t="s">
        <v>0</v>
      </c>
      <c r="E35" s="10">
        <v>7</v>
      </c>
      <c r="F35" s="20" t="s">
        <v>105</v>
      </c>
      <c r="G35" s="20">
        <v>1</v>
      </c>
      <c r="H35" s="20">
        <v>1</v>
      </c>
      <c r="I35" s="20">
        <v>2</v>
      </c>
      <c r="J35" s="20">
        <v>3</v>
      </c>
      <c r="K35" s="1">
        <v>3</v>
      </c>
      <c r="L35" s="1">
        <v>1</v>
      </c>
      <c r="M35" s="1">
        <v>0</v>
      </c>
      <c r="N35" s="1">
        <v>1</v>
      </c>
      <c r="O35" s="1">
        <v>3</v>
      </c>
      <c r="P35" s="8"/>
      <c r="Q35" s="9"/>
      <c r="R35" s="9"/>
    </row>
    <row r="36" spans="1:18" ht="15.75" thickBot="1" x14ac:dyDescent="0.3">
      <c r="A36" s="20">
        <v>159</v>
      </c>
      <c r="B36" s="20" t="s">
        <v>101</v>
      </c>
      <c r="C36" s="20">
        <v>2016</v>
      </c>
      <c r="D36" s="21" t="s">
        <v>0</v>
      </c>
      <c r="E36" s="10">
        <v>7</v>
      </c>
      <c r="F36" s="20" t="s">
        <v>105</v>
      </c>
      <c r="G36" s="20">
        <v>1</v>
      </c>
      <c r="H36" s="20">
        <v>1</v>
      </c>
      <c r="I36" s="21">
        <v>3</v>
      </c>
      <c r="J36" s="20">
        <v>3</v>
      </c>
      <c r="K36" s="1">
        <v>1</v>
      </c>
      <c r="L36" s="1">
        <v>0</v>
      </c>
      <c r="M36" s="1">
        <v>0</v>
      </c>
      <c r="N36" s="1">
        <v>0</v>
      </c>
      <c r="O36" s="1">
        <v>1</v>
      </c>
      <c r="P36" s="8"/>
      <c r="Q36" s="8"/>
      <c r="R36" s="8"/>
    </row>
    <row r="37" spans="1:18" ht="15.75" thickBot="1" x14ac:dyDescent="0.3">
      <c r="A37" s="20">
        <v>159</v>
      </c>
      <c r="B37" s="20" t="s">
        <v>101</v>
      </c>
      <c r="C37" s="20">
        <v>2016</v>
      </c>
      <c r="D37" s="21" t="s">
        <v>0</v>
      </c>
      <c r="E37" s="10">
        <v>7</v>
      </c>
      <c r="F37" s="20" t="s">
        <v>105</v>
      </c>
      <c r="G37" s="20">
        <v>1</v>
      </c>
      <c r="H37" s="20">
        <v>1</v>
      </c>
      <c r="I37" s="21">
        <v>4</v>
      </c>
      <c r="J37" s="20">
        <v>3</v>
      </c>
      <c r="K37" s="1">
        <v>2</v>
      </c>
      <c r="L37" s="1">
        <v>2</v>
      </c>
      <c r="M37" s="1">
        <v>2</v>
      </c>
      <c r="N37" s="1">
        <v>0</v>
      </c>
      <c r="O37" s="1">
        <v>1</v>
      </c>
      <c r="P37" s="8"/>
      <c r="Q37" s="9"/>
      <c r="R37" s="9"/>
    </row>
    <row r="38" spans="1:18" ht="15.75" thickBot="1" x14ac:dyDescent="0.3">
      <c r="A38" s="20">
        <v>159</v>
      </c>
      <c r="B38" s="20" t="s">
        <v>101</v>
      </c>
      <c r="C38" s="20">
        <v>2016</v>
      </c>
      <c r="D38" s="20" t="s">
        <v>0</v>
      </c>
      <c r="E38" s="10">
        <v>8</v>
      </c>
      <c r="F38" s="20" t="s">
        <v>105</v>
      </c>
      <c r="G38" s="20">
        <v>1</v>
      </c>
      <c r="H38" s="20">
        <v>2</v>
      </c>
      <c r="I38" s="20">
        <v>1</v>
      </c>
      <c r="J38" s="20">
        <v>3</v>
      </c>
      <c r="K38" s="1">
        <v>1</v>
      </c>
      <c r="L38" s="1">
        <v>0</v>
      </c>
      <c r="M38" s="1">
        <v>0</v>
      </c>
      <c r="N38" s="1">
        <v>0</v>
      </c>
      <c r="O38" s="1">
        <v>1</v>
      </c>
      <c r="P38" s="8"/>
      <c r="Q38" s="8"/>
      <c r="R38" s="8"/>
    </row>
    <row r="39" spans="1:18" ht="15.75" thickBot="1" x14ac:dyDescent="0.3">
      <c r="A39" s="20">
        <v>159</v>
      </c>
      <c r="B39" s="20" t="s">
        <v>101</v>
      </c>
      <c r="C39" s="20">
        <v>2016</v>
      </c>
      <c r="D39" s="20" t="s">
        <v>0</v>
      </c>
      <c r="E39" s="10">
        <v>8</v>
      </c>
      <c r="F39" s="20" t="s">
        <v>105</v>
      </c>
      <c r="G39" s="20">
        <v>1</v>
      </c>
      <c r="H39" s="20">
        <v>2</v>
      </c>
      <c r="I39" s="20">
        <v>2</v>
      </c>
      <c r="J39" s="20">
        <v>3</v>
      </c>
      <c r="K39" s="1">
        <v>2</v>
      </c>
      <c r="L39" s="1">
        <v>2</v>
      </c>
      <c r="M39" s="1">
        <v>0</v>
      </c>
      <c r="N39" s="1">
        <v>1</v>
      </c>
      <c r="O39" s="1">
        <v>2</v>
      </c>
      <c r="P39" s="9"/>
      <c r="Q39" s="9"/>
      <c r="R39" s="9"/>
    </row>
    <row r="40" spans="1:18" ht="15.75" thickBot="1" x14ac:dyDescent="0.3">
      <c r="A40" s="20">
        <v>159</v>
      </c>
      <c r="B40" s="20" t="s">
        <v>101</v>
      </c>
      <c r="C40" s="20">
        <v>2016</v>
      </c>
      <c r="D40" s="20" t="s">
        <v>0</v>
      </c>
      <c r="E40" s="10">
        <v>8</v>
      </c>
      <c r="F40" s="20" t="s">
        <v>105</v>
      </c>
      <c r="G40" s="20">
        <v>1</v>
      </c>
      <c r="H40" s="20">
        <v>2</v>
      </c>
      <c r="I40" s="21">
        <v>3</v>
      </c>
      <c r="J40" s="20">
        <v>3</v>
      </c>
      <c r="K40" s="1">
        <v>0</v>
      </c>
      <c r="L40" s="1">
        <v>0</v>
      </c>
      <c r="M40" s="1">
        <v>0</v>
      </c>
      <c r="N40" s="1">
        <v>0</v>
      </c>
      <c r="O40" s="1">
        <v>0</v>
      </c>
      <c r="P40" s="9"/>
      <c r="Q40" s="8"/>
      <c r="R40" s="8"/>
    </row>
    <row r="41" spans="1:18" ht="15.75" thickBot="1" x14ac:dyDescent="0.3">
      <c r="A41" s="20">
        <v>159</v>
      </c>
      <c r="B41" s="20" t="s">
        <v>101</v>
      </c>
      <c r="C41" s="20">
        <v>2016</v>
      </c>
      <c r="D41" s="20" t="s">
        <v>0</v>
      </c>
      <c r="E41" s="10">
        <v>8</v>
      </c>
      <c r="F41" s="20" t="s">
        <v>105</v>
      </c>
      <c r="G41" s="20">
        <v>1</v>
      </c>
      <c r="H41" s="20">
        <v>2</v>
      </c>
      <c r="I41" s="21">
        <v>4</v>
      </c>
      <c r="J41" s="20">
        <v>3</v>
      </c>
      <c r="K41" s="1">
        <v>0</v>
      </c>
      <c r="L41" s="1">
        <v>0</v>
      </c>
      <c r="M41" s="1">
        <v>0</v>
      </c>
      <c r="N41" s="1">
        <v>0</v>
      </c>
      <c r="O41" s="1">
        <v>0</v>
      </c>
      <c r="P41" s="9"/>
      <c r="Q41" s="9"/>
      <c r="R41" s="9"/>
    </row>
    <row r="42" spans="1:18" ht="15.75" thickBot="1" x14ac:dyDescent="0.3">
      <c r="A42" s="20">
        <v>159</v>
      </c>
      <c r="B42" s="20" t="s">
        <v>101</v>
      </c>
      <c r="C42" s="20">
        <v>2016</v>
      </c>
      <c r="D42" s="20" t="s">
        <v>1</v>
      </c>
      <c r="E42" s="10">
        <v>5</v>
      </c>
      <c r="F42" s="20" t="s">
        <v>106</v>
      </c>
      <c r="G42" s="20">
        <v>1</v>
      </c>
      <c r="H42" s="20">
        <v>2</v>
      </c>
      <c r="I42" s="20">
        <v>1</v>
      </c>
      <c r="J42" s="20">
        <v>3</v>
      </c>
      <c r="K42" s="1">
        <v>3</v>
      </c>
      <c r="L42" s="1">
        <v>0</v>
      </c>
      <c r="M42" s="1">
        <v>0</v>
      </c>
      <c r="N42" s="1">
        <v>1</v>
      </c>
      <c r="O42" s="1">
        <v>1</v>
      </c>
      <c r="P42" s="8"/>
      <c r="Q42" s="8"/>
      <c r="R42" s="8"/>
    </row>
    <row r="43" spans="1:18" ht="15.75" thickBot="1" x14ac:dyDescent="0.3">
      <c r="A43" s="20">
        <v>159</v>
      </c>
      <c r="B43" s="20" t="s">
        <v>101</v>
      </c>
      <c r="C43" s="20">
        <v>2016</v>
      </c>
      <c r="D43" s="20" t="s">
        <v>1</v>
      </c>
      <c r="E43" s="10">
        <v>5</v>
      </c>
      <c r="F43" s="20" t="s">
        <v>106</v>
      </c>
      <c r="G43" s="20">
        <v>1</v>
      </c>
      <c r="H43" s="20">
        <v>2</v>
      </c>
      <c r="I43" s="20">
        <v>2</v>
      </c>
      <c r="J43" s="20">
        <v>3</v>
      </c>
      <c r="K43" s="1">
        <v>3</v>
      </c>
      <c r="L43" s="1">
        <v>0</v>
      </c>
      <c r="M43" s="1">
        <v>0</v>
      </c>
      <c r="N43" s="1">
        <v>1</v>
      </c>
      <c r="O43" s="1">
        <v>3</v>
      </c>
      <c r="P43" s="8"/>
      <c r="Q43" s="9"/>
      <c r="R43" s="9"/>
    </row>
    <row r="44" spans="1:18" ht="15.75" thickBot="1" x14ac:dyDescent="0.3">
      <c r="A44" s="20">
        <v>159</v>
      </c>
      <c r="B44" s="20" t="s">
        <v>101</v>
      </c>
      <c r="C44" s="20">
        <v>2016</v>
      </c>
      <c r="D44" s="21" t="s">
        <v>1</v>
      </c>
      <c r="E44" s="10">
        <v>5</v>
      </c>
      <c r="F44" s="20" t="s">
        <v>106</v>
      </c>
      <c r="G44" s="20">
        <v>1</v>
      </c>
      <c r="H44" s="20">
        <v>2</v>
      </c>
      <c r="I44" s="21">
        <v>3</v>
      </c>
      <c r="J44" s="20">
        <v>3</v>
      </c>
      <c r="K44" s="1">
        <v>0</v>
      </c>
      <c r="L44" s="1">
        <v>0</v>
      </c>
      <c r="M44" s="1">
        <v>0</v>
      </c>
      <c r="N44" s="1">
        <v>0</v>
      </c>
      <c r="O44" s="1">
        <v>0</v>
      </c>
      <c r="P44" s="8"/>
      <c r="Q44" s="8"/>
      <c r="R44" s="8"/>
    </row>
    <row r="45" spans="1:18" ht="15.75" thickBot="1" x14ac:dyDescent="0.3">
      <c r="A45" s="20">
        <v>159</v>
      </c>
      <c r="B45" s="20" t="s">
        <v>101</v>
      </c>
      <c r="C45" s="20">
        <v>2016</v>
      </c>
      <c r="D45" s="21" t="s">
        <v>1</v>
      </c>
      <c r="E45" s="10">
        <v>5</v>
      </c>
      <c r="F45" s="20" t="s">
        <v>106</v>
      </c>
      <c r="G45" s="20">
        <v>1</v>
      </c>
      <c r="H45" s="20">
        <v>2</v>
      </c>
      <c r="I45" s="21">
        <v>4</v>
      </c>
      <c r="J45" s="20">
        <v>3</v>
      </c>
      <c r="K45" s="1">
        <v>2</v>
      </c>
      <c r="L45" s="1">
        <v>0</v>
      </c>
      <c r="M45" s="1">
        <v>0</v>
      </c>
      <c r="N45" s="1">
        <v>0</v>
      </c>
      <c r="O45" s="1">
        <v>2</v>
      </c>
      <c r="P45" s="8"/>
      <c r="Q45" s="9"/>
      <c r="R45" s="9"/>
    </row>
    <row r="46" spans="1:18" ht="15.75" thickBot="1" x14ac:dyDescent="0.3">
      <c r="A46" s="20">
        <v>159</v>
      </c>
      <c r="B46" s="20" t="s">
        <v>101</v>
      </c>
      <c r="C46" s="20">
        <v>2016</v>
      </c>
      <c r="D46" s="20" t="s">
        <v>1</v>
      </c>
      <c r="E46" s="10">
        <v>6</v>
      </c>
      <c r="F46" s="20" t="s">
        <v>106</v>
      </c>
      <c r="G46" s="20">
        <v>1</v>
      </c>
      <c r="H46" s="20">
        <v>1</v>
      </c>
      <c r="I46" s="20">
        <v>1</v>
      </c>
      <c r="J46" s="20">
        <v>3</v>
      </c>
      <c r="K46" s="1">
        <v>2</v>
      </c>
      <c r="L46" s="1">
        <v>1</v>
      </c>
      <c r="M46" s="1">
        <v>0</v>
      </c>
      <c r="N46" s="1">
        <v>1</v>
      </c>
      <c r="O46" s="1">
        <v>2</v>
      </c>
      <c r="P46" s="8"/>
      <c r="Q46" s="8"/>
      <c r="R46" s="8"/>
    </row>
    <row r="47" spans="1:18" ht="15.75" thickBot="1" x14ac:dyDescent="0.3">
      <c r="A47" s="20">
        <v>159</v>
      </c>
      <c r="B47" s="20" t="s">
        <v>101</v>
      </c>
      <c r="C47" s="20">
        <v>2016</v>
      </c>
      <c r="D47" s="20" t="s">
        <v>1</v>
      </c>
      <c r="E47" s="10">
        <v>6</v>
      </c>
      <c r="F47" s="20" t="s">
        <v>106</v>
      </c>
      <c r="G47" s="20">
        <v>1</v>
      </c>
      <c r="H47" s="20">
        <v>1</v>
      </c>
      <c r="I47" s="20">
        <v>2</v>
      </c>
      <c r="J47" s="20">
        <v>3</v>
      </c>
      <c r="K47" s="1">
        <v>3</v>
      </c>
      <c r="L47" s="1">
        <v>1</v>
      </c>
      <c r="M47" s="1">
        <v>2</v>
      </c>
      <c r="N47" s="1">
        <v>1</v>
      </c>
      <c r="O47" s="1">
        <v>2</v>
      </c>
      <c r="P47" s="8"/>
      <c r="Q47" s="9"/>
      <c r="R47" s="9"/>
    </row>
    <row r="48" spans="1:18" ht="15.75" thickBot="1" x14ac:dyDescent="0.3">
      <c r="A48" s="20">
        <v>159</v>
      </c>
      <c r="B48" s="20" t="s">
        <v>101</v>
      </c>
      <c r="C48" s="20">
        <v>2016</v>
      </c>
      <c r="D48" s="21" t="s">
        <v>1</v>
      </c>
      <c r="E48" s="10">
        <v>6</v>
      </c>
      <c r="F48" s="20" t="s">
        <v>106</v>
      </c>
      <c r="G48" s="20">
        <v>1</v>
      </c>
      <c r="H48" s="20">
        <v>1</v>
      </c>
      <c r="I48" s="21">
        <v>3</v>
      </c>
      <c r="J48" s="20">
        <v>3</v>
      </c>
      <c r="K48" s="1">
        <v>3</v>
      </c>
      <c r="L48" s="1">
        <v>0</v>
      </c>
      <c r="M48" s="1">
        <v>2</v>
      </c>
      <c r="N48" s="1">
        <v>0</v>
      </c>
      <c r="O48" s="1">
        <v>2</v>
      </c>
      <c r="P48" s="8"/>
      <c r="Q48" s="8"/>
      <c r="R48" s="8"/>
    </row>
    <row r="49" spans="1:18" ht="15.75" thickBot="1" x14ac:dyDescent="0.3">
      <c r="A49" s="20">
        <v>159</v>
      </c>
      <c r="B49" s="20" t="s">
        <v>101</v>
      </c>
      <c r="C49" s="20">
        <v>2016</v>
      </c>
      <c r="D49" s="21" t="s">
        <v>1</v>
      </c>
      <c r="E49" s="10">
        <v>6</v>
      </c>
      <c r="F49" s="20" t="s">
        <v>106</v>
      </c>
      <c r="G49" s="20">
        <v>1</v>
      </c>
      <c r="H49" s="20">
        <v>1</v>
      </c>
      <c r="I49" s="21">
        <v>4</v>
      </c>
      <c r="J49" s="20">
        <v>3</v>
      </c>
      <c r="K49" s="1">
        <v>3</v>
      </c>
      <c r="L49" s="1">
        <v>1</v>
      </c>
      <c r="M49" s="1">
        <v>0</v>
      </c>
      <c r="N49" s="1">
        <v>2</v>
      </c>
      <c r="O49" s="1">
        <v>2</v>
      </c>
      <c r="P49" s="9"/>
      <c r="Q49" s="9"/>
      <c r="R49" s="9"/>
    </row>
    <row r="50" spans="1:18" ht="15.75" thickBot="1" x14ac:dyDescent="0.3">
      <c r="A50" s="20">
        <v>159</v>
      </c>
      <c r="B50" s="20" t="s">
        <v>101</v>
      </c>
      <c r="C50" s="20">
        <v>2016</v>
      </c>
      <c r="D50" s="21" t="s">
        <v>0</v>
      </c>
      <c r="E50" s="10">
        <v>7</v>
      </c>
      <c r="F50" s="20" t="s">
        <v>105</v>
      </c>
      <c r="G50" s="20">
        <v>1</v>
      </c>
      <c r="H50" s="20">
        <v>1</v>
      </c>
      <c r="I50" s="20">
        <v>1</v>
      </c>
      <c r="J50" s="20">
        <v>4</v>
      </c>
      <c r="K50" s="1">
        <v>8</v>
      </c>
      <c r="L50" s="1">
        <v>1</v>
      </c>
      <c r="M50" s="1">
        <v>1</v>
      </c>
      <c r="N50" s="1">
        <v>2</v>
      </c>
      <c r="O50" s="1">
        <v>7</v>
      </c>
    </row>
    <row r="51" spans="1:18" ht="15.75" thickBot="1" x14ac:dyDescent="0.3">
      <c r="A51" s="20">
        <v>159</v>
      </c>
      <c r="B51" s="20" t="s">
        <v>101</v>
      </c>
      <c r="C51" s="20">
        <v>2016</v>
      </c>
      <c r="D51" s="21" t="s">
        <v>0</v>
      </c>
      <c r="E51" s="10">
        <v>7</v>
      </c>
      <c r="F51" s="20" t="s">
        <v>105</v>
      </c>
      <c r="G51" s="20">
        <v>1</v>
      </c>
      <c r="H51" s="20">
        <v>1</v>
      </c>
      <c r="I51" s="20">
        <v>2</v>
      </c>
      <c r="J51" s="20">
        <v>4</v>
      </c>
      <c r="K51" s="1">
        <v>1</v>
      </c>
      <c r="L51" s="1">
        <v>0</v>
      </c>
      <c r="M51" s="1">
        <v>0</v>
      </c>
      <c r="N51" s="1">
        <v>1</v>
      </c>
      <c r="O51" s="1">
        <v>1</v>
      </c>
    </row>
    <row r="52" spans="1:18" ht="15.75" thickBot="1" x14ac:dyDescent="0.3">
      <c r="A52" s="20">
        <v>159</v>
      </c>
      <c r="B52" s="20" t="s">
        <v>101</v>
      </c>
      <c r="C52" s="20">
        <v>2016</v>
      </c>
      <c r="D52" s="21" t="s">
        <v>0</v>
      </c>
      <c r="E52" s="10">
        <v>7</v>
      </c>
      <c r="F52" s="20" t="s">
        <v>105</v>
      </c>
      <c r="G52" s="20">
        <v>1</v>
      </c>
      <c r="H52" s="20">
        <v>1</v>
      </c>
      <c r="I52" s="21">
        <v>3</v>
      </c>
      <c r="J52" s="20">
        <v>4</v>
      </c>
      <c r="K52" s="1">
        <v>2</v>
      </c>
      <c r="L52" s="1">
        <v>0</v>
      </c>
      <c r="M52" s="1">
        <v>1</v>
      </c>
      <c r="N52" s="1">
        <v>0</v>
      </c>
      <c r="O52" s="1">
        <v>2</v>
      </c>
    </row>
    <row r="53" spans="1:18" ht="15.75" thickBot="1" x14ac:dyDescent="0.3">
      <c r="A53" s="20">
        <v>159</v>
      </c>
      <c r="B53" s="20" t="s">
        <v>101</v>
      </c>
      <c r="C53" s="20">
        <v>2016</v>
      </c>
      <c r="D53" s="21" t="s">
        <v>0</v>
      </c>
      <c r="E53" s="10">
        <v>7</v>
      </c>
      <c r="F53" s="20" t="s">
        <v>105</v>
      </c>
      <c r="G53" s="20">
        <v>1</v>
      </c>
      <c r="H53" s="20">
        <v>1</v>
      </c>
      <c r="I53" s="21">
        <v>4</v>
      </c>
      <c r="J53" s="20">
        <v>4</v>
      </c>
      <c r="K53" s="1">
        <v>1</v>
      </c>
      <c r="L53" s="1">
        <v>0</v>
      </c>
      <c r="M53" s="1">
        <v>0</v>
      </c>
      <c r="N53" s="1">
        <v>0</v>
      </c>
      <c r="O53" s="1">
        <v>1</v>
      </c>
    </row>
    <row r="54" spans="1:18" ht="15.75" thickBot="1" x14ac:dyDescent="0.3">
      <c r="A54" s="20">
        <v>159</v>
      </c>
      <c r="B54" s="20" t="s">
        <v>101</v>
      </c>
      <c r="C54" s="20">
        <v>2016</v>
      </c>
      <c r="D54" s="20" t="s">
        <v>0</v>
      </c>
      <c r="E54" s="10">
        <v>8</v>
      </c>
      <c r="F54" s="20" t="s">
        <v>105</v>
      </c>
      <c r="G54" s="20">
        <v>1</v>
      </c>
      <c r="H54" s="20">
        <v>2</v>
      </c>
      <c r="I54" s="20">
        <v>1</v>
      </c>
      <c r="J54" s="20">
        <v>4</v>
      </c>
      <c r="K54" s="1">
        <v>1</v>
      </c>
      <c r="L54" s="1">
        <v>0</v>
      </c>
      <c r="M54" s="1">
        <v>0</v>
      </c>
      <c r="N54" s="1">
        <v>0</v>
      </c>
      <c r="O54" s="1">
        <v>1</v>
      </c>
    </row>
    <row r="55" spans="1:18" ht="15.75" thickBot="1" x14ac:dyDescent="0.3">
      <c r="A55" s="20">
        <v>159</v>
      </c>
      <c r="B55" s="20" t="s">
        <v>101</v>
      </c>
      <c r="C55" s="20">
        <v>2016</v>
      </c>
      <c r="D55" s="20" t="s">
        <v>0</v>
      </c>
      <c r="E55" s="10">
        <v>8</v>
      </c>
      <c r="F55" s="20" t="s">
        <v>105</v>
      </c>
      <c r="G55" s="20">
        <v>1</v>
      </c>
      <c r="H55" s="20">
        <v>2</v>
      </c>
      <c r="I55" s="20">
        <v>2</v>
      </c>
      <c r="J55" s="20">
        <v>4</v>
      </c>
      <c r="K55" s="1">
        <v>3</v>
      </c>
      <c r="L55" s="1">
        <v>0</v>
      </c>
      <c r="M55" s="1">
        <v>0</v>
      </c>
      <c r="N55" s="1">
        <v>1</v>
      </c>
      <c r="O55" s="1">
        <v>3</v>
      </c>
    </row>
    <row r="56" spans="1:18" ht="15.75" thickBot="1" x14ac:dyDescent="0.3">
      <c r="A56" s="20">
        <v>159</v>
      </c>
      <c r="B56" s="20" t="s">
        <v>101</v>
      </c>
      <c r="C56" s="20">
        <v>2016</v>
      </c>
      <c r="D56" s="20" t="s">
        <v>0</v>
      </c>
      <c r="E56" s="10">
        <v>8</v>
      </c>
      <c r="F56" s="20" t="s">
        <v>105</v>
      </c>
      <c r="G56" s="20">
        <v>1</v>
      </c>
      <c r="H56" s="20">
        <v>2</v>
      </c>
      <c r="I56" s="21">
        <v>3</v>
      </c>
      <c r="J56" s="20">
        <v>4</v>
      </c>
      <c r="K56" s="1">
        <v>3</v>
      </c>
      <c r="L56" s="1">
        <v>0</v>
      </c>
      <c r="M56" s="1">
        <v>0</v>
      </c>
      <c r="N56" s="1">
        <v>1</v>
      </c>
      <c r="O56" s="1">
        <v>3</v>
      </c>
    </row>
    <row r="57" spans="1:18" ht="15.75" thickBot="1" x14ac:dyDescent="0.3">
      <c r="A57" s="20">
        <v>159</v>
      </c>
      <c r="B57" s="20" t="s">
        <v>101</v>
      </c>
      <c r="C57" s="20">
        <v>2016</v>
      </c>
      <c r="D57" s="20" t="s">
        <v>0</v>
      </c>
      <c r="E57" s="10">
        <v>8</v>
      </c>
      <c r="F57" s="20" t="s">
        <v>105</v>
      </c>
      <c r="G57" s="20">
        <v>1</v>
      </c>
      <c r="H57" s="20">
        <v>2</v>
      </c>
      <c r="I57" s="21">
        <v>4</v>
      </c>
      <c r="J57" s="20">
        <v>4</v>
      </c>
      <c r="K57" s="1">
        <v>2</v>
      </c>
      <c r="L57" s="1">
        <v>1</v>
      </c>
      <c r="M57" s="1">
        <v>1</v>
      </c>
      <c r="N57" s="1">
        <v>0</v>
      </c>
      <c r="O57" s="1">
        <v>1</v>
      </c>
    </row>
    <row r="58" spans="1:18" ht="15.75" thickBot="1" x14ac:dyDescent="0.3">
      <c r="A58" s="20">
        <v>159</v>
      </c>
      <c r="B58" s="20" t="s">
        <v>101</v>
      </c>
      <c r="C58" s="20">
        <v>2016</v>
      </c>
      <c r="D58" s="20" t="s">
        <v>1</v>
      </c>
      <c r="E58" s="10">
        <v>5</v>
      </c>
      <c r="F58" s="20" t="s">
        <v>106</v>
      </c>
      <c r="G58" s="20">
        <v>1</v>
      </c>
      <c r="H58" s="20">
        <v>2</v>
      </c>
      <c r="I58" s="20">
        <v>1</v>
      </c>
      <c r="J58" s="20">
        <v>4</v>
      </c>
      <c r="K58" s="1">
        <v>1</v>
      </c>
      <c r="L58" s="1">
        <v>0</v>
      </c>
      <c r="M58" s="1">
        <v>0</v>
      </c>
      <c r="N58" s="1">
        <v>0</v>
      </c>
      <c r="O58" s="1">
        <v>1</v>
      </c>
    </row>
    <row r="59" spans="1:18" ht="15.75" thickBot="1" x14ac:dyDescent="0.3">
      <c r="A59" s="20">
        <v>159</v>
      </c>
      <c r="B59" s="20" t="s">
        <v>101</v>
      </c>
      <c r="C59" s="20">
        <v>2016</v>
      </c>
      <c r="D59" s="20" t="s">
        <v>1</v>
      </c>
      <c r="E59" s="10">
        <v>5</v>
      </c>
      <c r="F59" s="20" t="s">
        <v>106</v>
      </c>
      <c r="G59" s="20">
        <v>1</v>
      </c>
      <c r="H59" s="20">
        <v>2</v>
      </c>
      <c r="I59" s="20">
        <v>2</v>
      </c>
      <c r="J59" s="20">
        <v>4</v>
      </c>
      <c r="K59" s="1">
        <v>2</v>
      </c>
      <c r="L59" s="1">
        <v>0</v>
      </c>
      <c r="M59" s="1">
        <v>0</v>
      </c>
      <c r="N59" s="1">
        <v>0</v>
      </c>
      <c r="O59" s="1">
        <v>2</v>
      </c>
    </row>
    <row r="60" spans="1:18" ht="15.75" thickBot="1" x14ac:dyDescent="0.3">
      <c r="A60" s="20">
        <v>159</v>
      </c>
      <c r="B60" s="20" t="s">
        <v>101</v>
      </c>
      <c r="C60" s="20">
        <v>2016</v>
      </c>
      <c r="D60" s="21" t="s">
        <v>1</v>
      </c>
      <c r="E60" s="10">
        <v>5</v>
      </c>
      <c r="F60" s="20" t="s">
        <v>106</v>
      </c>
      <c r="G60" s="20">
        <v>1</v>
      </c>
      <c r="H60" s="20">
        <v>2</v>
      </c>
      <c r="I60" s="21">
        <v>3</v>
      </c>
      <c r="J60" s="20">
        <v>4</v>
      </c>
      <c r="K60" s="1">
        <v>4</v>
      </c>
      <c r="L60" s="1">
        <v>0</v>
      </c>
      <c r="M60" s="1">
        <v>3</v>
      </c>
      <c r="N60" s="1">
        <v>0</v>
      </c>
      <c r="O60" s="1">
        <v>4</v>
      </c>
    </row>
    <row r="61" spans="1:18" ht="15.75" thickBot="1" x14ac:dyDescent="0.3">
      <c r="A61" s="20">
        <v>159</v>
      </c>
      <c r="B61" s="20" t="s">
        <v>101</v>
      </c>
      <c r="C61" s="20">
        <v>2016</v>
      </c>
      <c r="D61" s="21" t="s">
        <v>1</v>
      </c>
      <c r="E61" s="10">
        <v>5</v>
      </c>
      <c r="F61" s="20" t="s">
        <v>106</v>
      </c>
      <c r="G61" s="20">
        <v>1</v>
      </c>
      <c r="H61" s="20">
        <v>2</v>
      </c>
      <c r="I61" s="21">
        <v>4</v>
      </c>
      <c r="J61" s="20">
        <v>4</v>
      </c>
      <c r="K61" s="1">
        <v>0</v>
      </c>
      <c r="L61" s="1">
        <v>0</v>
      </c>
      <c r="M61" s="1">
        <v>0</v>
      </c>
      <c r="N61" s="1">
        <v>0</v>
      </c>
      <c r="O61" s="1">
        <v>0</v>
      </c>
    </row>
    <row r="62" spans="1:18" ht="15.75" thickBot="1" x14ac:dyDescent="0.3">
      <c r="A62" s="20">
        <v>159</v>
      </c>
      <c r="B62" s="20" t="s">
        <v>101</v>
      </c>
      <c r="C62" s="20">
        <v>2016</v>
      </c>
      <c r="D62" s="20" t="s">
        <v>1</v>
      </c>
      <c r="E62" s="10">
        <v>6</v>
      </c>
      <c r="F62" s="20" t="s">
        <v>106</v>
      </c>
      <c r="G62" s="20">
        <v>1</v>
      </c>
      <c r="H62" s="20">
        <v>1</v>
      </c>
      <c r="I62" s="20">
        <v>1</v>
      </c>
      <c r="J62" s="20">
        <v>4</v>
      </c>
      <c r="K62" s="1">
        <v>2</v>
      </c>
      <c r="L62" s="1">
        <v>0</v>
      </c>
      <c r="M62" s="1">
        <v>1</v>
      </c>
      <c r="N62" s="1">
        <v>0</v>
      </c>
      <c r="O62" s="1">
        <v>1</v>
      </c>
    </row>
    <row r="63" spans="1:18" ht="15.75" thickBot="1" x14ac:dyDescent="0.3">
      <c r="A63" s="20">
        <v>159</v>
      </c>
      <c r="B63" s="20" t="s">
        <v>101</v>
      </c>
      <c r="C63" s="20">
        <v>2016</v>
      </c>
      <c r="D63" s="20" t="s">
        <v>1</v>
      </c>
      <c r="E63" s="10">
        <v>6</v>
      </c>
      <c r="F63" s="20" t="s">
        <v>106</v>
      </c>
      <c r="G63" s="20">
        <v>1</v>
      </c>
      <c r="H63" s="20">
        <v>1</v>
      </c>
      <c r="I63" s="20">
        <v>2</v>
      </c>
      <c r="J63" s="20">
        <v>4</v>
      </c>
      <c r="K63" s="1">
        <v>2</v>
      </c>
      <c r="L63" s="1">
        <v>0</v>
      </c>
      <c r="M63" s="1">
        <v>0</v>
      </c>
      <c r="N63" s="1">
        <v>0</v>
      </c>
      <c r="O63" s="1">
        <v>1</v>
      </c>
    </row>
    <row r="64" spans="1:18" ht="15.75" thickBot="1" x14ac:dyDescent="0.3">
      <c r="A64" s="20">
        <v>159</v>
      </c>
      <c r="B64" s="20" t="s">
        <v>101</v>
      </c>
      <c r="C64" s="20">
        <v>2016</v>
      </c>
      <c r="D64" s="21" t="s">
        <v>1</v>
      </c>
      <c r="E64" s="10">
        <v>6</v>
      </c>
      <c r="F64" s="20" t="s">
        <v>106</v>
      </c>
      <c r="G64" s="20">
        <v>1</v>
      </c>
      <c r="H64" s="20">
        <v>1</v>
      </c>
      <c r="I64" s="21">
        <v>3</v>
      </c>
      <c r="J64" s="20">
        <v>4</v>
      </c>
      <c r="K64" s="1">
        <v>3</v>
      </c>
      <c r="L64" s="1">
        <v>0</v>
      </c>
      <c r="M64" s="1">
        <v>0</v>
      </c>
      <c r="N64" s="1">
        <v>0</v>
      </c>
      <c r="O64" s="1">
        <v>2</v>
      </c>
    </row>
    <row r="65" spans="1:15" ht="15.75" thickBot="1" x14ac:dyDescent="0.3">
      <c r="A65" s="20">
        <v>159</v>
      </c>
      <c r="B65" s="20" t="s">
        <v>101</v>
      </c>
      <c r="C65" s="20">
        <v>2016</v>
      </c>
      <c r="D65" s="21" t="s">
        <v>1</v>
      </c>
      <c r="E65" s="10">
        <v>6</v>
      </c>
      <c r="F65" s="20" t="s">
        <v>106</v>
      </c>
      <c r="G65" s="21">
        <v>1</v>
      </c>
      <c r="H65" s="20">
        <v>1</v>
      </c>
      <c r="I65" s="21">
        <v>4</v>
      </c>
      <c r="J65" s="20">
        <v>4</v>
      </c>
      <c r="K65" s="1">
        <v>2</v>
      </c>
      <c r="L65" s="1">
        <v>0</v>
      </c>
      <c r="M65" s="1">
        <v>1</v>
      </c>
      <c r="N65" s="1">
        <v>0</v>
      </c>
      <c r="O65" s="1">
        <v>0</v>
      </c>
    </row>
  </sheetData>
  <sortState ref="A2:O81">
    <sortCondition ref="J2:J81"/>
  </sortState>
  <mergeCells count="1">
    <mergeCell ref="Q4:X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workbookViewId="0">
      <selection activeCell="O1" sqref="A1:O1048576"/>
    </sheetView>
  </sheetViews>
  <sheetFormatPr defaultRowHeight="15" x14ac:dyDescent="0.25"/>
  <cols>
    <col min="1" max="1" width="10.7109375" style="10" bestFit="1" customWidth="1"/>
    <col min="2" max="2" width="5.5703125" style="10" bestFit="1" customWidth="1"/>
    <col min="3" max="3" width="4.85546875" style="10" bestFit="1" customWidth="1"/>
    <col min="4" max="4" width="5.42578125" style="10" bestFit="1" customWidth="1"/>
    <col min="5" max="5" width="5.28515625" style="10" bestFit="1" customWidth="1"/>
    <col min="6" max="6" width="12.2851562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41"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1" ht="15.75" thickBot="1" x14ac:dyDescent="0.3">
      <c r="A2" s="20">
        <v>159</v>
      </c>
      <c r="B2" s="20" t="s">
        <v>101</v>
      </c>
      <c r="C2" s="20">
        <v>2015</v>
      </c>
      <c r="D2" s="21" t="s">
        <v>0</v>
      </c>
      <c r="E2" s="10">
        <v>7</v>
      </c>
      <c r="F2" s="20" t="s">
        <v>134</v>
      </c>
      <c r="G2" s="20">
        <v>1</v>
      </c>
      <c r="H2" s="20">
        <v>1</v>
      </c>
      <c r="I2" s="20">
        <v>1</v>
      </c>
      <c r="J2" s="20">
        <v>1</v>
      </c>
      <c r="K2" s="20">
        <v>2</v>
      </c>
      <c r="L2" s="20">
        <v>0</v>
      </c>
      <c r="M2" s="20">
        <v>0</v>
      </c>
      <c r="N2" s="20">
        <v>0</v>
      </c>
      <c r="O2" s="20">
        <v>2</v>
      </c>
      <c r="P2" s="12"/>
      <c r="Q2" s="11"/>
      <c r="R2" s="11"/>
      <c r="S2" s="11"/>
      <c r="T2" s="11"/>
      <c r="U2" s="11"/>
      <c r="V2" s="11"/>
      <c r="W2" s="11"/>
      <c r="X2" s="11"/>
      <c r="Y2" s="11"/>
      <c r="AB2" s="8">
        <v>159</v>
      </c>
      <c r="AC2" s="8" t="s">
        <v>0</v>
      </c>
      <c r="AE2" s="8"/>
      <c r="AF2" s="8">
        <v>1</v>
      </c>
      <c r="AG2" s="8">
        <v>1</v>
      </c>
      <c r="AH2" s="8">
        <v>1</v>
      </c>
      <c r="AI2" s="8">
        <v>2</v>
      </c>
      <c r="AJ2" s="8">
        <v>0</v>
      </c>
      <c r="AK2" s="8">
        <v>0</v>
      </c>
      <c r="AL2" s="8">
        <v>0</v>
      </c>
      <c r="AM2" s="8">
        <v>2</v>
      </c>
      <c r="AN2" s="8" t="s">
        <v>135</v>
      </c>
      <c r="AO2" s="7"/>
    </row>
    <row r="3" spans="1:41" ht="15.75" thickBot="1" x14ac:dyDescent="0.3">
      <c r="A3" s="20">
        <v>159</v>
      </c>
      <c r="B3" s="20" t="s">
        <v>101</v>
      </c>
      <c r="C3" s="20">
        <v>2015</v>
      </c>
      <c r="D3" s="21" t="s">
        <v>0</v>
      </c>
      <c r="E3" s="10">
        <v>7</v>
      </c>
      <c r="F3" s="20" t="s">
        <v>134</v>
      </c>
      <c r="G3" s="20">
        <v>1</v>
      </c>
      <c r="H3" s="20">
        <v>1</v>
      </c>
      <c r="I3" s="20">
        <v>2</v>
      </c>
      <c r="J3" s="20">
        <v>1</v>
      </c>
      <c r="K3" s="20">
        <v>4</v>
      </c>
      <c r="L3" s="20">
        <v>1</v>
      </c>
      <c r="M3" s="20">
        <v>0</v>
      </c>
      <c r="N3" s="20">
        <v>1</v>
      </c>
      <c r="O3" s="20">
        <v>4</v>
      </c>
      <c r="P3" s="12"/>
      <c r="Q3" s="11"/>
      <c r="R3" s="11"/>
      <c r="S3" s="11"/>
      <c r="T3" s="11"/>
      <c r="U3" s="11"/>
      <c r="V3" s="11"/>
      <c r="W3" s="11"/>
      <c r="X3" s="11"/>
      <c r="Y3" s="11"/>
      <c r="AA3" s="25"/>
      <c r="AB3" s="9">
        <v>159</v>
      </c>
      <c r="AC3" s="9" t="s">
        <v>0</v>
      </c>
      <c r="AE3" s="9"/>
      <c r="AF3" s="9">
        <v>1</v>
      </c>
      <c r="AG3" s="9">
        <v>1</v>
      </c>
      <c r="AH3" s="9">
        <v>2</v>
      </c>
      <c r="AI3" s="9">
        <v>0</v>
      </c>
      <c r="AJ3" s="9">
        <v>0</v>
      </c>
      <c r="AK3" s="9">
        <v>0</v>
      </c>
      <c r="AL3" s="9">
        <v>0</v>
      </c>
      <c r="AM3" s="9">
        <v>0</v>
      </c>
      <c r="AN3" s="9" t="s">
        <v>135</v>
      </c>
      <c r="AO3" s="9"/>
    </row>
    <row r="4" spans="1:41" ht="15.75" thickBot="1" x14ac:dyDescent="0.3">
      <c r="A4" s="20">
        <v>159</v>
      </c>
      <c r="B4" s="20" t="s">
        <v>101</v>
      </c>
      <c r="C4" s="20">
        <v>2015</v>
      </c>
      <c r="D4" s="21" t="s">
        <v>0</v>
      </c>
      <c r="E4" s="10">
        <v>7</v>
      </c>
      <c r="F4" s="20" t="s">
        <v>134</v>
      </c>
      <c r="G4" s="20">
        <v>1</v>
      </c>
      <c r="H4" s="20">
        <v>1</v>
      </c>
      <c r="I4" s="21">
        <v>3</v>
      </c>
      <c r="J4" s="20">
        <v>1</v>
      </c>
      <c r="K4" s="20">
        <v>2</v>
      </c>
      <c r="L4" s="20">
        <v>0</v>
      </c>
      <c r="M4" s="20">
        <v>0</v>
      </c>
      <c r="N4" s="20">
        <v>0</v>
      </c>
      <c r="O4" s="20">
        <v>2</v>
      </c>
      <c r="P4" s="12"/>
      <c r="Q4" s="24" t="s">
        <v>107</v>
      </c>
      <c r="R4" s="24"/>
      <c r="S4" s="24"/>
      <c r="T4" s="24"/>
      <c r="U4" s="24"/>
      <c r="V4" s="24"/>
      <c r="W4" s="24"/>
      <c r="X4" s="24"/>
      <c r="Y4" s="11"/>
      <c r="AA4" s="25"/>
      <c r="AB4" s="8">
        <v>159</v>
      </c>
      <c r="AC4" s="8" t="s">
        <v>0</v>
      </c>
      <c r="AE4" s="8"/>
      <c r="AF4" s="8">
        <v>1</v>
      </c>
      <c r="AG4" s="8">
        <v>1</v>
      </c>
      <c r="AH4" s="8">
        <v>3</v>
      </c>
      <c r="AI4" s="8">
        <v>1</v>
      </c>
      <c r="AJ4" s="8">
        <v>0</v>
      </c>
      <c r="AK4" s="8">
        <v>0</v>
      </c>
      <c r="AL4" s="8">
        <v>1</v>
      </c>
      <c r="AM4" s="8">
        <v>1</v>
      </c>
      <c r="AN4" s="8" t="s">
        <v>135</v>
      </c>
      <c r="AO4" s="8"/>
    </row>
    <row r="5" spans="1:41" ht="15.75" thickBot="1" x14ac:dyDescent="0.3">
      <c r="A5" s="20">
        <v>159</v>
      </c>
      <c r="B5" s="20" t="s">
        <v>101</v>
      </c>
      <c r="C5" s="20">
        <v>2015</v>
      </c>
      <c r="D5" s="21" t="s">
        <v>0</v>
      </c>
      <c r="E5" s="10">
        <v>7</v>
      </c>
      <c r="F5" s="20" t="s">
        <v>134</v>
      </c>
      <c r="G5" s="20">
        <v>1</v>
      </c>
      <c r="H5" s="20">
        <v>1</v>
      </c>
      <c r="I5" s="21">
        <v>4</v>
      </c>
      <c r="J5" s="20">
        <v>1</v>
      </c>
      <c r="K5" s="20">
        <v>0</v>
      </c>
      <c r="L5" s="20">
        <v>0</v>
      </c>
      <c r="M5" s="20">
        <v>0</v>
      </c>
      <c r="N5" s="20">
        <v>0</v>
      </c>
      <c r="O5" s="20">
        <v>0</v>
      </c>
      <c r="P5" s="12"/>
      <c r="Q5" s="5" t="s">
        <v>65</v>
      </c>
      <c r="R5" s="5">
        <v>159</v>
      </c>
      <c r="S5" s="11" t="s">
        <v>75</v>
      </c>
      <c r="T5" s="11" t="s">
        <v>76</v>
      </c>
      <c r="U5" s="11" t="s">
        <v>77</v>
      </c>
      <c r="V5" s="11" t="s">
        <v>11</v>
      </c>
      <c r="W5" s="11" t="s">
        <v>78</v>
      </c>
      <c r="X5" s="11" t="s">
        <v>13</v>
      </c>
      <c r="Y5" s="11"/>
      <c r="AA5" s="25"/>
      <c r="AB5" s="9">
        <v>159</v>
      </c>
      <c r="AC5" s="9" t="s">
        <v>0</v>
      </c>
      <c r="AE5" s="9"/>
      <c r="AF5" s="9">
        <v>1</v>
      </c>
      <c r="AG5" s="9">
        <v>1</v>
      </c>
      <c r="AH5" s="9">
        <v>4</v>
      </c>
      <c r="AI5" s="9">
        <v>1</v>
      </c>
      <c r="AJ5" s="9">
        <v>1</v>
      </c>
      <c r="AK5" s="9">
        <v>0</v>
      </c>
      <c r="AL5" s="9">
        <v>0</v>
      </c>
      <c r="AM5" s="9">
        <v>1</v>
      </c>
      <c r="AN5" s="9" t="s">
        <v>135</v>
      </c>
      <c r="AO5" s="9"/>
    </row>
    <row r="6" spans="1:41" ht="15.75" thickBot="1" x14ac:dyDescent="0.3">
      <c r="A6" s="20">
        <v>159</v>
      </c>
      <c r="B6" s="20" t="s">
        <v>101</v>
      </c>
      <c r="C6" s="20">
        <v>2015</v>
      </c>
      <c r="D6" s="20" t="s">
        <v>0</v>
      </c>
      <c r="E6" s="10">
        <v>8</v>
      </c>
      <c r="F6" s="20" t="s">
        <v>134</v>
      </c>
      <c r="G6" s="20">
        <v>1</v>
      </c>
      <c r="H6" s="20">
        <v>2</v>
      </c>
      <c r="I6" s="20">
        <v>1</v>
      </c>
      <c r="J6" s="20">
        <v>1</v>
      </c>
      <c r="K6" s="20">
        <v>2</v>
      </c>
      <c r="L6" s="20">
        <v>0</v>
      </c>
      <c r="M6" s="20">
        <v>1</v>
      </c>
      <c r="N6" s="20">
        <v>0</v>
      </c>
      <c r="O6" s="20">
        <v>2</v>
      </c>
      <c r="P6" s="13"/>
      <c r="Q6" s="11" t="s">
        <v>16</v>
      </c>
      <c r="R6" s="5">
        <v>3</v>
      </c>
      <c r="S6" s="5">
        <f>COUNT(J50:J65)/4</f>
        <v>4</v>
      </c>
      <c r="T6" s="5">
        <f>SUM(K50:K65)</f>
        <v>27</v>
      </c>
      <c r="U6" s="5">
        <f>SUM(L50:L65)</f>
        <v>6</v>
      </c>
      <c r="V6" s="5">
        <f>SUM(M50:M65)</f>
        <v>0</v>
      </c>
      <c r="W6" s="5">
        <f>SUM(N50:N65)</f>
        <v>7</v>
      </c>
      <c r="X6" s="5">
        <f>SUM(O50:O65)</f>
        <v>27</v>
      </c>
      <c r="Y6" s="11"/>
      <c r="AA6" s="25"/>
      <c r="AB6" s="8">
        <v>159</v>
      </c>
      <c r="AC6" s="8" t="s">
        <v>0</v>
      </c>
      <c r="AE6" s="8"/>
      <c r="AF6" s="8">
        <v>1</v>
      </c>
      <c r="AG6" s="8">
        <v>2</v>
      </c>
      <c r="AH6" s="8">
        <v>1</v>
      </c>
      <c r="AI6" s="8">
        <v>4</v>
      </c>
      <c r="AJ6" s="8">
        <v>1</v>
      </c>
      <c r="AK6" s="8">
        <v>0</v>
      </c>
      <c r="AL6" s="8">
        <v>1</v>
      </c>
      <c r="AM6" s="8">
        <v>4</v>
      </c>
      <c r="AN6" s="8" t="s">
        <v>135</v>
      </c>
      <c r="AO6" s="8"/>
    </row>
    <row r="7" spans="1:41" ht="15.75" thickBot="1" x14ac:dyDescent="0.3">
      <c r="A7" s="20">
        <v>159</v>
      </c>
      <c r="B7" s="20" t="s">
        <v>101</v>
      </c>
      <c r="C7" s="20">
        <v>2015</v>
      </c>
      <c r="D7" s="20" t="s">
        <v>0</v>
      </c>
      <c r="E7" s="10">
        <v>8</v>
      </c>
      <c r="F7" s="20" t="s">
        <v>134</v>
      </c>
      <c r="G7" s="20">
        <v>1</v>
      </c>
      <c r="H7" s="20">
        <v>2</v>
      </c>
      <c r="I7" s="20">
        <v>2</v>
      </c>
      <c r="J7" s="20">
        <v>1</v>
      </c>
      <c r="K7" s="20">
        <v>2</v>
      </c>
      <c r="L7" s="20">
        <v>0</v>
      </c>
      <c r="M7" s="20">
        <v>0</v>
      </c>
      <c r="N7" s="20">
        <v>0</v>
      </c>
      <c r="O7" s="20">
        <v>2</v>
      </c>
      <c r="P7" s="13"/>
      <c r="Q7" s="11" t="s">
        <v>17</v>
      </c>
      <c r="R7" s="5">
        <v>4</v>
      </c>
      <c r="S7" s="5">
        <f>COUNT(J34:J49)/4</f>
        <v>4</v>
      </c>
      <c r="T7" s="5">
        <f>SUM(K34:K49)</f>
        <v>48</v>
      </c>
      <c r="U7" s="5">
        <f>SUM(L34:L49)</f>
        <v>12</v>
      </c>
      <c r="V7" s="5">
        <f>SUM(M34:M49)</f>
        <v>2</v>
      </c>
      <c r="W7" s="5">
        <f t="shared" ref="W7:X7" si="0">SUM(N34:N49)</f>
        <v>18</v>
      </c>
      <c r="X7" s="5">
        <f t="shared" si="0"/>
        <v>48</v>
      </c>
      <c r="Y7" s="11"/>
      <c r="AA7" s="25"/>
      <c r="AB7" s="9">
        <v>159</v>
      </c>
      <c r="AC7" s="9" t="s">
        <v>0</v>
      </c>
      <c r="AE7" s="9"/>
      <c r="AF7" s="9">
        <v>1</v>
      </c>
      <c r="AG7" s="9">
        <v>2</v>
      </c>
      <c r="AH7" s="9">
        <v>2</v>
      </c>
      <c r="AI7" s="9">
        <v>5</v>
      </c>
      <c r="AJ7" s="9">
        <v>0</v>
      </c>
      <c r="AK7" s="9">
        <v>1</v>
      </c>
      <c r="AL7" s="9">
        <v>0</v>
      </c>
      <c r="AM7" s="9">
        <v>5</v>
      </c>
      <c r="AN7" s="9" t="s">
        <v>135</v>
      </c>
      <c r="AO7" s="9"/>
    </row>
    <row r="8" spans="1:41" ht="15.75" thickBot="1" x14ac:dyDescent="0.3">
      <c r="A8" s="20">
        <v>159</v>
      </c>
      <c r="B8" s="20" t="s">
        <v>101</v>
      </c>
      <c r="C8" s="20">
        <v>2015</v>
      </c>
      <c r="D8" s="20" t="s">
        <v>0</v>
      </c>
      <c r="E8" s="10">
        <v>8</v>
      </c>
      <c r="F8" s="20" t="s">
        <v>134</v>
      </c>
      <c r="G8" s="20">
        <v>1</v>
      </c>
      <c r="H8" s="20">
        <v>2</v>
      </c>
      <c r="I8" s="21">
        <v>3</v>
      </c>
      <c r="J8" s="20">
        <v>1</v>
      </c>
      <c r="K8" s="20">
        <v>4</v>
      </c>
      <c r="L8" s="20">
        <v>0</v>
      </c>
      <c r="M8" s="20">
        <v>0</v>
      </c>
      <c r="N8" s="20">
        <v>1</v>
      </c>
      <c r="O8" s="20">
        <v>4</v>
      </c>
      <c r="P8" s="12"/>
      <c r="Q8" s="11" t="s">
        <v>14</v>
      </c>
      <c r="R8" s="5">
        <v>1</v>
      </c>
      <c r="S8" s="5">
        <f>COUNT(J2:J17)/4</f>
        <v>4</v>
      </c>
      <c r="T8" s="5">
        <f>SUM(K3:K33)</f>
        <v>88</v>
      </c>
      <c r="U8" s="5">
        <f>SUM(L3:L33)</f>
        <v>13</v>
      </c>
      <c r="V8" s="5">
        <f>SUM(M3:M33)</f>
        <v>4</v>
      </c>
      <c r="W8" s="5">
        <f>SUM(N3:N33)</f>
        <v>26</v>
      </c>
      <c r="X8" s="5">
        <f>SUM(O3:O33)</f>
        <v>82</v>
      </c>
      <c r="Y8" s="11"/>
      <c r="AA8" s="25"/>
      <c r="AB8" s="8">
        <v>159</v>
      </c>
      <c r="AC8" s="8" t="s">
        <v>0</v>
      </c>
      <c r="AE8" s="8"/>
      <c r="AF8" s="8">
        <v>1</v>
      </c>
      <c r="AG8" s="8">
        <v>2</v>
      </c>
      <c r="AH8" s="8">
        <v>3</v>
      </c>
      <c r="AI8" s="8">
        <v>4</v>
      </c>
      <c r="AJ8" s="8">
        <v>1</v>
      </c>
      <c r="AK8" s="8">
        <v>1</v>
      </c>
      <c r="AL8" s="8">
        <v>2</v>
      </c>
      <c r="AM8" s="8">
        <v>4</v>
      </c>
      <c r="AN8" s="8" t="s">
        <v>135</v>
      </c>
      <c r="AO8" s="8"/>
    </row>
    <row r="9" spans="1:41" ht="15.75" thickBot="1" x14ac:dyDescent="0.3">
      <c r="A9" s="20">
        <v>159</v>
      </c>
      <c r="B9" s="20" t="s">
        <v>101</v>
      </c>
      <c r="C9" s="20">
        <v>2015</v>
      </c>
      <c r="D9" s="20" t="s">
        <v>0</v>
      </c>
      <c r="E9" s="10">
        <v>8</v>
      </c>
      <c r="F9" s="20" t="s">
        <v>134</v>
      </c>
      <c r="G9" s="20">
        <v>1</v>
      </c>
      <c r="H9" s="20">
        <v>2</v>
      </c>
      <c r="I9" s="21">
        <v>4</v>
      </c>
      <c r="J9" s="20">
        <v>1</v>
      </c>
      <c r="K9" s="20">
        <v>2</v>
      </c>
      <c r="L9" s="20">
        <v>2</v>
      </c>
      <c r="M9" s="20">
        <v>1</v>
      </c>
      <c r="N9" s="20">
        <v>0</v>
      </c>
      <c r="O9" s="20">
        <v>2</v>
      </c>
      <c r="P9" s="12"/>
      <c r="Q9" s="11" t="s">
        <v>18</v>
      </c>
      <c r="R9" s="5">
        <v>2</v>
      </c>
      <c r="S9" s="5">
        <f>COUNT(J18:J33)/4</f>
        <v>4</v>
      </c>
      <c r="T9" s="5">
        <f>SUM(K19:K33)</f>
        <v>51</v>
      </c>
      <c r="U9" s="5">
        <f>SUM(L19:L33)</f>
        <v>7</v>
      </c>
      <c r="V9" s="5">
        <f>SUM(M19:M33)</f>
        <v>2</v>
      </c>
      <c r="W9" s="5">
        <f>SUM(N19:N33)</f>
        <v>16</v>
      </c>
      <c r="X9" s="5">
        <f>SUM(O19:O33)</f>
        <v>46</v>
      </c>
      <c r="Y9" s="11"/>
      <c r="AA9" s="25"/>
      <c r="AB9" s="9">
        <v>159</v>
      </c>
      <c r="AC9" s="9" t="s">
        <v>0</v>
      </c>
      <c r="AE9" s="9"/>
      <c r="AF9" s="9">
        <v>1</v>
      </c>
      <c r="AG9" s="9">
        <v>2</v>
      </c>
      <c r="AH9" s="9">
        <v>4</v>
      </c>
      <c r="AI9" s="9">
        <v>1</v>
      </c>
      <c r="AJ9" s="9">
        <v>0</v>
      </c>
      <c r="AK9" s="9">
        <v>0</v>
      </c>
      <c r="AL9" s="9">
        <v>0</v>
      </c>
      <c r="AM9" s="9">
        <v>1</v>
      </c>
      <c r="AN9" s="9" t="s">
        <v>135</v>
      </c>
      <c r="AO9" s="9"/>
    </row>
    <row r="10" spans="1:41" ht="15.75" thickBot="1" x14ac:dyDescent="0.3">
      <c r="A10" s="20">
        <v>159</v>
      </c>
      <c r="B10" s="20" t="s">
        <v>101</v>
      </c>
      <c r="C10" s="20">
        <v>2015</v>
      </c>
      <c r="D10" s="20" t="s">
        <v>1</v>
      </c>
      <c r="E10" s="10">
        <v>5</v>
      </c>
      <c r="F10" s="20" t="s">
        <v>136</v>
      </c>
      <c r="G10" s="20">
        <v>1</v>
      </c>
      <c r="H10" s="20">
        <v>2</v>
      </c>
      <c r="I10" s="20">
        <v>1</v>
      </c>
      <c r="J10" s="20">
        <v>1</v>
      </c>
      <c r="K10" s="20">
        <v>3</v>
      </c>
      <c r="L10" s="20">
        <v>1</v>
      </c>
      <c r="M10" s="20">
        <v>0</v>
      </c>
      <c r="N10" s="20">
        <v>2</v>
      </c>
      <c r="O10" s="20">
        <v>2</v>
      </c>
      <c r="P10" s="12"/>
      <c r="Q10" s="11"/>
      <c r="R10" s="5" t="s">
        <v>66</v>
      </c>
      <c r="S10" s="5">
        <f>SUM(S6:S9)</f>
        <v>16</v>
      </c>
      <c r="T10" s="5">
        <f t="shared" ref="T10:X10" si="1">SUM(T6:T9)</f>
        <v>214</v>
      </c>
      <c r="U10" s="5">
        <f t="shared" si="1"/>
        <v>38</v>
      </c>
      <c r="V10" s="5">
        <f t="shared" si="1"/>
        <v>8</v>
      </c>
      <c r="W10" s="5">
        <f t="shared" si="1"/>
        <v>67</v>
      </c>
      <c r="X10" s="5">
        <f t="shared" si="1"/>
        <v>203</v>
      </c>
      <c r="Y10" s="11"/>
      <c r="AA10" s="25"/>
      <c r="AB10" s="8">
        <v>159</v>
      </c>
      <c r="AC10" s="8" t="s">
        <v>0</v>
      </c>
      <c r="AE10" s="8"/>
      <c r="AF10" s="8">
        <v>1</v>
      </c>
      <c r="AG10" s="8">
        <v>3</v>
      </c>
      <c r="AH10" s="8">
        <v>1</v>
      </c>
      <c r="AI10" s="8">
        <v>2</v>
      </c>
      <c r="AJ10" s="8">
        <v>0</v>
      </c>
      <c r="AK10" s="8">
        <v>0</v>
      </c>
      <c r="AL10" s="8">
        <v>0</v>
      </c>
      <c r="AM10" s="8">
        <v>2</v>
      </c>
      <c r="AN10" s="8" t="s">
        <v>135</v>
      </c>
      <c r="AO10" s="8"/>
    </row>
    <row r="11" spans="1:41" ht="15.75" thickBot="1" x14ac:dyDescent="0.3">
      <c r="A11" s="20">
        <v>159</v>
      </c>
      <c r="B11" s="20" t="s">
        <v>101</v>
      </c>
      <c r="C11" s="20">
        <v>2015</v>
      </c>
      <c r="D11" s="20" t="s">
        <v>1</v>
      </c>
      <c r="E11" s="10">
        <v>5</v>
      </c>
      <c r="F11" s="20" t="s">
        <v>136</v>
      </c>
      <c r="G11" s="20">
        <v>1</v>
      </c>
      <c r="H11" s="20">
        <v>2</v>
      </c>
      <c r="I11" s="20">
        <v>2</v>
      </c>
      <c r="J11" s="20">
        <v>1</v>
      </c>
      <c r="K11" s="20">
        <v>2</v>
      </c>
      <c r="L11" s="20">
        <v>0</v>
      </c>
      <c r="M11" s="20">
        <v>0</v>
      </c>
      <c r="N11" s="20">
        <v>0</v>
      </c>
      <c r="O11" s="20">
        <v>2</v>
      </c>
      <c r="P11" s="12"/>
      <c r="Q11" s="11"/>
      <c r="R11" s="11"/>
      <c r="S11" s="11"/>
      <c r="T11" s="5" t="s">
        <v>19</v>
      </c>
      <c r="U11" s="5" t="s">
        <v>20</v>
      </c>
      <c r="V11" s="5" t="s">
        <v>21</v>
      </c>
      <c r="W11" s="5" t="s">
        <v>22</v>
      </c>
      <c r="X11" s="5" t="s">
        <v>23</v>
      </c>
      <c r="Y11" s="11"/>
      <c r="AA11" s="25"/>
      <c r="AB11" s="9">
        <v>159</v>
      </c>
      <c r="AC11" s="9" t="s">
        <v>0</v>
      </c>
      <c r="AE11" s="9"/>
      <c r="AF11" s="9">
        <v>1</v>
      </c>
      <c r="AG11" s="9">
        <v>3</v>
      </c>
      <c r="AH11" s="9">
        <v>2</v>
      </c>
      <c r="AI11" s="9">
        <v>0</v>
      </c>
      <c r="AJ11" s="9">
        <v>0</v>
      </c>
      <c r="AK11" s="9">
        <v>0</v>
      </c>
      <c r="AL11" s="9">
        <v>0</v>
      </c>
      <c r="AM11" s="9">
        <v>0</v>
      </c>
      <c r="AN11" s="9" t="s">
        <v>135</v>
      </c>
      <c r="AO11" s="9"/>
    </row>
    <row r="12" spans="1:41" ht="15.75" thickBot="1" x14ac:dyDescent="0.3">
      <c r="A12" s="20">
        <v>159</v>
      </c>
      <c r="B12" s="20" t="s">
        <v>101</v>
      </c>
      <c r="C12" s="20">
        <v>2015</v>
      </c>
      <c r="D12" s="21" t="s">
        <v>1</v>
      </c>
      <c r="E12" s="10">
        <v>5</v>
      </c>
      <c r="F12" s="20" t="s">
        <v>136</v>
      </c>
      <c r="G12" s="20">
        <v>1</v>
      </c>
      <c r="H12" s="20">
        <v>2</v>
      </c>
      <c r="I12" s="21">
        <v>3</v>
      </c>
      <c r="J12" s="20">
        <v>1</v>
      </c>
      <c r="K12" s="20">
        <v>4</v>
      </c>
      <c r="L12" s="20">
        <v>0</v>
      </c>
      <c r="M12" s="20">
        <v>0</v>
      </c>
      <c r="N12" s="20">
        <v>2</v>
      </c>
      <c r="O12" s="20">
        <v>4</v>
      </c>
      <c r="P12" s="12"/>
      <c r="Q12" s="11"/>
      <c r="R12" s="11" t="s">
        <v>67</v>
      </c>
      <c r="S12" s="3">
        <f>T10/$S$10</f>
        <v>13.375</v>
      </c>
      <c r="T12" s="11" t="s">
        <v>68</v>
      </c>
      <c r="U12" s="15">
        <f>U10/$T$10</f>
        <v>0.17757009345794392</v>
      </c>
      <c r="V12" s="15">
        <f t="shared" ref="V12:W12" si="2">V10/$T$10</f>
        <v>3.7383177570093455E-2</v>
      </c>
      <c r="W12" s="15">
        <f t="shared" si="2"/>
        <v>0.31308411214953269</v>
      </c>
      <c r="X12" s="15">
        <f>X10/$T$10</f>
        <v>0.94859813084112155</v>
      </c>
      <c r="Y12" s="11" t="s">
        <v>74</v>
      </c>
      <c r="AA12" s="25"/>
      <c r="AB12" s="8">
        <v>159</v>
      </c>
      <c r="AC12" s="8" t="s">
        <v>0</v>
      </c>
      <c r="AE12" s="8"/>
      <c r="AF12" s="8">
        <v>1</v>
      </c>
      <c r="AG12" s="8">
        <v>3</v>
      </c>
      <c r="AH12" s="8">
        <v>3</v>
      </c>
      <c r="AI12" s="8">
        <v>3</v>
      </c>
      <c r="AJ12" s="8">
        <v>2</v>
      </c>
      <c r="AK12" s="8">
        <v>0</v>
      </c>
      <c r="AL12" s="8">
        <v>2</v>
      </c>
      <c r="AM12" s="8">
        <v>3</v>
      </c>
      <c r="AN12" s="8" t="s">
        <v>135</v>
      </c>
      <c r="AO12" s="8"/>
    </row>
    <row r="13" spans="1:41" ht="15.75" thickBot="1" x14ac:dyDescent="0.3">
      <c r="A13" s="20">
        <v>159</v>
      </c>
      <c r="B13" s="20" t="s">
        <v>101</v>
      </c>
      <c r="C13" s="20">
        <v>2015</v>
      </c>
      <c r="D13" s="21" t="s">
        <v>1</v>
      </c>
      <c r="E13" s="10">
        <v>5</v>
      </c>
      <c r="F13" s="20" t="s">
        <v>136</v>
      </c>
      <c r="G13" s="20">
        <v>1</v>
      </c>
      <c r="H13" s="20">
        <v>2</v>
      </c>
      <c r="I13" s="21">
        <v>4</v>
      </c>
      <c r="J13" s="20">
        <v>1</v>
      </c>
      <c r="K13" s="20">
        <v>2</v>
      </c>
      <c r="L13" s="20">
        <v>0</v>
      </c>
      <c r="M13" s="20">
        <v>0</v>
      </c>
      <c r="N13" s="20">
        <v>1</v>
      </c>
      <c r="O13" s="20">
        <v>2</v>
      </c>
      <c r="P13" s="12"/>
      <c r="Q13" s="18" t="s">
        <v>16</v>
      </c>
      <c r="R13" s="17">
        <v>3</v>
      </c>
      <c r="S13" s="4" t="s">
        <v>15</v>
      </c>
      <c r="T13" s="6">
        <f>T6/$S$6</f>
        <v>6.75</v>
      </c>
      <c r="U13" s="6">
        <f>U6/$S$6</f>
        <v>1.5</v>
      </c>
      <c r="V13" s="6">
        <f>V6/$S$6</f>
        <v>0</v>
      </c>
      <c r="W13" s="6">
        <f>W6/$S$6</f>
        <v>1.75</v>
      </c>
      <c r="X13" s="6">
        <f>X6/$S$6</f>
        <v>6.75</v>
      </c>
      <c r="Y13" s="11"/>
      <c r="AA13" s="25"/>
      <c r="AB13" s="9">
        <v>159</v>
      </c>
      <c r="AC13" s="9" t="s">
        <v>0</v>
      </c>
      <c r="AE13" s="9"/>
      <c r="AF13" s="9">
        <v>1</v>
      </c>
      <c r="AG13" s="9">
        <v>3</v>
      </c>
      <c r="AH13" s="9">
        <v>4</v>
      </c>
      <c r="AI13" s="9">
        <v>0</v>
      </c>
      <c r="AJ13" s="9">
        <v>0</v>
      </c>
      <c r="AK13" s="9">
        <v>0</v>
      </c>
      <c r="AL13" s="9">
        <v>0</v>
      </c>
      <c r="AM13" s="9">
        <v>0</v>
      </c>
      <c r="AN13" s="9" t="s">
        <v>135</v>
      </c>
      <c r="AO13" s="9"/>
    </row>
    <row r="14" spans="1:41" ht="15.75" thickBot="1" x14ac:dyDescent="0.3">
      <c r="A14" s="20">
        <v>159</v>
      </c>
      <c r="B14" s="20" t="s">
        <v>101</v>
      </c>
      <c r="C14" s="20">
        <v>2015</v>
      </c>
      <c r="D14" s="20" t="s">
        <v>1</v>
      </c>
      <c r="E14" s="10">
        <v>6</v>
      </c>
      <c r="F14" s="20" t="s">
        <v>136</v>
      </c>
      <c r="G14" s="20">
        <v>1</v>
      </c>
      <c r="H14" s="20">
        <v>1</v>
      </c>
      <c r="I14" s="20">
        <v>1</v>
      </c>
      <c r="J14" s="20">
        <v>1</v>
      </c>
      <c r="K14" s="20">
        <v>0</v>
      </c>
      <c r="L14" s="20">
        <v>0</v>
      </c>
      <c r="M14" s="20">
        <v>0</v>
      </c>
      <c r="N14" s="20">
        <v>0</v>
      </c>
      <c r="O14" s="20">
        <v>0</v>
      </c>
      <c r="P14" s="12"/>
      <c r="Q14" s="2" t="s">
        <v>85</v>
      </c>
      <c r="R14" s="4">
        <f>T6</f>
        <v>27</v>
      </c>
      <c r="S14" s="4" t="s">
        <v>69</v>
      </c>
      <c r="T14" s="14">
        <f>T6/$T$10</f>
        <v>0.12616822429906541</v>
      </c>
      <c r="U14" s="15">
        <f>U6/$T$6</f>
        <v>0.22222222222222221</v>
      </c>
      <c r="V14" s="15">
        <f t="shared" ref="V14:W14" si="3">V6/$T$6</f>
        <v>0</v>
      </c>
      <c r="W14" s="15">
        <f t="shared" si="3"/>
        <v>0.25925925925925924</v>
      </c>
      <c r="X14" s="15">
        <f>X6/$T$6</f>
        <v>1</v>
      </c>
      <c r="Y14" s="11" t="s">
        <v>70</v>
      </c>
      <c r="AA14" s="25"/>
      <c r="AB14" s="8">
        <v>159</v>
      </c>
      <c r="AC14" s="8" t="s">
        <v>0</v>
      </c>
      <c r="AE14" s="8"/>
      <c r="AF14" s="8">
        <v>1</v>
      </c>
      <c r="AG14" s="8">
        <v>4</v>
      </c>
      <c r="AH14" s="8">
        <v>1</v>
      </c>
      <c r="AI14" s="8">
        <v>0</v>
      </c>
      <c r="AJ14" s="8">
        <v>0</v>
      </c>
      <c r="AK14" s="8">
        <v>0</v>
      </c>
      <c r="AL14" s="8">
        <v>0</v>
      </c>
      <c r="AM14" s="8">
        <v>0</v>
      </c>
      <c r="AN14" s="8" t="s">
        <v>135</v>
      </c>
      <c r="AO14" s="8"/>
    </row>
    <row r="15" spans="1:41" ht="15.75" thickBot="1" x14ac:dyDescent="0.3">
      <c r="A15" s="20">
        <v>159</v>
      </c>
      <c r="B15" s="20" t="s">
        <v>101</v>
      </c>
      <c r="C15" s="20">
        <v>2015</v>
      </c>
      <c r="D15" s="20" t="s">
        <v>1</v>
      </c>
      <c r="E15" s="10">
        <v>6</v>
      </c>
      <c r="F15" s="20" t="s">
        <v>136</v>
      </c>
      <c r="G15" s="20">
        <v>1</v>
      </c>
      <c r="H15" s="20">
        <v>1</v>
      </c>
      <c r="I15" s="20">
        <v>2</v>
      </c>
      <c r="J15" s="20">
        <v>1</v>
      </c>
      <c r="K15" s="20">
        <v>4</v>
      </c>
      <c r="L15" s="20">
        <v>1</v>
      </c>
      <c r="M15" s="20">
        <v>0</v>
      </c>
      <c r="N15" s="20">
        <v>1</v>
      </c>
      <c r="O15" s="20">
        <v>4</v>
      </c>
      <c r="P15" s="12"/>
      <c r="Q15" s="18" t="s">
        <v>17</v>
      </c>
      <c r="R15" s="17">
        <v>4</v>
      </c>
      <c r="S15" s="4" t="s">
        <v>15</v>
      </c>
      <c r="T15" s="6">
        <f>T7/$S$7</f>
        <v>12</v>
      </c>
      <c r="U15" s="6">
        <f>U7/$S$7</f>
        <v>3</v>
      </c>
      <c r="V15" s="6">
        <f>V7/$S$7</f>
        <v>0.5</v>
      </c>
      <c r="W15" s="6">
        <f>W7/$S$7</f>
        <v>4.5</v>
      </c>
      <c r="X15" s="6">
        <f>X7/$S$7</f>
        <v>12</v>
      </c>
      <c r="Y15" s="11"/>
      <c r="AA15" s="25"/>
      <c r="AB15" s="9">
        <v>159</v>
      </c>
      <c r="AC15" s="9" t="s">
        <v>0</v>
      </c>
      <c r="AE15" s="9"/>
      <c r="AF15" s="9">
        <v>1</v>
      </c>
      <c r="AG15" s="9">
        <v>4</v>
      </c>
      <c r="AH15" s="9">
        <v>2</v>
      </c>
      <c r="AI15" s="9">
        <v>1</v>
      </c>
      <c r="AJ15" s="9">
        <v>0</v>
      </c>
      <c r="AK15" s="9">
        <v>0</v>
      </c>
      <c r="AL15" s="9">
        <v>1</v>
      </c>
      <c r="AM15" s="9">
        <v>1</v>
      </c>
      <c r="AN15" s="9" t="s">
        <v>135</v>
      </c>
      <c r="AO15" s="9"/>
    </row>
    <row r="16" spans="1:41" ht="15.75" thickBot="1" x14ac:dyDescent="0.3">
      <c r="A16" s="20">
        <v>159</v>
      </c>
      <c r="B16" s="20" t="s">
        <v>101</v>
      </c>
      <c r="C16" s="20">
        <v>2015</v>
      </c>
      <c r="D16" s="21" t="s">
        <v>1</v>
      </c>
      <c r="E16" s="10">
        <v>6</v>
      </c>
      <c r="F16" s="20" t="s">
        <v>136</v>
      </c>
      <c r="G16" s="20">
        <v>1</v>
      </c>
      <c r="H16" s="20">
        <v>1</v>
      </c>
      <c r="I16" s="21">
        <v>3</v>
      </c>
      <c r="J16" s="20">
        <v>1</v>
      </c>
      <c r="K16" s="20">
        <v>3</v>
      </c>
      <c r="L16" s="20">
        <v>1</v>
      </c>
      <c r="M16" s="20">
        <v>0</v>
      </c>
      <c r="N16" s="20">
        <v>1</v>
      </c>
      <c r="O16" s="20">
        <v>3</v>
      </c>
      <c r="P16" s="8"/>
      <c r="Q16" s="2" t="s">
        <v>84</v>
      </c>
      <c r="R16" s="4">
        <f>T7</f>
        <v>48</v>
      </c>
      <c r="S16" s="4" t="s">
        <v>69</v>
      </c>
      <c r="T16" s="14">
        <f>T7/$T$10</f>
        <v>0.22429906542056074</v>
      </c>
      <c r="U16" s="15">
        <f>U7/$T$7</f>
        <v>0.25</v>
      </c>
      <c r="V16" s="15">
        <f t="shared" ref="V16:W16" si="4">V7/$T$7</f>
        <v>4.1666666666666664E-2</v>
      </c>
      <c r="W16" s="15">
        <f t="shared" si="4"/>
        <v>0.375</v>
      </c>
      <c r="X16" s="15">
        <f>X7/$T$7</f>
        <v>1</v>
      </c>
      <c r="Y16" s="11" t="s">
        <v>71</v>
      </c>
      <c r="AA16" s="25"/>
      <c r="AB16" s="8">
        <v>159</v>
      </c>
      <c r="AC16" s="8" t="s">
        <v>0</v>
      </c>
      <c r="AE16" s="8"/>
      <c r="AF16" s="8">
        <v>1</v>
      </c>
      <c r="AG16" s="8">
        <v>4</v>
      </c>
      <c r="AH16" s="8">
        <v>3</v>
      </c>
      <c r="AI16" s="8">
        <v>0</v>
      </c>
      <c r="AJ16" s="8">
        <v>0</v>
      </c>
      <c r="AK16" s="8">
        <v>0</v>
      </c>
      <c r="AL16" s="8">
        <v>0</v>
      </c>
      <c r="AM16" s="8">
        <v>0</v>
      </c>
      <c r="AN16" s="8" t="s">
        <v>135</v>
      </c>
      <c r="AO16" s="8"/>
    </row>
    <row r="17" spans="1:41" ht="15.75" thickBot="1" x14ac:dyDescent="0.3">
      <c r="A17" s="20">
        <v>159</v>
      </c>
      <c r="B17" s="20" t="s">
        <v>101</v>
      </c>
      <c r="C17" s="20">
        <v>2015</v>
      </c>
      <c r="D17" s="21" t="s">
        <v>1</v>
      </c>
      <c r="E17" s="10">
        <v>6</v>
      </c>
      <c r="F17" s="20" t="s">
        <v>136</v>
      </c>
      <c r="G17" s="20">
        <v>1</v>
      </c>
      <c r="H17" s="20">
        <v>1</v>
      </c>
      <c r="I17" s="21">
        <v>4</v>
      </c>
      <c r="J17" s="20">
        <v>1</v>
      </c>
      <c r="K17" s="20">
        <v>3</v>
      </c>
      <c r="L17" s="20">
        <v>0</v>
      </c>
      <c r="M17" s="20">
        <v>0</v>
      </c>
      <c r="N17" s="20">
        <v>1</v>
      </c>
      <c r="O17" s="20">
        <v>3</v>
      </c>
      <c r="P17" s="9"/>
      <c r="Q17" s="18" t="s">
        <v>14</v>
      </c>
      <c r="R17" s="17">
        <v>1</v>
      </c>
      <c r="S17" s="4" t="s">
        <v>15</v>
      </c>
      <c r="T17" s="6">
        <f>T8/$S$8</f>
        <v>22</v>
      </c>
      <c r="U17" s="6">
        <f>U8/$S$8</f>
        <v>3.25</v>
      </c>
      <c r="V17" s="6">
        <f>V8/$S$8</f>
        <v>1</v>
      </c>
      <c r="W17" s="6">
        <f>W8/$S$8</f>
        <v>6.5</v>
      </c>
      <c r="X17" s="6">
        <f>X8/$S$8</f>
        <v>20.5</v>
      </c>
      <c r="Y17" s="11"/>
      <c r="AA17" s="25"/>
      <c r="AB17" s="9">
        <v>159</v>
      </c>
      <c r="AC17" s="9" t="s">
        <v>0</v>
      </c>
      <c r="AE17" s="9"/>
      <c r="AF17" s="9">
        <v>1</v>
      </c>
      <c r="AG17" s="9">
        <v>4</v>
      </c>
      <c r="AH17" s="9">
        <v>4</v>
      </c>
      <c r="AI17" s="9">
        <v>4</v>
      </c>
      <c r="AJ17" s="9">
        <v>2</v>
      </c>
      <c r="AK17" s="9">
        <v>0</v>
      </c>
      <c r="AL17" s="9">
        <v>0</v>
      </c>
      <c r="AM17" s="9">
        <v>4</v>
      </c>
      <c r="AN17" s="9" t="s">
        <v>135</v>
      </c>
      <c r="AO17" s="9"/>
    </row>
    <row r="18" spans="1:41" ht="15.75" thickBot="1" x14ac:dyDescent="0.3">
      <c r="A18" s="20">
        <v>159</v>
      </c>
      <c r="B18" s="20" t="s">
        <v>101</v>
      </c>
      <c r="C18" s="20">
        <v>2015</v>
      </c>
      <c r="D18" s="21" t="s">
        <v>0</v>
      </c>
      <c r="E18" s="10">
        <v>7</v>
      </c>
      <c r="F18" s="21" t="s">
        <v>134</v>
      </c>
      <c r="G18" s="20">
        <v>1</v>
      </c>
      <c r="H18" s="20">
        <v>1</v>
      </c>
      <c r="I18" s="20">
        <v>1</v>
      </c>
      <c r="J18" s="20">
        <v>2</v>
      </c>
      <c r="K18" s="21">
        <v>0</v>
      </c>
      <c r="L18" s="21">
        <v>0</v>
      </c>
      <c r="M18" s="21">
        <v>0</v>
      </c>
      <c r="N18" s="21">
        <v>0</v>
      </c>
      <c r="O18" s="21">
        <v>0</v>
      </c>
      <c r="P18" s="8"/>
      <c r="Q18" s="2" t="s">
        <v>83</v>
      </c>
      <c r="R18" s="4">
        <f>T8</f>
        <v>88</v>
      </c>
      <c r="S18" s="4" t="s">
        <v>69</v>
      </c>
      <c r="T18" s="14">
        <f>T8/$T$10</f>
        <v>0.41121495327102803</v>
      </c>
      <c r="U18" s="15">
        <f>U8/$T$8</f>
        <v>0.14772727272727273</v>
      </c>
      <c r="V18" s="15">
        <f t="shared" ref="V18:X18" si="5">V8/$T$8</f>
        <v>4.5454545454545456E-2</v>
      </c>
      <c r="W18" s="15">
        <f t="shared" si="5"/>
        <v>0.29545454545454547</v>
      </c>
      <c r="X18" s="15">
        <f t="shared" si="5"/>
        <v>0.93181818181818177</v>
      </c>
      <c r="Y18" s="11" t="s">
        <v>72</v>
      </c>
      <c r="AA18" s="25"/>
      <c r="AB18" s="8">
        <v>159</v>
      </c>
      <c r="AC18" s="8" t="s">
        <v>0</v>
      </c>
      <c r="AE18" s="8"/>
      <c r="AF18" s="8">
        <v>2</v>
      </c>
      <c r="AG18" s="8">
        <v>1</v>
      </c>
      <c r="AH18" s="8">
        <v>1</v>
      </c>
      <c r="AI18" s="8">
        <v>2</v>
      </c>
      <c r="AJ18" s="8">
        <v>0</v>
      </c>
      <c r="AK18" s="8">
        <v>1</v>
      </c>
      <c r="AL18" s="8">
        <v>0</v>
      </c>
      <c r="AM18" s="8">
        <v>2</v>
      </c>
      <c r="AN18" s="8"/>
      <c r="AO18" s="8"/>
    </row>
    <row r="19" spans="1:41" ht="15.75" thickBot="1" x14ac:dyDescent="0.3">
      <c r="A19" s="20">
        <v>159</v>
      </c>
      <c r="B19" s="20" t="s">
        <v>101</v>
      </c>
      <c r="C19" s="20">
        <v>2015</v>
      </c>
      <c r="D19" s="21" t="s">
        <v>0</v>
      </c>
      <c r="E19" s="10">
        <v>7</v>
      </c>
      <c r="F19" s="21" t="s">
        <v>134</v>
      </c>
      <c r="G19" s="20">
        <v>1</v>
      </c>
      <c r="H19" s="20">
        <v>1</v>
      </c>
      <c r="I19" s="20">
        <v>2</v>
      </c>
      <c r="J19" s="20">
        <v>2</v>
      </c>
      <c r="K19" s="21">
        <v>5</v>
      </c>
      <c r="L19" s="21">
        <v>0</v>
      </c>
      <c r="M19" s="21">
        <v>1</v>
      </c>
      <c r="N19" s="21">
        <v>0</v>
      </c>
      <c r="O19" s="21">
        <v>5</v>
      </c>
      <c r="P19" s="8"/>
      <c r="Q19" s="18" t="s">
        <v>18</v>
      </c>
      <c r="R19" s="17">
        <v>2</v>
      </c>
      <c r="S19" s="4" t="s">
        <v>15</v>
      </c>
      <c r="T19" s="6">
        <f>T9/$S$9</f>
        <v>12.75</v>
      </c>
      <c r="U19" s="6">
        <f>U9/$S$9</f>
        <v>1.75</v>
      </c>
      <c r="V19" s="6">
        <f>V9/$S$9</f>
        <v>0.5</v>
      </c>
      <c r="W19" s="6">
        <f>W9/$S$9</f>
        <v>4</v>
      </c>
      <c r="X19" s="6">
        <f>X9/$S$9</f>
        <v>11.5</v>
      </c>
      <c r="Y19" s="11"/>
      <c r="AA19" s="25"/>
      <c r="AB19" s="9">
        <v>159</v>
      </c>
      <c r="AC19" s="9" t="s">
        <v>0</v>
      </c>
      <c r="AE19" s="9"/>
      <c r="AF19" s="9">
        <v>2</v>
      </c>
      <c r="AG19" s="9">
        <v>1</v>
      </c>
      <c r="AH19" s="9">
        <v>2</v>
      </c>
      <c r="AI19" s="9">
        <v>2</v>
      </c>
      <c r="AJ19" s="9">
        <v>0</v>
      </c>
      <c r="AK19" s="9">
        <v>0</v>
      </c>
      <c r="AL19" s="9">
        <v>1</v>
      </c>
      <c r="AM19" s="9">
        <v>2</v>
      </c>
      <c r="AN19" s="9"/>
      <c r="AO19" s="9"/>
    </row>
    <row r="20" spans="1:41" ht="15.75" thickBot="1" x14ac:dyDescent="0.3">
      <c r="A20" s="20">
        <v>159</v>
      </c>
      <c r="B20" s="20" t="s">
        <v>101</v>
      </c>
      <c r="C20" s="20">
        <v>2015</v>
      </c>
      <c r="D20" s="21" t="s">
        <v>0</v>
      </c>
      <c r="E20" s="10">
        <v>7</v>
      </c>
      <c r="F20" s="21" t="s">
        <v>134</v>
      </c>
      <c r="G20" s="20">
        <v>1</v>
      </c>
      <c r="H20" s="20">
        <v>1</v>
      </c>
      <c r="I20" s="21">
        <v>3</v>
      </c>
      <c r="J20" s="20">
        <v>2</v>
      </c>
      <c r="K20" s="21">
        <v>0</v>
      </c>
      <c r="L20" s="21">
        <v>0</v>
      </c>
      <c r="M20" s="21">
        <v>0</v>
      </c>
      <c r="N20" s="21">
        <v>0</v>
      </c>
      <c r="O20" s="21">
        <v>0</v>
      </c>
      <c r="P20" s="8"/>
      <c r="Q20" s="2" t="s">
        <v>82</v>
      </c>
      <c r="R20" s="4">
        <f>T9</f>
        <v>51</v>
      </c>
      <c r="S20" s="4" t="s">
        <v>69</v>
      </c>
      <c r="T20" s="14">
        <f>T9/$T$10</f>
        <v>0.23831775700934579</v>
      </c>
      <c r="U20" s="15">
        <f>U9/$T$9</f>
        <v>0.13725490196078433</v>
      </c>
      <c r="V20" s="15">
        <f t="shared" ref="V20:X20" si="6">V9/$T$9</f>
        <v>3.9215686274509803E-2</v>
      </c>
      <c r="W20" s="15">
        <f t="shared" si="6"/>
        <v>0.31372549019607843</v>
      </c>
      <c r="X20" s="15">
        <f t="shared" si="6"/>
        <v>0.90196078431372551</v>
      </c>
      <c r="Y20" s="11" t="s">
        <v>73</v>
      </c>
      <c r="AA20" s="25"/>
      <c r="AB20" s="8">
        <v>159</v>
      </c>
      <c r="AC20" s="8" t="s">
        <v>0</v>
      </c>
      <c r="AE20" s="8"/>
      <c r="AF20" s="8">
        <v>2</v>
      </c>
      <c r="AG20" s="8">
        <v>1</v>
      </c>
      <c r="AH20" s="8">
        <v>3</v>
      </c>
      <c r="AI20" s="8">
        <v>2</v>
      </c>
      <c r="AJ20" s="8">
        <v>1</v>
      </c>
      <c r="AK20" s="8">
        <v>0</v>
      </c>
      <c r="AL20" s="8">
        <v>0</v>
      </c>
      <c r="AM20" s="8">
        <v>2</v>
      </c>
      <c r="AN20" s="8"/>
      <c r="AO20" s="8"/>
    </row>
    <row r="21" spans="1:41" ht="15.75" thickBot="1" x14ac:dyDescent="0.3">
      <c r="A21" s="20">
        <v>159</v>
      </c>
      <c r="B21" s="20" t="s">
        <v>101</v>
      </c>
      <c r="C21" s="20">
        <v>2015</v>
      </c>
      <c r="D21" s="21" t="s">
        <v>0</v>
      </c>
      <c r="E21" s="10">
        <v>7</v>
      </c>
      <c r="F21" s="21" t="s">
        <v>134</v>
      </c>
      <c r="G21" s="20">
        <v>1</v>
      </c>
      <c r="H21" s="20">
        <v>1</v>
      </c>
      <c r="I21" s="21">
        <v>4</v>
      </c>
      <c r="J21" s="20">
        <v>2</v>
      </c>
      <c r="K21" s="21">
        <v>1</v>
      </c>
      <c r="L21" s="21">
        <v>0</v>
      </c>
      <c r="M21" s="21">
        <v>0</v>
      </c>
      <c r="N21" s="21">
        <v>1</v>
      </c>
      <c r="O21" s="21">
        <v>1</v>
      </c>
      <c r="P21" s="8"/>
      <c r="Q21" s="9"/>
      <c r="R21" s="9"/>
      <c r="S21" s="11"/>
      <c r="T21" s="11"/>
      <c r="U21" s="11"/>
      <c r="V21" s="11"/>
      <c r="W21" s="11"/>
      <c r="X21" s="11"/>
      <c r="Y21" s="11"/>
      <c r="AA21" s="25"/>
      <c r="AB21" s="9">
        <v>159</v>
      </c>
      <c r="AC21" s="9" t="s">
        <v>0</v>
      </c>
      <c r="AE21" s="9"/>
      <c r="AF21" s="9">
        <v>2</v>
      </c>
      <c r="AG21" s="9">
        <v>1</v>
      </c>
      <c r="AH21" s="9">
        <v>4</v>
      </c>
      <c r="AI21" s="9">
        <v>1</v>
      </c>
      <c r="AJ21" s="9">
        <v>0</v>
      </c>
      <c r="AK21" s="9">
        <v>0</v>
      </c>
      <c r="AL21" s="9">
        <v>0</v>
      </c>
      <c r="AM21" s="9">
        <v>1</v>
      </c>
      <c r="AN21" s="9"/>
      <c r="AO21" s="9"/>
    </row>
    <row r="22" spans="1:41" ht="15.75" thickBot="1" x14ac:dyDescent="0.3">
      <c r="A22" s="20">
        <v>159</v>
      </c>
      <c r="B22" s="20" t="s">
        <v>101</v>
      </c>
      <c r="C22" s="20">
        <v>2015</v>
      </c>
      <c r="D22" s="20" t="s">
        <v>0</v>
      </c>
      <c r="E22" s="10">
        <v>8</v>
      </c>
      <c r="F22" s="21" t="s">
        <v>134</v>
      </c>
      <c r="G22" s="20">
        <v>1</v>
      </c>
      <c r="H22" s="20">
        <v>2</v>
      </c>
      <c r="I22" s="20">
        <v>1</v>
      </c>
      <c r="J22" s="20">
        <v>2</v>
      </c>
      <c r="K22" s="21">
        <v>2</v>
      </c>
      <c r="L22" s="21">
        <v>0</v>
      </c>
      <c r="M22" s="21">
        <v>0</v>
      </c>
      <c r="N22" s="21">
        <v>1</v>
      </c>
      <c r="O22" s="21">
        <v>2</v>
      </c>
      <c r="P22" s="8"/>
      <c r="Q22" s="8"/>
      <c r="R22" s="8"/>
      <c r="S22" s="11"/>
      <c r="T22" t="s">
        <v>94</v>
      </c>
      <c r="U22" s="5" t="s">
        <v>20</v>
      </c>
      <c r="V22" s="5" t="s">
        <v>21</v>
      </c>
      <c r="W22" s="5" t="s">
        <v>22</v>
      </c>
      <c r="X22" s="5" t="s">
        <v>23</v>
      </c>
      <c r="Y22" s="11"/>
      <c r="AA22" s="25"/>
      <c r="AB22" s="8">
        <v>159</v>
      </c>
      <c r="AC22" s="8" t="s">
        <v>0</v>
      </c>
      <c r="AE22" s="8"/>
      <c r="AF22" s="8">
        <v>2</v>
      </c>
      <c r="AG22" s="8">
        <v>2</v>
      </c>
      <c r="AH22" s="8">
        <v>1</v>
      </c>
      <c r="AI22" s="8">
        <v>2</v>
      </c>
      <c r="AJ22" s="8">
        <v>0</v>
      </c>
      <c r="AK22" s="8">
        <v>0</v>
      </c>
      <c r="AL22" s="8">
        <v>0</v>
      </c>
      <c r="AM22" s="8">
        <v>2</v>
      </c>
      <c r="AN22" s="8"/>
      <c r="AO22" s="8"/>
    </row>
    <row r="23" spans="1:41" ht="15.75" thickBot="1" x14ac:dyDescent="0.3">
      <c r="A23" s="20">
        <v>159</v>
      </c>
      <c r="B23" s="20" t="s">
        <v>101</v>
      </c>
      <c r="C23" s="20">
        <v>2015</v>
      </c>
      <c r="D23" s="20" t="s">
        <v>0</v>
      </c>
      <c r="E23" s="10">
        <v>8</v>
      </c>
      <c r="F23" s="21" t="s">
        <v>134</v>
      </c>
      <c r="G23" s="20">
        <v>1</v>
      </c>
      <c r="H23" s="20">
        <v>2</v>
      </c>
      <c r="I23" s="20">
        <v>2</v>
      </c>
      <c r="J23" s="20">
        <v>2</v>
      </c>
      <c r="K23" s="21">
        <v>1</v>
      </c>
      <c r="L23" s="21">
        <v>0</v>
      </c>
      <c r="M23" s="21">
        <v>0</v>
      </c>
      <c r="N23" s="21">
        <v>1</v>
      </c>
      <c r="O23" s="21">
        <v>1</v>
      </c>
      <c r="P23" s="9"/>
      <c r="Q23" s="9"/>
      <c r="T23" s="15">
        <f>(T6+T7)/$T$10</f>
        <v>0.35046728971962615</v>
      </c>
      <c r="U23" s="15">
        <f>(U6+U7)/SUM($T$6:$T$7)</f>
        <v>0.24</v>
      </c>
      <c r="V23" s="15">
        <f t="shared" ref="V23:X23" si="7">(V6+V7)/SUM($T$6:$T$7)</f>
        <v>2.6666666666666668E-2</v>
      </c>
      <c r="W23" s="15">
        <f t="shared" si="7"/>
        <v>0.33333333333333331</v>
      </c>
      <c r="X23" s="15">
        <f t="shared" si="7"/>
        <v>1</v>
      </c>
      <c r="Y23" s="11"/>
      <c r="AA23" s="25"/>
      <c r="AB23" s="9">
        <v>159</v>
      </c>
      <c r="AC23" s="9" t="s">
        <v>0</v>
      </c>
      <c r="AE23" s="9"/>
      <c r="AF23" s="9">
        <v>2</v>
      </c>
      <c r="AG23" s="9">
        <v>2</v>
      </c>
      <c r="AH23" s="9">
        <v>2</v>
      </c>
      <c r="AI23" s="9">
        <v>1</v>
      </c>
      <c r="AJ23" s="9">
        <v>0</v>
      </c>
      <c r="AK23" s="9">
        <v>0</v>
      </c>
      <c r="AL23" s="9">
        <v>1</v>
      </c>
      <c r="AM23" s="9">
        <v>1</v>
      </c>
      <c r="AN23" s="9"/>
      <c r="AO23" s="9"/>
    </row>
    <row r="24" spans="1:41" ht="15.75" thickBot="1" x14ac:dyDescent="0.3">
      <c r="A24" s="20">
        <v>159</v>
      </c>
      <c r="B24" s="20" t="s">
        <v>101</v>
      </c>
      <c r="C24" s="20">
        <v>2015</v>
      </c>
      <c r="D24" s="20" t="s">
        <v>0</v>
      </c>
      <c r="E24" s="10">
        <v>8</v>
      </c>
      <c r="F24" s="21" t="s">
        <v>134</v>
      </c>
      <c r="G24" s="20">
        <v>1</v>
      </c>
      <c r="H24" s="20">
        <v>2</v>
      </c>
      <c r="I24" s="21">
        <v>3</v>
      </c>
      <c r="J24" s="20">
        <v>2</v>
      </c>
      <c r="K24" s="21">
        <v>3</v>
      </c>
      <c r="L24" s="21">
        <v>0</v>
      </c>
      <c r="M24" s="21">
        <v>0</v>
      </c>
      <c r="N24" s="21">
        <v>1</v>
      </c>
      <c r="O24" s="21">
        <v>3</v>
      </c>
      <c r="P24" s="8"/>
      <c r="Q24" s="8"/>
      <c r="R24" s="8"/>
      <c r="S24" s="11"/>
      <c r="Y24" s="11"/>
      <c r="AA24" s="25"/>
      <c r="AB24" s="8">
        <v>159</v>
      </c>
      <c r="AC24" s="8" t="s">
        <v>0</v>
      </c>
      <c r="AE24" s="8"/>
      <c r="AF24" s="8">
        <v>2</v>
      </c>
      <c r="AG24" s="8">
        <v>2</v>
      </c>
      <c r="AH24" s="8">
        <v>3</v>
      </c>
      <c r="AI24" s="8">
        <v>2</v>
      </c>
      <c r="AJ24" s="8">
        <v>0</v>
      </c>
      <c r="AK24" s="8">
        <v>0</v>
      </c>
      <c r="AL24" s="8">
        <v>0</v>
      </c>
      <c r="AM24" s="8">
        <v>2</v>
      </c>
      <c r="AN24" s="8"/>
      <c r="AO24" s="8"/>
    </row>
    <row r="25" spans="1:41" ht="15.75" thickBot="1" x14ac:dyDescent="0.3">
      <c r="A25" s="20">
        <v>159</v>
      </c>
      <c r="B25" s="20" t="s">
        <v>101</v>
      </c>
      <c r="C25" s="20">
        <v>2015</v>
      </c>
      <c r="D25" s="20" t="s">
        <v>0</v>
      </c>
      <c r="E25" s="10">
        <v>8</v>
      </c>
      <c r="F25" s="21" t="s">
        <v>134</v>
      </c>
      <c r="G25" s="20">
        <v>1</v>
      </c>
      <c r="H25" s="20">
        <v>2</v>
      </c>
      <c r="I25" s="21">
        <v>4</v>
      </c>
      <c r="J25" s="20">
        <v>2</v>
      </c>
      <c r="K25" s="21">
        <v>0</v>
      </c>
      <c r="L25" s="21">
        <v>0</v>
      </c>
      <c r="M25" s="21">
        <v>0</v>
      </c>
      <c r="N25" s="21">
        <v>0</v>
      </c>
      <c r="O25" s="21">
        <v>0</v>
      </c>
      <c r="P25" s="8"/>
      <c r="Q25" s="9"/>
      <c r="R25" s="9"/>
      <c r="S25" s="11"/>
      <c r="T25" t="s">
        <v>95</v>
      </c>
      <c r="Y25" s="11"/>
      <c r="AA25" s="25"/>
      <c r="AB25" s="9">
        <v>159</v>
      </c>
      <c r="AC25" s="9" t="s">
        <v>0</v>
      </c>
      <c r="AE25" s="9"/>
      <c r="AF25" s="9">
        <v>2</v>
      </c>
      <c r="AG25" s="9">
        <v>2</v>
      </c>
      <c r="AH25" s="9">
        <v>4</v>
      </c>
      <c r="AI25" s="9">
        <v>1</v>
      </c>
      <c r="AJ25" s="9">
        <v>0</v>
      </c>
      <c r="AK25" s="9">
        <v>0</v>
      </c>
      <c r="AL25" s="9">
        <v>0</v>
      </c>
      <c r="AM25" s="9">
        <v>1</v>
      </c>
      <c r="AN25" s="9"/>
      <c r="AO25" s="9"/>
    </row>
    <row r="26" spans="1:41" ht="15.75" thickBot="1" x14ac:dyDescent="0.3">
      <c r="A26" s="20">
        <v>159</v>
      </c>
      <c r="B26" s="20" t="s">
        <v>101</v>
      </c>
      <c r="C26" s="20">
        <v>2015</v>
      </c>
      <c r="D26" s="20" t="s">
        <v>1</v>
      </c>
      <c r="E26" s="10">
        <v>5</v>
      </c>
      <c r="F26" s="21" t="s">
        <v>136</v>
      </c>
      <c r="G26" s="20">
        <v>1</v>
      </c>
      <c r="H26" s="20">
        <v>2</v>
      </c>
      <c r="I26" s="20">
        <v>1</v>
      </c>
      <c r="J26" s="20">
        <v>2</v>
      </c>
      <c r="K26" s="21">
        <v>3</v>
      </c>
      <c r="L26" s="21">
        <v>0</v>
      </c>
      <c r="M26" s="21">
        <v>0</v>
      </c>
      <c r="N26" s="21">
        <v>1</v>
      </c>
      <c r="O26" s="21">
        <v>2</v>
      </c>
      <c r="P26" s="8"/>
      <c r="Q26" s="8"/>
      <c r="R26" s="8"/>
      <c r="S26" s="11"/>
      <c r="T26" s="15">
        <f>(T8+T9)/$T$10</f>
        <v>0.64953271028037385</v>
      </c>
      <c r="U26" s="15">
        <f>(U8+U9)/SUM($T$8:$T$9)</f>
        <v>0.14388489208633093</v>
      </c>
      <c r="V26" s="15">
        <f t="shared" ref="V26" si="8">(V8+V9)/SUM($T$8:$T$9)</f>
        <v>4.3165467625899283E-2</v>
      </c>
      <c r="W26" s="15">
        <f>(W8+W9)/SUM($T$8:$T$9)</f>
        <v>0.30215827338129497</v>
      </c>
      <c r="X26" s="15">
        <f>(X8+X9)/SUM($T$8:$T$9)</f>
        <v>0.92086330935251803</v>
      </c>
      <c r="Y26" s="11"/>
      <c r="AA26" s="25"/>
      <c r="AB26" s="8">
        <v>159</v>
      </c>
      <c r="AC26" s="8" t="s">
        <v>0</v>
      </c>
      <c r="AE26" s="8"/>
      <c r="AF26" s="8">
        <v>2</v>
      </c>
      <c r="AG26" s="8">
        <v>3</v>
      </c>
      <c r="AH26" s="8">
        <v>1</v>
      </c>
      <c r="AI26" s="8">
        <v>4</v>
      </c>
      <c r="AJ26" s="8">
        <v>0</v>
      </c>
      <c r="AK26" s="8">
        <v>0</v>
      </c>
      <c r="AL26" s="8">
        <v>1</v>
      </c>
      <c r="AM26" s="8">
        <v>4</v>
      </c>
      <c r="AN26" s="8"/>
      <c r="AO26" s="8"/>
    </row>
    <row r="27" spans="1:41" ht="15.75" thickBot="1" x14ac:dyDescent="0.3">
      <c r="A27" s="20">
        <v>159</v>
      </c>
      <c r="B27" s="20" t="s">
        <v>101</v>
      </c>
      <c r="C27" s="20">
        <v>2015</v>
      </c>
      <c r="D27" s="20" t="s">
        <v>1</v>
      </c>
      <c r="E27" s="10">
        <v>5</v>
      </c>
      <c r="F27" s="21" t="s">
        <v>136</v>
      </c>
      <c r="G27" s="20">
        <v>1</v>
      </c>
      <c r="H27" s="20">
        <v>2</v>
      </c>
      <c r="I27" s="20">
        <v>2</v>
      </c>
      <c r="J27" s="20">
        <v>2</v>
      </c>
      <c r="K27" s="21">
        <v>7</v>
      </c>
      <c r="L27" s="21">
        <v>4</v>
      </c>
      <c r="M27" s="21">
        <v>0</v>
      </c>
      <c r="N27" s="21">
        <v>3</v>
      </c>
      <c r="O27" s="21">
        <v>5</v>
      </c>
      <c r="P27" s="8"/>
      <c r="Q27" s="9"/>
      <c r="R27" s="9"/>
      <c r="S27" s="11"/>
      <c r="T27" s="11"/>
      <c r="U27" s="11"/>
      <c r="V27" s="11"/>
      <c r="W27" s="11"/>
      <c r="X27" s="11"/>
      <c r="Y27" s="11"/>
      <c r="AA27" s="25"/>
      <c r="AB27" s="9">
        <v>159</v>
      </c>
      <c r="AC27" s="9" t="s">
        <v>0</v>
      </c>
      <c r="AE27" s="9"/>
      <c r="AF27" s="9">
        <v>2</v>
      </c>
      <c r="AG27" s="9">
        <v>3</v>
      </c>
      <c r="AH27" s="9">
        <v>2</v>
      </c>
      <c r="AI27" s="9">
        <v>3</v>
      </c>
      <c r="AJ27" s="9">
        <v>0</v>
      </c>
      <c r="AK27" s="9">
        <v>0</v>
      </c>
      <c r="AL27" s="9">
        <v>1</v>
      </c>
      <c r="AM27" s="9">
        <v>3</v>
      </c>
      <c r="AN27" s="9"/>
      <c r="AO27" s="9"/>
    </row>
    <row r="28" spans="1:41" ht="15.75" thickBot="1" x14ac:dyDescent="0.3">
      <c r="A28" s="20">
        <v>159</v>
      </c>
      <c r="B28" s="20" t="s">
        <v>101</v>
      </c>
      <c r="C28" s="20">
        <v>2015</v>
      </c>
      <c r="D28" s="21" t="s">
        <v>1</v>
      </c>
      <c r="E28" s="10">
        <v>5</v>
      </c>
      <c r="F28" s="21" t="s">
        <v>136</v>
      </c>
      <c r="G28" s="20">
        <v>1</v>
      </c>
      <c r="H28" s="20">
        <v>2</v>
      </c>
      <c r="I28" s="21">
        <v>3</v>
      </c>
      <c r="J28" s="20">
        <v>2</v>
      </c>
      <c r="K28" s="21">
        <v>7</v>
      </c>
      <c r="L28" s="21">
        <v>1</v>
      </c>
      <c r="M28" s="21">
        <v>0</v>
      </c>
      <c r="N28" s="21">
        <v>1</v>
      </c>
      <c r="O28" s="21">
        <v>6</v>
      </c>
      <c r="P28" s="8"/>
      <c r="Q28" s="8"/>
      <c r="R28" s="8"/>
      <c r="S28" s="11"/>
      <c r="T28" s="11"/>
      <c r="U28" s="11"/>
      <c r="V28" s="11"/>
      <c r="W28" s="11"/>
      <c r="X28" s="11"/>
      <c r="Y28" s="11"/>
      <c r="AA28" s="25"/>
      <c r="AB28" s="8">
        <v>159</v>
      </c>
      <c r="AC28" s="8" t="s">
        <v>0</v>
      </c>
      <c r="AE28" s="8"/>
      <c r="AF28" s="8">
        <v>2</v>
      </c>
      <c r="AG28" s="8">
        <v>3</v>
      </c>
      <c r="AH28" s="8">
        <v>3</v>
      </c>
      <c r="AI28" s="8">
        <v>2</v>
      </c>
      <c r="AJ28" s="8">
        <v>0</v>
      </c>
      <c r="AK28" s="8">
        <v>0</v>
      </c>
      <c r="AL28" s="8">
        <v>0</v>
      </c>
      <c r="AM28" s="8">
        <v>2</v>
      </c>
      <c r="AN28" s="8"/>
      <c r="AO28" s="8"/>
    </row>
    <row r="29" spans="1:41" ht="15.75" thickBot="1" x14ac:dyDescent="0.3">
      <c r="A29" s="20">
        <v>159</v>
      </c>
      <c r="B29" s="20" t="s">
        <v>101</v>
      </c>
      <c r="C29" s="20">
        <v>2015</v>
      </c>
      <c r="D29" s="21" t="s">
        <v>1</v>
      </c>
      <c r="E29" s="10">
        <v>5</v>
      </c>
      <c r="F29" s="21" t="s">
        <v>136</v>
      </c>
      <c r="G29" s="20">
        <v>1</v>
      </c>
      <c r="H29" s="20">
        <v>2</v>
      </c>
      <c r="I29" s="21">
        <v>4</v>
      </c>
      <c r="J29" s="20">
        <v>2</v>
      </c>
      <c r="K29" s="21">
        <v>3</v>
      </c>
      <c r="L29" s="21">
        <v>0</v>
      </c>
      <c r="M29" s="21">
        <v>0</v>
      </c>
      <c r="N29" s="21">
        <v>1</v>
      </c>
      <c r="O29" s="21">
        <v>3</v>
      </c>
      <c r="P29" s="9"/>
      <c r="Q29" s="9"/>
      <c r="R29" s="9"/>
      <c r="S29" s="11"/>
      <c r="T29" s="11"/>
      <c r="U29" s="11"/>
      <c r="V29" s="11"/>
      <c r="W29" s="11"/>
      <c r="X29" s="11"/>
      <c r="Y29" s="11"/>
      <c r="AA29" s="25"/>
      <c r="AB29" s="9">
        <v>159</v>
      </c>
      <c r="AC29" s="9" t="s">
        <v>0</v>
      </c>
      <c r="AE29" s="9"/>
      <c r="AF29" s="9">
        <v>2</v>
      </c>
      <c r="AG29" s="9">
        <v>3</v>
      </c>
      <c r="AH29" s="9">
        <v>4</v>
      </c>
      <c r="AI29" s="9">
        <v>7</v>
      </c>
      <c r="AJ29" s="9">
        <v>1</v>
      </c>
      <c r="AK29" s="9">
        <v>0</v>
      </c>
      <c r="AL29" s="9">
        <v>3</v>
      </c>
      <c r="AM29" s="9">
        <v>7</v>
      </c>
      <c r="AN29" s="9"/>
      <c r="AO29" s="9"/>
    </row>
    <row r="30" spans="1:41" ht="15.75" thickBot="1" x14ac:dyDescent="0.3">
      <c r="A30" s="20">
        <v>159</v>
      </c>
      <c r="B30" s="20" t="s">
        <v>101</v>
      </c>
      <c r="C30" s="20">
        <v>2015</v>
      </c>
      <c r="D30" s="20" t="s">
        <v>1</v>
      </c>
      <c r="E30" s="10">
        <v>6</v>
      </c>
      <c r="F30" s="21" t="s">
        <v>136</v>
      </c>
      <c r="G30" s="20">
        <v>1</v>
      </c>
      <c r="H30" s="20">
        <v>1</v>
      </c>
      <c r="I30" s="20">
        <v>1</v>
      </c>
      <c r="J30" s="20">
        <v>2</v>
      </c>
      <c r="K30" s="21">
        <v>2</v>
      </c>
      <c r="L30" s="21">
        <v>0</v>
      </c>
      <c r="M30" s="21">
        <v>0</v>
      </c>
      <c r="N30" s="21">
        <v>0</v>
      </c>
      <c r="O30" s="21">
        <v>2</v>
      </c>
      <c r="P30" s="8"/>
      <c r="Q30" s="8"/>
      <c r="R30" s="8"/>
      <c r="S30" s="11"/>
      <c r="T30" s="11"/>
      <c r="U30" s="11"/>
      <c r="V30" s="11"/>
      <c r="W30" s="11"/>
      <c r="X30" s="11"/>
      <c r="Y30" s="11"/>
      <c r="AA30" s="25"/>
      <c r="AB30" s="8">
        <v>159</v>
      </c>
      <c r="AC30" s="8" t="s">
        <v>0</v>
      </c>
      <c r="AE30" s="8"/>
      <c r="AF30" s="8">
        <v>2</v>
      </c>
      <c r="AG30" s="8">
        <v>4</v>
      </c>
      <c r="AH30" s="8">
        <v>1</v>
      </c>
      <c r="AI30" s="8">
        <v>2</v>
      </c>
      <c r="AJ30" s="8">
        <v>2</v>
      </c>
      <c r="AK30" s="8">
        <v>1</v>
      </c>
      <c r="AL30" s="8">
        <v>0</v>
      </c>
      <c r="AM30" s="8">
        <v>2</v>
      </c>
      <c r="AN30" s="8"/>
      <c r="AO30" s="8"/>
    </row>
    <row r="31" spans="1:41" ht="15.75" thickBot="1" x14ac:dyDescent="0.3">
      <c r="A31" s="20">
        <v>159</v>
      </c>
      <c r="B31" s="20" t="s">
        <v>101</v>
      </c>
      <c r="C31" s="20">
        <v>2015</v>
      </c>
      <c r="D31" s="20" t="s">
        <v>1</v>
      </c>
      <c r="E31" s="10">
        <v>6</v>
      </c>
      <c r="F31" s="21" t="s">
        <v>136</v>
      </c>
      <c r="G31" s="20">
        <v>1</v>
      </c>
      <c r="H31" s="20">
        <v>1</v>
      </c>
      <c r="I31" s="20">
        <v>2</v>
      </c>
      <c r="J31" s="20">
        <v>2</v>
      </c>
      <c r="K31" s="21">
        <v>3</v>
      </c>
      <c r="L31" s="21">
        <v>1</v>
      </c>
      <c r="M31" s="21">
        <v>0</v>
      </c>
      <c r="N31" s="21">
        <v>1</v>
      </c>
      <c r="O31" s="21">
        <v>3</v>
      </c>
      <c r="P31" s="8"/>
      <c r="Q31" s="9"/>
      <c r="R31" s="9"/>
      <c r="S31" s="11"/>
      <c r="T31" s="11"/>
      <c r="U31" s="11"/>
      <c r="V31" s="11"/>
      <c r="W31" s="11"/>
      <c r="X31" s="11"/>
      <c r="Y31" s="11"/>
      <c r="AA31" s="25"/>
      <c r="AB31" s="9">
        <v>159</v>
      </c>
      <c r="AC31" s="9" t="s">
        <v>0</v>
      </c>
      <c r="AE31" s="9"/>
      <c r="AF31" s="9">
        <v>2</v>
      </c>
      <c r="AG31" s="9">
        <v>4</v>
      </c>
      <c r="AH31" s="9">
        <v>2</v>
      </c>
      <c r="AI31" s="9">
        <v>0</v>
      </c>
      <c r="AJ31" s="9">
        <v>0</v>
      </c>
      <c r="AK31" s="9">
        <v>0</v>
      </c>
      <c r="AL31" s="9">
        <v>0</v>
      </c>
      <c r="AM31" s="9">
        <v>0</v>
      </c>
      <c r="AN31" s="9"/>
      <c r="AO31" s="9"/>
    </row>
    <row r="32" spans="1:41" ht="15.75" thickBot="1" x14ac:dyDescent="0.3">
      <c r="A32" s="20">
        <v>159</v>
      </c>
      <c r="B32" s="20" t="s">
        <v>101</v>
      </c>
      <c r="C32" s="20">
        <v>2015</v>
      </c>
      <c r="D32" s="21" t="s">
        <v>1</v>
      </c>
      <c r="E32" s="10">
        <v>6</v>
      </c>
      <c r="F32" s="21" t="s">
        <v>136</v>
      </c>
      <c r="G32" s="20">
        <v>1</v>
      </c>
      <c r="H32" s="20">
        <v>1</v>
      </c>
      <c r="I32" s="21">
        <v>3</v>
      </c>
      <c r="J32" s="20">
        <v>2</v>
      </c>
      <c r="K32" s="21">
        <v>6</v>
      </c>
      <c r="L32" s="21">
        <v>0</v>
      </c>
      <c r="M32" s="21">
        <v>0</v>
      </c>
      <c r="N32" s="21">
        <v>2</v>
      </c>
      <c r="O32" s="21">
        <v>6</v>
      </c>
      <c r="P32" s="8"/>
      <c r="Q32" s="8"/>
      <c r="R32" s="8"/>
      <c r="S32" s="11"/>
      <c r="T32" s="11"/>
      <c r="U32" s="11"/>
      <c r="V32" s="11"/>
      <c r="W32" s="11"/>
      <c r="X32" s="11"/>
      <c r="Y32" s="11"/>
      <c r="AA32" s="25"/>
      <c r="AB32" s="8">
        <v>159</v>
      </c>
      <c r="AC32" s="8" t="s">
        <v>0</v>
      </c>
      <c r="AE32" s="8"/>
      <c r="AF32" s="8">
        <v>2</v>
      </c>
      <c r="AG32" s="8">
        <v>4</v>
      </c>
      <c r="AH32" s="8">
        <v>3</v>
      </c>
      <c r="AI32" s="8">
        <v>4</v>
      </c>
      <c r="AJ32" s="8">
        <v>0</v>
      </c>
      <c r="AK32" s="8">
        <v>0</v>
      </c>
      <c r="AL32" s="8">
        <v>3</v>
      </c>
      <c r="AM32" s="8">
        <v>4</v>
      </c>
      <c r="AN32" s="8"/>
      <c r="AO32" s="8"/>
    </row>
    <row r="33" spans="1:41" ht="15.75" thickBot="1" x14ac:dyDescent="0.3">
      <c r="A33" s="20">
        <v>159</v>
      </c>
      <c r="B33" s="20" t="s">
        <v>101</v>
      </c>
      <c r="C33" s="20">
        <v>2015</v>
      </c>
      <c r="D33" s="21" t="s">
        <v>1</v>
      </c>
      <c r="E33" s="10">
        <v>6</v>
      </c>
      <c r="F33" s="21" t="s">
        <v>136</v>
      </c>
      <c r="G33" s="20">
        <v>1</v>
      </c>
      <c r="H33" s="20">
        <v>1</v>
      </c>
      <c r="I33" s="21">
        <v>4</v>
      </c>
      <c r="J33" s="20">
        <v>2</v>
      </c>
      <c r="K33" s="21">
        <v>8</v>
      </c>
      <c r="L33" s="21">
        <v>1</v>
      </c>
      <c r="M33" s="21">
        <v>1</v>
      </c>
      <c r="N33" s="21">
        <v>3</v>
      </c>
      <c r="O33" s="21">
        <v>7</v>
      </c>
      <c r="P33" s="9"/>
      <c r="Q33" s="9"/>
      <c r="R33" s="9"/>
      <c r="S33" s="11"/>
      <c r="T33" s="11"/>
      <c r="U33" s="11"/>
      <c r="V33" s="11"/>
      <c r="W33" s="11"/>
      <c r="X33" s="11"/>
      <c r="Y33" s="11"/>
      <c r="AA33" s="25"/>
      <c r="AB33" s="9">
        <v>159</v>
      </c>
      <c r="AC33" s="9" t="s">
        <v>0</v>
      </c>
      <c r="AE33" s="9"/>
      <c r="AF33" s="9">
        <v>2</v>
      </c>
      <c r="AG33" s="9">
        <v>4</v>
      </c>
      <c r="AH33" s="9">
        <v>4</v>
      </c>
      <c r="AI33" s="9">
        <v>2</v>
      </c>
      <c r="AJ33" s="9">
        <v>1</v>
      </c>
      <c r="AK33" s="9">
        <v>0</v>
      </c>
      <c r="AL33" s="9">
        <v>1</v>
      </c>
      <c r="AM33" s="9">
        <v>2</v>
      </c>
      <c r="AN33" s="9"/>
      <c r="AO33" s="9"/>
    </row>
    <row r="34" spans="1:41" ht="15.75" thickBot="1" x14ac:dyDescent="0.3">
      <c r="A34" s="20">
        <v>159</v>
      </c>
      <c r="B34" s="20" t="s">
        <v>101</v>
      </c>
      <c r="C34" s="20">
        <v>2015</v>
      </c>
      <c r="D34" s="21" t="s">
        <v>0</v>
      </c>
      <c r="E34" s="10">
        <v>7</v>
      </c>
      <c r="F34" s="20" t="s">
        <v>134</v>
      </c>
      <c r="G34" s="20">
        <v>1</v>
      </c>
      <c r="H34" s="20">
        <v>1</v>
      </c>
      <c r="I34" s="20">
        <v>1</v>
      </c>
      <c r="J34" s="20">
        <v>3</v>
      </c>
      <c r="K34" s="20">
        <v>1</v>
      </c>
      <c r="L34" s="20">
        <v>0</v>
      </c>
      <c r="M34" s="20">
        <v>0</v>
      </c>
      <c r="N34" s="20">
        <v>1</v>
      </c>
      <c r="O34" s="20">
        <v>1</v>
      </c>
      <c r="P34" s="8"/>
      <c r="Q34" s="8"/>
      <c r="R34" s="8"/>
      <c r="S34" s="11"/>
      <c r="T34" s="11"/>
      <c r="U34" s="11"/>
      <c r="V34" s="11"/>
      <c r="W34" s="11"/>
      <c r="X34" s="11"/>
      <c r="Y34" s="11"/>
      <c r="AA34" s="25"/>
      <c r="AB34" s="8">
        <v>159</v>
      </c>
      <c r="AC34" s="8" t="s">
        <v>1</v>
      </c>
      <c r="AE34" s="8"/>
      <c r="AF34" s="8">
        <v>1</v>
      </c>
      <c r="AG34" s="8">
        <v>1</v>
      </c>
      <c r="AH34" s="8">
        <v>1</v>
      </c>
      <c r="AI34" s="8">
        <v>3</v>
      </c>
      <c r="AJ34" s="8">
        <v>1</v>
      </c>
      <c r="AK34" s="8">
        <v>0</v>
      </c>
      <c r="AL34" s="8">
        <v>2</v>
      </c>
      <c r="AM34" s="8">
        <v>2</v>
      </c>
      <c r="AN34" s="8" t="s">
        <v>137</v>
      </c>
      <c r="AO34" s="8"/>
    </row>
    <row r="35" spans="1:41" ht="15.75" thickBot="1" x14ac:dyDescent="0.3">
      <c r="A35" s="20">
        <v>159</v>
      </c>
      <c r="B35" s="20" t="s">
        <v>101</v>
      </c>
      <c r="C35" s="20">
        <v>2015</v>
      </c>
      <c r="D35" s="21" t="s">
        <v>0</v>
      </c>
      <c r="E35" s="10">
        <v>7</v>
      </c>
      <c r="F35" s="20" t="s">
        <v>134</v>
      </c>
      <c r="G35" s="20">
        <v>1</v>
      </c>
      <c r="H35" s="20">
        <v>1</v>
      </c>
      <c r="I35" s="20">
        <v>2</v>
      </c>
      <c r="J35" s="20">
        <v>3</v>
      </c>
      <c r="K35" s="20">
        <v>4</v>
      </c>
      <c r="L35" s="20">
        <v>1</v>
      </c>
      <c r="M35" s="20">
        <v>1</v>
      </c>
      <c r="N35" s="20">
        <v>2</v>
      </c>
      <c r="O35" s="20">
        <v>4</v>
      </c>
      <c r="P35" s="8"/>
      <c r="Q35" s="9"/>
      <c r="R35" s="9"/>
      <c r="S35" s="11"/>
      <c r="T35" s="11"/>
      <c r="U35" s="11"/>
      <c r="V35" s="11"/>
      <c r="W35" s="11"/>
      <c r="X35" s="11"/>
      <c r="Y35" s="11"/>
      <c r="AA35" s="25"/>
      <c r="AB35" s="9">
        <v>159</v>
      </c>
      <c r="AC35" s="9" t="s">
        <v>1</v>
      </c>
      <c r="AE35" s="9"/>
      <c r="AF35" s="9">
        <v>1</v>
      </c>
      <c r="AG35" s="9">
        <v>1</v>
      </c>
      <c r="AH35" s="9">
        <v>2</v>
      </c>
      <c r="AI35" s="9">
        <v>3</v>
      </c>
      <c r="AJ35" s="9">
        <v>0</v>
      </c>
      <c r="AK35" s="9">
        <v>0</v>
      </c>
      <c r="AL35" s="9">
        <v>1</v>
      </c>
      <c r="AM35" s="9">
        <v>2</v>
      </c>
      <c r="AN35" s="9" t="s">
        <v>137</v>
      </c>
      <c r="AO35" s="9"/>
    </row>
    <row r="36" spans="1:41" ht="15.75" thickBot="1" x14ac:dyDescent="0.3">
      <c r="A36" s="20">
        <v>159</v>
      </c>
      <c r="B36" s="20" t="s">
        <v>101</v>
      </c>
      <c r="C36" s="20">
        <v>2015</v>
      </c>
      <c r="D36" s="21" t="s">
        <v>0</v>
      </c>
      <c r="E36" s="10">
        <v>7</v>
      </c>
      <c r="F36" s="20" t="s">
        <v>134</v>
      </c>
      <c r="G36" s="20">
        <v>1</v>
      </c>
      <c r="H36" s="20">
        <v>1</v>
      </c>
      <c r="I36" s="21">
        <v>3</v>
      </c>
      <c r="J36" s="20">
        <v>3</v>
      </c>
      <c r="K36" s="20">
        <v>3</v>
      </c>
      <c r="L36" s="20">
        <v>2</v>
      </c>
      <c r="M36" s="20">
        <v>0</v>
      </c>
      <c r="N36" s="20">
        <v>2</v>
      </c>
      <c r="O36" s="20">
        <v>3</v>
      </c>
      <c r="P36" s="8"/>
      <c r="Q36" s="8"/>
      <c r="R36" s="8"/>
      <c r="S36" s="11"/>
      <c r="T36" s="11"/>
      <c r="U36" s="11"/>
      <c r="V36" s="11"/>
      <c r="W36" s="11"/>
      <c r="X36" s="11"/>
      <c r="Y36" s="11"/>
      <c r="AA36" s="25"/>
      <c r="AB36" s="8">
        <v>159</v>
      </c>
      <c r="AC36" s="8" t="s">
        <v>1</v>
      </c>
      <c r="AE36" s="8"/>
      <c r="AF36" s="8">
        <v>1</v>
      </c>
      <c r="AG36" s="8">
        <v>1</v>
      </c>
      <c r="AH36" s="8">
        <v>3</v>
      </c>
      <c r="AI36" s="8">
        <v>5</v>
      </c>
      <c r="AJ36" s="8">
        <v>1</v>
      </c>
      <c r="AK36" s="8">
        <v>1</v>
      </c>
      <c r="AL36" s="8">
        <v>3</v>
      </c>
      <c r="AM36" s="8">
        <v>5</v>
      </c>
      <c r="AN36" s="8" t="s">
        <v>137</v>
      </c>
      <c r="AO36" s="8"/>
    </row>
    <row r="37" spans="1:41" ht="15.75" thickBot="1" x14ac:dyDescent="0.3">
      <c r="A37" s="20">
        <v>159</v>
      </c>
      <c r="B37" s="20" t="s">
        <v>101</v>
      </c>
      <c r="C37" s="20">
        <v>2015</v>
      </c>
      <c r="D37" s="21" t="s">
        <v>0</v>
      </c>
      <c r="E37" s="10">
        <v>7</v>
      </c>
      <c r="F37" s="20" t="s">
        <v>134</v>
      </c>
      <c r="G37" s="20">
        <v>1</v>
      </c>
      <c r="H37" s="20">
        <v>1</v>
      </c>
      <c r="I37" s="21">
        <v>4</v>
      </c>
      <c r="J37" s="20">
        <v>3</v>
      </c>
      <c r="K37" s="20">
        <v>0</v>
      </c>
      <c r="L37" s="20">
        <v>0</v>
      </c>
      <c r="M37" s="20">
        <v>0</v>
      </c>
      <c r="N37" s="20">
        <v>0</v>
      </c>
      <c r="O37" s="20">
        <v>0</v>
      </c>
      <c r="P37" s="8"/>
      <c r="Q37" s="9"/>
      <c r="R37" s="9"/>
      <c r="S37" s="11"/>
      <c r="T37" s="11"/>
      <c r="U37" s="11"/>
      <c r="V37" s="11"/>
      <c r="W37" s="11"/>
      <c r="X37" s="11"/>
      <c r="Y37" s="11"/>
      <c r="AA37" s="25"/>
      <c r="AB37" s="9">
        <v>159</v>
      </c>
      <c r="AC37" s="9" t="s">
        <v>1</v>
      </c>
      <c r="AE37" s="9"/>
      <c r="AF37" s="9">
        <v>1</v>
      </c>
      <c r="AG37" s="9">
        <v>1</v>
      </c>
      <c r="AH37" s="9">
        <v>4</v>
      </c>
      <c r="AI37" s="9">
        <v>1</v>
      </c>
      <c r="AJ37" s="9">
        <v>0</v>
      </c>
      <c r="AK37" s="9">
        <v>0</v>
      </c>
      <c r="AL37" s="9">
        <v>0</v>
      </c>
      <c r="AM37" s="9">
        <v>1</v>
      </c>
      <c r="AN37" s="9" t="s">
        <v>137</v>
      </c>
      <c r="AO37" s="9"/>
    </row>
    <row r="38" spans="1:41" ht="15.75" thickBot="1" x14ac:dyDescent="0.3">
      <c r="A38" s="20">
        <v>159</v>
      </c>
      <c r="B38" s="20" t="s">
        <v>101</v>
      </c>
      <c r="C38" s="20">
        <v>2015</v>
      </c>
      <c r="D38" s="20" t="s">
        <v>0</v>
      </c>
      <c r="E38" s="10">
        <v>8</v>
      </c>
      <c r="F38" s="20" t="s">
        <v>134</v>
      </c>
      <c r="G38" s="20">
        <v>1</v>
      </c>
      <c r="H38" s="20">
        <v>2</v>
      </c>
      <c r="I38" s="20">
        <v>1</v>
      </c>
      <c r="J38" s="20">
        <v>3</v>
      </c>
      <c r="K38" s="20">
        <v>2</v>
      </c>
      <c r="L38" s="20">
        <v>1</v>
      </c>
      <c r="M38" s="20">
        <v>0</v>
      </c>
      <c r="N38" s="20">
        <v>0</v>
      </c>
      <c r="O38" s="20">
        <v>2</v>
      </c>
      <c r="P38" s="8"/>
      <c r="Q38" s="8"/>
      <c r="R38" s="8"/>
      <c r="S38" s="11"/>
      <c r="T38" s="11"/>
      <c r="U38" s="11"/>
      <c r="V38" s="11"/>
      <c r="W38" s="11"/>
      <c r="X38" s="11"/>
      <c r="Y38" s="11"/>
      <c r="AA38" s="25"/>
      <c r="AB38" s="8">
        <v>159</v>
      </c>
      <c r="AC38" s="8" t="s">
        <v>1</v>
      </c>
      <c r="AE38" s="8"/>
      <c r="AF38" s="8">
        <v>1</v>
      </c>
      <c r="AG38" s="8">
        <v>2</v>
      </c>
      <c r="AH38" s="8">
        <v>1</v>
      </c>
      <c r="AI38" s="8">
        <v>2</v>
      </c>
      <c r="AJ38" s="8">
        <v>0</v>
      </c>
      <c r="AK38" s="8">
        <v>0</v>
      </c>
      <c r="AL38" s="8">
        <v>0</v>
      </c>
      <c r="AM38" s="8">
        <v>2</v>
      </c>
      <c r="AN38" s="8" t="s">
        <v>137</v>
      </c>
      <c r="AO38" s="8"/>
    </row>
    <row r="39" spans="1:41" ht="15.75" thickBot="1" x14ac:dyDescent="0.3">
      <c r="A39" s="20">
        <v>159</v>
      </c>
      <c r="B39" s="20" t="s">
        <v>101</v>
      </c>
      <c r="C39" s="20">
        <v>2015</v>
      </c>
      <c r="D39" s="20" t="s">
        <v>0</v>
      </c>
      <c r="E39" s="10">
        <v>8</v>
      </c>
      <c r="F39" s="20" t="s">
        <v>134</v>
      </c>
      <c r="G39" s="20">
        <v>1</v>
      </c>
      <c r="H39" s="20">
        <v>2</v>
      </c>
      <c r="I39" s="20">
        <v>2</v>
      </c>
      <c r="J39" s="20">
        <v>3</v>
      </c>
      <c r="K39" s="20">
        <v>2</v>
      </c>
      <c r="L39" s="20">
        <v>0</v>
      </c>
      <c r="M39" s="20">
        <v>0</v>
      </c>
      <c r="N39" s="20">
        <v>0</v>
      </c>
      <c r="O39" s="20">
        <v>2</v>
      </c>
      <c r="P39" s="9"/>
      <c r="Q39" s="9"/>
      <c r="R39" s="9"/>
      <c r="S39" s="11"/>
      <c r="T39" s="11"/>
      <c r="U39" s="11"/>
      <c r="V39" s="11"/>
      <c r="W39" s="11"/>
      <c r="X39" s="11"/>
      <c r="Y39" s="11"/>
      <c r="AA39" s="25"/>
      <c r="AB39" s="9">
        <v>159</v>
      </c>
      <c r="AC39" s="9" t="s">
        <v>1</v>
      </c>
      <c r="AE39" s="9"/>
      <c r="AF39" s="9">
        <v>1</v>
      </c>
      <c r="AG39" s="9">
        <v>2</v>
      </c>
      <c r="AH39" s="9">
        <v>2</v>
      </c>
      <c r="AI39" s="9">
        <v>7</v>
      </c>
      <c r="AJ39" s="9">
        <v>4</v>
      </c>
      <c r="AK39" s="9">
        <v>0</v>
      </c>
      <c r="AL39" s="9">
        <v>3</v>
      </c>
      <c r="AM39" s="9">
        <v>5</v>
      </c>
      <c r="AN39" s="9" t="s">
        <v>137</v>
      </c>
      <c r="AO39" s="9"/>
    </row>
    <row r="40" spans="1:41" ht="15.75" thickBot="1" x14ac:dyDescent="0.3">
      <c r="A40" s="20">
        <v>159</v>
      </c>
      <c r="B40" s="20" t="s">
        <v>101</v>
      </c>
      <c r="C40" s="20">
        <v>2015</v>
      </c>
      <c r="D40" s="20" t="s">
        <v>0</v>
      </c>
      <c r="E40" s="10">
        <v>8</v>
      </c>
      <c r="F40" s="20" t="s">
        <v>134</v>
      </c>
      <c r="G40" s="20">
        <v>1</v>
      </c>
      <c r="H40" s="20">
        <v>2</v>
      </c>
      <c r="I40" s="21">
        <v>3</v>
      </c>
      <c r="J40" s="20">
        <v>3</v>
      </c>
      <c r="K40" s="20">
        <v>2</v>
      </c>
      <c r="L40" s="20">
        <v>0</v>
      </c>
      <c r="M40" s="20">
        <v>0</v>
      </c>
      <c r="N40" s="20">
        <v>0</v>
      </c>
      <c r="O40" s="20">
        <v>2</v>
      </c>
      <c r="P40" s="9"/>
      <c r="Q40" s="8"/>
      <c r="R40" s="8"/>
      <c r="S40" s="11"/>
      <c r="T40" s="11"/>
      <c r="U40" s="11"/>
      <c r="V40" s="11"/>
      <c r="W40" s="11"/>
      <c r="X40" s="11"/>
      <c r="Y40" s="11"/>
      <c r="AA40" s="25"/>
      <c r="AB40" s="8">
        <v>159</v>
      </c>
      <c r="AC40" s="8" t="s">
        <v>1</v>
      </c>
      <c r="AE40" s="8"/>
      <c r="AF40" s="8">
        <v>1</v>
      </c>
      <c r="AG40" s="8">
        <v>2</v>
      </c>
      <c r="AH40" s="8">
        <v>3</v>
      </c>
      <c r="AI40" s="8">
        <v>5</v>
      </c>
      <c r="AJ40" s="8">
        <v>1</v>
      </c>
      <c r="AK40" s="8">
        <v>0</v>
      </c>
      <c r="AL40" s="8">
        <v>0</v>
      </c>
      <c r="AM40" s="8">
        <v>5</v>
      </c>
      <c r="AN40" s="8" t="s">
        <v>137</v>
      </c>
      <c r="AO40" s="8"/>
    </row>
    <row r="41" spans="1:41" ht="15.75" thickBot="1" x14ac:dyDescent="0.3">
      <c r="A41" s="20">
        <v>159</v>
      </c>
      <c r="B41" s="20" t="s">
        <v>101</v>
      </c>
      <c r="C41" s="20">
        <v>2015</v>
      </c>
      <c r="D41" s="20" t="s">
        <v>0</v>
      </c>
      <c r="E41" s="10">
        <v>8</v>
      </c>
      <c r="F41" s="20" t="s">
        <v>134</v>
      </c>
      <c r="G41" s="20">
        <v>1</v>
      </c>
      <c r="H41" s="20">
        <v>2</v>
      </c>
      <c r="I41" s="21">
        <v>4</v>
      </c>
      <c r="J41" s="20">
        <v>3</v>
      </c>
      <c r="K41" s="20">
        <v>4</v>
      </c>
      <c r="L41" s="20">
        <v>0</v>
      </c>
      <c r="M41" s="20">
        <v>0</v>
      </c>
      <c r="N41" s="20">
        <v>3</v>
      </c>
      <c r="O41" s="20">
        <v>4</v>
      </c>
      <c r="P41" s="9"/>
      <c r="Q41" s="9"/>
      <c r="R41" s="9"/>
      <c r="S41" s="11"/>
      <c r="T41" s="11"/>
      <c r="U41" s="11"/>
      <c r="V41" s="11"/>
      <c r="W41" s="11"/>
      <c r="X41" s="11"/>
      <c r="Y41" s="11"/>
      <c r="AA41" s="25"/>
      <c r="AB41" s="9">
        <v>159</v>
      </c>
      <c r="AC41" s="9" t="s">
        <v>1</v>
      </c>
      <c r="AE41" s="9"/>
      <c r="AF41" s="9">
        <v>1</v>
      </c>
      <c r="AG41" s="9">
        <v>2</v>
      </c>
      <c r="AH41" s="9">
        <v>4</v>
      </c>
      <c r="AI41" s="9">
        <v>2</v>
      </c>
      <c r="AJ41" s="9">
        <v>1</v>
      </c>
      <c r="AK41" s="9">
        <v>0</v>
      </c>
      <c r="AL41" s="9">
        <v>1</v>
      </c>
      <c r="AM41" s="9">
        <v>2</v>
      </c>
      <c r="AN41" s="9" t="s">
        <v>137</v>
      </c>
      <c r="AO41" s="9"/>
    </row>
    <row r="42" spans="1:41" ht="15.75" thickBot="1" x14ac:dyDescent="0.3">
      <c r="A42" s="20">
        <v>159</v>
      </c>
      <c r="B42" s="20" t="s">
        <v>101</v>
      </c>
      <c r="C42" s="20">
        <v>2015</v>
      </c>
      <c r="D42" s="20" t="s">
        <v>1</v>
      </c>
      <c r="E42" s="10">
        <v>5</v>
      </c>
      <c r="F42" s="20" t="s">
        <v>136</v>
      </c>
      <c r="G42" s="20">
        <v>1</v>
      </c>
      <c r="H42" s="20">
        <v>2</v>
      </c>
      <c r="I42" s="20">
        <v>1</v>
      </c>
      <c r="J42" s="20">
        <v>3</v>
      </c>
      <c r="K42" s="20">
        <v>5</v>
      </c>
      <c r="L42" s="20">
        <v>1</v>
      </c>
      <c r="M42" s="20">
        <v>1</v>
      </c>
      <c r="N42" s="20">
        <v>3</v>
      </c>
      <c r="O42" s="20">
        <v>5</v>
      </c>
      <c r="P42" s="8"/>
      <c r="Q42" s="8"/>
      <c r="R42" s="8"/>
      <c r="S42" s="11"/>
      <c r="T42" s="11"/>
      <c r="U42" s="11"/>
      <c r="V42" s="11"/>
      <c r="W42" s="11"/>
      <c r="X42" s="11"/>
      <c r="Y42" s="11"/>
      <c r="AA42" s="25"/>
      <c r="AB42" s="8">
        <v>159</v>
      </c>
      <c r="AC42" s="8" t="s">
        <v>1</v>
      </c>
      <c r="AE42" s="8"/>
      <c r="AF42" s="8">
        <v>1</v>
      </c>
      <c r="AG42" s="8">
        <v>3</v>
      </c>
      <c r="AH42" s="8">
        <v>1</v>
      </c>
      <c r="AI42" s="8">
        <v>4</v>
      </c>
      <c r="AJ42" s="8">
        <v>0</v>
      </c>
      <c r="AK42" s="8">
        <v>0</v>
      </c>
      <c r="AL42" s="8">
        <v>2</v>
      </c>
      <c r="AM42" s="8">
        <v>4</v>
      </c>
      <c r="AN42" s="8" t="s">
        <v>137</v>
      </c>
      <c r="AO42" s="8"/>
    </row>
    <row r="43" spans="1:41" ht="15.75" thickBot="1" x14ac:dyDescent="0.3">
      <c r="A43" s="20">
        <v>159</v>
      </c>
      <c r="B43" s="20" t="s">
        <v>101</v>
      </c>
      <c r="C43" s="20">
        <v>2015</v>
      </c>
      <c r="D43" s="20" t="s">
        <v>1</v>
      </c>
      <c r="E43" s="10">
        <v>5</v>
      </c>
      <c r="F43" s="20" t="s">
        <v>136</v>
      </c>
      <c r="G43" s="20">
        <v>1</v>
      </c>
      <c r="H43" s="20">
        <v>2</v>
      </c>
      <c r="I43" s="20">
        <v>2</v>
      </c>
      <c r="J43" s="20">
        <v>3</v>
      </c>
      <c r="K43" s="20">
        <v>5</v>
      </c>
      <c r="L43" s="20">
        <v>1</v>
      </c>
      <c r="M43" s="20">
        <v>0</v>
      </c>
      <c r="N43" s="20">
        <v>0</v>
      </c>
      <c r="O43" s="20">
        <v>5</v>
      </c>
      <c r="P43" s="8"/>
      <c r="Q43" s="9"/>
      <c r="R43" s="9"/>
      <c r="S43" s="11"/>
      <c r="T43" s="11"/>
      <c r="U43" s="11"/>
      <c r="V43" s="11"/>
      <c r="W43" s="11"/>
      <c r="X43" s="11"/>
      <c r="Y43" s="11"/>
      <c r="AA43" s="25"/>
      <c r="AB43" s="9">
        <v>159</v>
      </c>
      <c r="AC43" s="9" t="s">
        <v>1</v>
      </c>
      <c r="AE43" s="9"/>
      <c r="AF43" s="9">
        <v>1</v>
      </c>
      <c r="AG43" s="9">
        <v>3</v>
      </c>
      <c r="AH43" s="9">
        <v>2</v>
      </c>
      <c r="AI43" s="9">
        <v>7</v>
      </c>
      <c r="AJ43" s="9">
        <v>1</v>
      </c>
      <c r="AK43" s="9">
        <v>0</v>
      </c>
      <c r="AL43" s="9">
        <v>1</v>
      </c>
      <c r="AM43" s="9">
        <v>6</v>
      </c>
      <c r="AN43" s="9" t="s">
        <v>137</v>
      </c>
      <c r="AO43" s="9"/>
    </row>
    <row r="44" spans="1:41" ht="15.75" thickBot="1" x14ac:dyDescent="0.3">
      <c r="A44" s="20">
        <v>159</v>
      </c>
      <c r="B44" s="20" t="s">
        <v>101</v>
      </c>
      <c r="C44" s="20">
        <v>2015</v>
      </c>
      <c r="D44" s="21" t="s">
        <v>1</v>
      </c>
      <c r="E44" s="10">
        <v>5</v>
      </c>
      <c r="F44" s="20" t="s">
        <v>136</v>
      </c>
      <c r="G44" s="20">
        <v>1</v>
      </c>
      <c r="H44" s="20">
        <v>2</v>
      </c>
      <c r="I44" s="21">
        <v>3</v>
      </c>
      <c r="J44" s="20">
        <v>3</v>
      </c>
      <c r="K44" s="20">
        <v>4</v>
      </c>
      <c r="L44" s="20">
        <v>3</v>
      </c>
      <c r="M44" s="20">
        <v>0</v>
      </c>
      <c r="N44" s="20">
        <v>2</v>
      </c>
      <c r="O44" s="20">
        <v>4</v>
      </c>
      <c r="P44" s="8"/>
      <c r="Q44" s="8"/>
      <c r="R44" s="8"/>
      <c r="S44" s="11"/>
      <c r="T44" s="11"/>
      <c r="U44" s="11"/>
      <c r="V44" s="11"/>
      <c r="W44" s="11"/>
      <c r="X44" s="11"/>
      <c r="Y44" s="11"/>
      <c r="AA44" s="25"/>
      <c r="AB44" s="8">
        <v>159</v>
      </c>
      <c r="AC44" s="8" t="s">
        <v>1</v>
      </c>
      <c r="AE44" s="8"/>
      <c r="AF44" s="8">
        <v>1</v>
      </c>
      <c r="AG44" s="8">
        <v>3</v>
      </c>
      <c r="AH44" s="8">
        <v>3</v>
      </c>
      <c r="AI44" s="8">
        <v>4</v>
      </c>
      <c r="AJ44" s="8">
        <v>3</v>
      </c>
      <c r="AK44" s="8">
        <v>0</v>
      </c>
      <c r="AL44" s="8">
        <v>2</v>
      </c>
      <c r="AM44" s="8">
        <v>4</v>
      </c>
      <c r="AN44" s="8" t="s">
        <v>137</v>
      </c>
      <c r="AO44" s="8"/>
    </row>
    <row r="45" spans="1:41" ht="15.75" thickBot="1" x14ac:dyDescent="0.3">
      <c r="A45" s="20">
        <v>159</v>
      </c>
      <c r="B45" s="20" t="s">
        <v>101</v>
      </c>
      <c r="C45" s="20">
        <v>2015</v>
      </c>
      <c r="D45" s="21" t="s">
        <v>1</v>
      </c>
      <c r="E45" s="10">
        <v>5</v>
      </c>
      <c r="F45" s="20" t="s">
        <v>136</v>
      </c>
      <c r="G45" s="20">
        <v>1</v>
      </c>
      <c r="H45" s="20">
        <v>2</v>
      </c>
      <c r="I45" s="21">
        <v>4</v>
      </c>
      <c r="J45" s="20">
        <v>3</v>
      </c>
      <c r="K45" s="20">
        <v>0</v>
      </c>
      <c r="L45" s="20">
        <v>0</v>
      </c>
      <c r="M45" s="20">
        <v>0</v>
      </c>
      <c r="N45" s="20">
        <v>0</v>
      </c>
      <c r="O45" s="20">
        <v>0</v>
      </c>
      <c r="P45" s="8"/>
      <c r="Q45" s="9"/>
      <c r="R45" s="9"/>
      <c r="S45" s="11"/>
      <c r="T45" s="11"/>
      <c r="U45" s="11"/>
      <c r="V45" s="11"/>
      <c r="W45" s="11"/>
      <c r="X45" s="11"/>
      <c r="Y45" s="11"/>
      <c r="AA45" s="25"/>
      <c r="AB45" s="9">
        <v>159</v>
      </c>
      <c r="AC45" s="9" t="s">
        <v>1</v>
      </c>
      <c r="AE45" s="9"/>
      <c r="AF45" s="9">
        <v>1</v>
      </c>
      <c r="AG45" s="9">
        <v>3</v>
      </c>
      <c r="AH45" s="9">
        <v>4</v>
      </c>
      <c r="AI45" s="9">
        <v>1</v>
      </c>
      <c r="AJ45" s="9">
        <v>0</v>
      </c>
      <c r="AK45" s="9">
        <v>0</v>
      </c>
      <c r="AL45" s="9">
        <v>1</v>
      </c>
      <c r="AM45" s="9">
        <v>1</v>
      </c>
      <c r="AN45" s="9" t="s">
        <v>137</v>
      </c>
      <c r="AO45" s="9"/>
    </row>
    <row r="46" spans="1:41" ht="15.75" thickBot="1" x14ac:dyDescent="0.3">
      <c r="A46" s="20">
        <v>159</v>
      </c>
      <c r="B46" s="20" t="s">
        <v>101</v>
      </c>
      <c r="C46" s="20">
        <v>2015</v>
      </c>
      <c r="D46" s="20" t="s">
        <v>1</v>
      </c>
      <c r="E46" s="10">
        <v>6</v>
      </c>
      <c r="F46" s="20" t="s">
        <v>136</v>
      </c>
      <c r="G46" s="20">
        <v>1</v>
      </c>
      <c r="H46" s="20">
        <v>1</v>
      </c>
      <c r="I46" s="20">
        <v>1</v>
      </c>
      <c r="J46" s="20">
        <v>3</v>
      </c>
      <c r="K46" s="20">
        <v>3</v>
      </c>
      <c r="L46" s="20">
        <v>1</v>
      </c>
      <c r="M46" s="20">
        <v>0</v>
      </c>
      <c r="N46" s="20">
        <v>2</v>
      </c>
      <c r="O46" s="20">
        <v>3</v>
      </c>
      <c r="P46" s="8"/>
      <c r="Q46" s="8"/>
      <c r="R46" s="8"/>
      <c r="S46" s="11"/>
      <c r="T46" s="11"/>
      <c r="U46" s="11"/>
      <c r="V46" s="11"/>
      <c r="W46" s="11"/>
      <c r="X46" s="11"/>
      <c r="Y46" s="11"/>
      <c r="AA46" s="25"/>
      <c r="AB46" s="8">
        <v>159</v>
      </c>
      <c r="AC46" s="8" t="s">
        <v>1</v>
      </c>
      <c r="AE46" s="8"/>
      <c r="AF46" s="8">
        <v>1</v>
      </c>
      <c r="AG46" s="8">
        <v>4</v>
      </c>
      <c r="AH46" s="8">
        <v>1</v>
      </c>
      <c r="AI46" s="8">
        <v>2</v>
      </c>
      <c r="AJ46" s="8">
        <v>0</v>
      </c>
      <c r="AK46" s="8">
        <v>0</v>
      </c>
      <c r="AL46" s="8">
        <v>1</v>
      </c>
      <c r="AM46" s="8">
        <v>2</v>
      </c>
      <c r="AN46" s="8" t="s">
        <v>137</v>
      </c>
      <c r="AO46" s="8"/>
    </row>
    <row r="47" spans="1:41" ht="15.75" thickBot="1" x14ac:dyDescent="0.3">
      <c r="A47" s="20">
        <v>159</v>
      </c>
      <c r="B47" s="20" t="s">
        <v>101</v>
      </c>
      <c r="C47" s="20">
        <v>2015</v>
      </c>
      <c r="D47" s="20" t="s">
        <v>1</v>
      </c>
      <c r="E47" s="10">
        <v>6</v>
      </c>
      <c r="F47" s="20" t="s">
        <v>136</v>
      </c>
      <c r="G47" s="20">
        <v>1</v>
      </c>
      <c r="H47" s="20">
        <v>1</v>
      </c>
      <c r="I47" s="20">
        <v>2</v>
      </c>
      <c r="J47" s="20">
        <v>3</v>
      </c>
      <c r="K47" s="20">
        <v>3</v>
      </c>
      <c r="L47" s="20">
        <v>1</v>
      </c>
      <c r="M47" s="20">
        <v>0</v>
      </c>
      <c r="N47" s="20">
        <v>0</v>
      </c>
      <c r="O47" s="20">
        <v>3</v>
      </c>
      <c r="P47" s="8"/>
      <c r="Q47" s="9"/>
      <c r="R47" s="9"/>
      <c r="S47" s="11"/>
      <c r="T47" s="11"/>
      <c r="U47" s="11"/>
      <c r="V47" s="11"/>
      <c r="W47" s="11"/>
      <c r="X47" s="11"/>
      <c r="Y47" s="11"/>
      <c r="AA47" s="25"/>
      <c r="AB47" s="9">
        <v>159</v>
      </c>
      <c r="AC47" s="9" t="s">
        <v>1</v>
      </c>
      <c r="AE47" s="9"/>
      <c r="AF47" s="9">
        <v>1</v>
      </c>
      <c r="AG47" s="9">
        <v>4</v>
      </c>
      <c r="AH47" s="9">
        <v>2</v>
      </c>
      <c r="AI47" s="9">
        <v>3</v>
      </c>
      <c r="AJ47" s="9">
        <v>0</v>
      </c>
      <c r="AK47" s="9">
        <v>0</v>
      </c>
      <c r="AL47" s="9">
        <v>1</v>
      </c>
      <c r="AM47" s="9">
        <v>3</v>
      </c>
      <c r="AN47" s="9" t="s">
        <v>137</v>
      </c>
      <c r="AO47" s="9"/>
    </row>
    <row r="48" spans="1:41" ht="15.75" thickBot="1" x14ac:dyDescent="0.3">
      <c r="A48" s="20">
        <v>159</v>
      </c>
      <c r="B48" s="20" t="s">
        <v>101</v>
      </c>
      <c r="C48" s="20">
        <v>2015</v>
      </c>
      <c r="D48" s="21" t="s">
        <v>1</v>
      </c>
      <c r="E48" s="10">
        <v>6</v>
      </c>
      <c r="F48" s="20" t="s">
        <v>136</v>
      </c>
      <c r="G48" s="20">
        <v>1</v>
      </c>
      <c r="H48" s="20">
        <v>1</v>
      </c>
      <c r="I48" s="21">
        <v>3</v>
      </c>
      <c r="J48" s="20">
        <v>3</v>
      </c>
      <c r="K48" s="20">
        <v>5</v>
      </c>
      <c r="L48" s="20">
        <v>1</v>
      </c>
      <c r="M48" s="20">
        <v>0</v>
      </c>
      <c r="N48" s="20">
        <v>1</v>
      </c>
      <c r="O48" s="20">
        <v>5</v>
      </c>
      <c r="P48" s="8"/>
      <c r="Q48" s="8"/>
      <c r="R48" s="8"/>
      <c r="S48" s="11"/>
      <c r="T48" s="11"/>
      <c r="U48" s="11"/>
      <c r="V48" s="11"/>
      <c r="W48" s="11"/>
      <c r="X48" s="11"/>
      <c r="Y48" s="11"/>
      <c r="AA48" s="25"/>
      <c r="AB48" s="8">
        <v>159</v>
      </c>
      <c r="AC48" s="8" t="s">
        <v>1</v>
      </c>
      <c r="AE48" s="8"/>
      <c r="AF48" s="8">
        <v>1</v>
      </c>
      <c r="AG48" s="8">
        <v>4</v>
      </c>
      <c r="AH48" s="8">
        <v>3</v>
      </c>
      <c r="AI48" s="8">
        <v>0</v>
      </c>
      <c r="AJ48" s="8">
        <v>0</v>
      </c>
      <c r="AK48" s="8">
        <v>0</v>
      </c>
      <c r="AL48" s="8">
        <v>0</v>
      </c>
      <c r="AM48" s="8">
        <v>0</v>
      </c>
      <c r="AN48" s="8" t="s">
        <v>137</v>
      </c>
      <c r="AO48" s="8"/>
    </row>
    <row r="49" spans="1:41" ht="15.75" thickBot="1" x14ac:dyDescent="0.3">
      <c r="A49" s="20">
        <v>159</v>
      </c>
      <c r="B49" s="20" t="s">
        <v>101</v>
      </c>
      <c r="C49" s="20">
        <v>2015</v>
      </c>
      <c r="D49" s="21" t="s">
        <v>1</v>
      </c>
      <c r="E49" s="10">
        <v>6</v>
      </c>
      <c r="F49" s="20" t="s">
        <v>136</v>
      </c>
      <c r="G49" s="20">
        <v>1</v>
      </c>
      <c r="H49" s="20">
        <v>1</v>
      </c>
      <c r="I49" s="21">
        <v>4</v>
      </c>
      <c r="J49" s="20">
        <v>3</v>
      </c>
      <c r="K49" s="20">
        <v>5</v>
      </c>
      <c r="L49" s="20">
        <v>0</v>
      </c>
      <c r="M49" s="20">
        <v>0</v>
      </c>
      <c r="N49" s="20">
        <v>2</v>
      </c>
      <c r="O49" s="20">
        <v>5</v>
      </c>
      <c r="P49" s="9"/>
      <c r="Q49" s="9"/>
      <c r="R49" s="9"/>
      <c r="S49" s="11"/>
      <c r="T49" s="11"/>
      <c r="U49" s="11"/>
      <c r="V49" s="11"/>
      <c r="W49" s="11"/>
      <c r="X49" s="11"/>
      <c r="Y49" s="11"/>
      <c r="AA49" s="25"/>
      <c r="AB49" s="9">
        <v>159</v>
      </c>
      <c r="AC49" s="9" t="s">
        <v>1</v>
      </c>
      <c r="AE49" s="9"/>
      <c r="AF49" s="9">
        <v>1</v>
      </c>
      <c r="AG49" s="9">
        <v>4</v>
      </c>
      <c r="AH49" s="9">
        <v>4</v>
      </c>
      <c r="AI49" s="9">
        <v>1</v>
      </c>
      <c r="AJ49" s="9">
        <v>0</v>
      </c>
      <c r="AK49" s="9">
        <v>0</v>
      </c>
      <c r="AL49" s="9">
        <v>0</v>
      </c>
      <c r="AM49" s="9">
        <v>1</v>
      </c>
      <c r="AN49" s="9" t="s">
        <v>137</v>
      </c>
      <c r="AO49" s="9"/>
    </row>
    <row r="50" spans="1:41" ht="15.75" thickBot="1" x14ac:dyDescent="0.3">
      <c r="A50" s="20">
        <v>159</v>
      </c>
      <c r="B50" s="20" t="s">
        <v>101</v>
      </c>
      <c r="C50" s="20">
        <v>2015</v>
      </c>
      <c r="D50" s="21" t="s">
        <v>0</v>
      </c>
      <c r="E50" s="10">
        <v>7</v>
      </c>
      <c r="F50" s="21" t="s">
        <v>134</v>
      </c>
      <c r="G50" s="20">
        <v>1</v>
      </c>
      <c r="H50" s="20">
        <v>1</v>
      </c>
      <c r="I50" s="20">
        <v>1</v>
      </c>
      <c r="J50" s="20">
        <v>4</v>
      </c>
      <c r="K50" s="21">
        <v>1</v>
      </c>
      <c r="L50" s="21">
        <v>1</v>
      </c>
      <c r="M50" s="21">
        <v>0</v>
      </c>
      <c r="N50" s="21">
        <v>0</v>
      </c>
      <c r="O50" s="21">
        <v>1</v>
      </c>
      <c r="P50" s="11"/>
      <c r="Q50" s="11"/>
      <c r="R50" s="11"/>
      <c r="S50" s="11"/>
      <c r="T50" s="11"/>
      <c r="U50" s="11"/>
      <c r="V50" s="11"/>
      <c r="W50" s="11"/>
      <c r="X50" s="11"/>
      <c r="Y50" s="11"/>
      <c r="AA50" s="25"/>
      <c r="AB50" s="8">
        <v>159</v>
      </c>
      <c r="AC50" s="8" t="s">
        <v>1</v>
      </c>
      <c r="AE50" s="8"/>
      <c r="AF50" s="8">
        <v>2</v>
      </c>
      <c r="AG50" s="8">
        <v>1</v>
      </c>
      <c r="AH50" s="8">
        <v>1</v>
      </c>
      <c r="AI50" s="8">
        <v>0</v>
      </c>
      <c r="AJ50" s="8">
        <v>0</v>
      </c>
      <c r="AK50" s="8">
        <v>0</v>
      </c>
      <c r="AL50" s="8">
        <v>0</v>
      </c>
      <c r="AM50" s="8">
        <v>0</v>
      </c>
      <c r="AN50" s="8" t="s">
        <v>138</v>
      </c>
      <c r="AO50" s="8"/>
    </row>
    <row r="51" spans="1:41" ht="15.75" thickBot="1" x14ac:dyDescent="0.3">
      <c r="A51" s="20">
        <v>159</v>
      </c>
      <c r="B51" s="20" t="s">
        <v>101</v>
      </c>
      <c r="C51" s="20">
        <v>2015</v>
      </c>
      <c r="D51" s="21" t="s">
        <v>0</v>
      </c>
      <c r="E51" s="10">
        <v>7</v>
      </c>
      <c r="F51" s="21" t="s">
        <v>134</v>
      </c>
      <c r="G51" s="20">
        <v>1</v>
      </c>
      <c r="H51" s="20">
        <v>1</v>
      </c>
      <c r="I51" s="20">
        <v>2</v>
      </c>
      <c r="J51" s="20">
        <v>4</v>
      </c>
      <c r="K51" s="21">
        <v>1</v>
      </c>
      <c r="L51" s="21">
        <v>0</v>
      </c>
      <c r="M51" s="21">
        <v>0</v>
      </c>
      <c r="N51" s="21">
        <v>0</v>
      </c>
      <c r="O51" s="21">
        <v>1</v>
      </c>
      <c r="P51" s="11"/>
      <c r="Q51" s="11"/>
      <c r="R51" s="11"/>
      <c r="S51" s="11"/>
      <c r="T51" s="11"/>
      <c r="U51" s="11"/>
      <c r="V51" s="11"/>
      <c r="W51" s="11"/>
      <c r="X51" s="11"/>
      <c r="Y51" s="11"/>
      <c r="AA51" s="25"/>
      <c r="AB51" s="9">
        <v>159</v>
      </c>
      <c r="AC51" s="9" t="s">
        <v>1</v>
      </c>
      <c r="AE51" s="9"/>
      <c r="AF51" s="9">
        <v>2</v>
      </c>
      <c r="AG51" s="9">
        <v>1</v>
      </c>
      <c r="AH51" s="9">
        <v>2</v>
      </c>
      <c r="AI51" s="9">
        <v>2</v>
      </c>
      <c r="AJ51" s="9">
        <v>0</v>
      </c>
      <c r="AK51" s="9">
        <v>0</v>
      </c>
      <c r="AL51" s="9">
        <v>0</v>
      </c>
      <c r="AM51" s="9">
        <v>2</v>
      </c>
      <c r="AN51" s="9" t="s">
        <v>138</v>
      </c>
      <c r="AO51" s="9"/>
    </row>
    <row r="52" spans="1:41" ht="15.75" thickBot="1" x14ac:dyDescent="0.3">
      <c r="A52" s="20">
        <v>159</v>
      </c>
      <c r="B52" s="20" t="s">
        <v>101</v>
      </c>
      <c r="C52" s="20">
        <v>2015</v>
      </c>
      <c r="D52" s="21" t="s">
        <v>0</v>
      </c>
      <c r="E52" s="10">
        <v>7</v>
      </c>
      <c r="F52" s="21" t="s">
        <v>134</v>
      </c>
      <c r="G52" s="20">
        <v>1</v>
      </c>
      <c r="H52" s="20">
        <v>1</v>
      </c>
      <c r="I52" s="21">
        <v>3</v>
      </c>
      <c r="J52" s="20">
        <v>4</v>
      </c>
      <c r="K52" s="21">
        <v>0</v>
      </c>
      <c r="L52" s="21">
        <v>0</v>
      </c>
      <c r="M52" s="21">
        <v>0</v>
      </c>
      <c r="N52" s="21">
        <v>0</v>
      </c>
      <c r="O52" s="21">
        <v>0</v>
      </c>
      <c r="P52" s="11"/>
      <c r="Q52" s="11"/>
      <c r="R52" s="11"/>
      <c r="S52" s="11"/>
      <c r="T52" s="11"/>
      <c r="U52" s="11"/>
      <c r="V52" s="11"/>
      <c r="W52" s="11"/>
      <c r="X52" s="11"/>
      <c r="Y52" s="11"/>
      <c r="AA52" s="25"/>
      <c r="AB52" s="8">
        <v>159</v>
      </c>
      <c r="AC52" s="8" t="s">
        <v>1</v>
      </c>
      <c r="AE52" s="8"/>
      <c r="AF52" s="8">
        <v>2</v>
      </c>
      <c r="AG52" s="8">
        <v>1</v>
      </c>
      <c r="AH52" s="8">
        <v>3</v>
      </c>
      <c r="AI52" s="8">
        <v>3</v>
      </c>
      <c r="AJ52" s="8">
        <v>1</v>
      </c>
      <c r="AK52" s="8">
        <v>0</v>
      </c>
      <c r="AL52" s="8">
        <v>2</v>
      </c>
      <c r="AM52" s="8">
        <v>3</v>
      </c>
      <c r="AN52" s="8" t="s">
        <v>138</v>
      </c>
      <c r="AO52" s="8"/>
    </row>
    <row r="53" spans="1:41" ht="15.75" thickBot="1" x14ac:dyDescent="0.3">
      <c r="A53" s="20">
        <v>159</v>
      </c>
      <c r="B53" s="20" t="s">
        <v>101</v>
      </c>
      <c r="C53" s="20">
        <v>2015</v>
      </c>
      <c r="D53" s="21" t="s">
        <v>0</v>
      </c>
      <c r="E53" s="10">
        <v>7</v>
      </c>
      <c r="F53" s="21" t="s">
        <v>134</v>
      </c>
      <c r="G53" s="20">
        <v>1</v>
      </c>
      <c r="H53" s="20">
        <v>1</v>
      </c>
      <c r="I53" s="21">
        <v>4</v>
      </c>
      <c r="J53" s="20">
        <v>4</v>
      </c>
      <c r="K53" s="21">
        <v>4</v>
      </c>
      <c r="L53" s="21">
        <v>2</v>
      </c>
      <c r="M53" s="21">
        <v>0</v>
      </c>
      <c r="N53" s="21">
        <v>0</v>
      </c>
      <c r="O53" s="21">
        <v>4</v>
      </c>
      <c r="P53" s="11"/>
      <c r="Q53" s="11"/>
      <c r="R53" s="11"/>
      <c r="S53" s="11"/>
      <c r="T53" s="11"/>
      <c r="U53" s="11"/>
      <c r="V53" s="11"/>
      <c r="W53" s="11"/>
      <c r="X53" s="11"/>
      <c r="Y53" s="11"/>
      <c r="AA53" s="25"/>
      <c r="AB53" s="9">
        <v>159</v>
      </c>
      <c r="AC53" s="9" t="s">
        <v>1</v>
      </c>
      <c r="AE53" s="9"/>
      <c r="AF53" s="9">
        <v>2</v>
      </c>
      <c r="AG53" s="9">
        <v>1</v>
      </c>
      <c r="AH53" s="9">
        <v>4</v>
      </c>
      <c r="AI53" s="9">
        <v>1</v>
      </c>
      <c r="AJ53" s="9">
        <v>0</v>
      </c>
      <c r="AK53" s="9">
        <v>0</v>
      </c>
      <c r="AL53" s="9">
        <v>0</v>
      </c>
      <c r="AM53" s="9">
        <v>1</v>
      </c>
      <c r="AN53" s="9" t="s">
        <v>138</v>
      </c>
      <c r="AO53" s="9"/>
    </row>
    <row r="54" spans="1:41" ht="15.75" thickBot="1" x14ac:dyDescent="0.3">
      <c r="A54" s="20">
        <v>159</v>
      </c>
      <c r="B54" s="20" t="s">
        <v>101</v>
      </c>
      <c r="C54" s="20">
        <v>2015</v>
      </c>
      <c r="D54" s="20" t="s">
        <v>0</v>
      </c>
      <c r="E54" s="10">
        <v>8</v>
      </c>
      <c r="F54" s="21" t="s">
        <v>134</v>
      </c>
      <c r="G54" s="20">
        <v>1</v>
      </c>
      <c r="H54" s="20">
        <v>2</v>
      </c>
      <c r="I54" s="20">
        <v>1</v>
      </c>
      <c r="J54" s="20">
        <v>4</v>
      </c>
      <c r="K54" s="21">
        <v>1</v>
      </c>
      <c r="L54" s="21">
        <v>0</v>
      </c>
      <c r="M54" s="21">
        <v>0</v>
      </c>
      <c r="N54" s="21">
        <v>0</v>
      </c>
      <c r="O54" s="21">
        <v>1</v>
      </c>
      <c r="P54" s="11"/>
      <c r="Q54" s="11"/>
      <c r="R54" s="11"/>
      <c r="S54" s="11"/>
      <c r="T54" s="11"/>
      <c r="U54" s="11"/>
      <c r="V54" s="11"/>
      <c r="W54" s="11"/>
      <c r="X54" s="11"/>
      <c r="Y54" s="11"/>
      <c r="AA54" s="25"/>
      <c r="AB54" s="8">
        <v>159</v>
      </c>
      <c r="AC54" s="8" t="s">
        <v>1</v>
      </c>
      <c r="AE54" s="8"/>
      <c r="AF54" s="8">
        <v>2</v>
      </c>
      <c r="AG54" s="8">
        <v>2</v>
      </c>
      <c r="AH54" s="8">
        <v>1</v>
      </c>
      <c r="AI54" s="8">
        <v>4</v>
      </c>
      <c r="AJ54" s="8">
        <v>1</v>
      </c>
      <c r="AK54" s="8">
        <v>0</v>
      </c>
      <c r="AL54" s="8">
        <v>1</v>
      </c>
      <c r="AM54" s="8">
        <v>4</v>
      </c>
      <c r="AN54" s="8" t="s">
        <v>138</v>
      </c>
      <c r="AO54" s="8"/>
    </row>
    <row r="55" spans="1:41" ht="15.75" thickBot="1" x14ac:dyDescent="0.3">
      <c r="A55" s="20">
        <v>159</v>
      </c>
      <c r="B55" s="20" t="s">
        <v>101</v>
      </c>
      <c r="C55" s="20">
        <v>2015</v>
      </c>
      <c r="D55" s="20" t="s">
        <v>0</v>
      </c>
      <c r="E55" s="10">
        <v>8</v>
      </c>
      <c r="F55" s="21" t="s">
        <v>134</v>
      </c>
      <c r="G55" s="20">
        <v>1</v>
      </c>
      <c r="H55" s="20">
        <v>2</v>
      </c>
      <c r="I55" s="20">
        <v>2</v>
      </c>
      <c r="J55" s="20">
        <v>4</v>
      </c>
      <c r="K55" s="21">
        <v>1</v>
      </c>
      <c r="L55" s="21">
        <v>0</v>
      </c>
      <c r="M55" s="21">
        <v>0</v>
      </c>
      <c r="N55" s="21">
        <v>0</v>
      </c>
      <c r="O55" s="21">
        <v>1</v>
      </c>
      <c r="P55" s="11"/>
      <c r="Q55" s="11"/>
      <c r="R55" s="11"/>
      <c r="S55" s="11"/>
      <c r="T55" s="11"/>
      <c r="U55" s="11"/>
      <c r="V55" s="11"/>
      <c r="W55" s="11"/>
      <c r="X55" s="11"/>
      <c r="Y55" s="11"/>
      <c r="AA55" s="25"/>
      <c r="AB55" s="9">
        <v>159</v>
      </c>
      <c r="AC55" s="9" t="s">
        <v>1</v>
      </c>
      <c r="AE55" s="9"/>
      <c r="AF55" s="9">
        <v>2</v>
      </c>
      <c r="AG55" s="9">
        <v>2</v>
      </c>
      <c r="AH55" s="9">
        <v>2</v>
      </c>
      <c r="AI55" s="9">
        <v>3</v>
      </c>
      <c r="AJ55" s="9">
        <v>1</v>
      </c>
      <c r="AK55" s="9">
        <v>0</v>
      </c>
      <c r="AL55" s="9">
        <v>1</v>
      </c>
      <c r="AM55" s="9">
        <v>3</v>
      </c>
      <c r="AN55" s="9" t="s">
        <v>138</v>
      </c>
      <c r="AO55" s="9"/>
    </row>
    <row r="56" spans="1:41" ht="15.75" thickBot="1" x14ac:dyDescent="0.3">
      <c r="A56" s="20">
        <v>159</v>
      </c>
      <c r="B56" s="20" t="s">
        <v>101</v>
      </c>
      <c r="C56" s="20">
        <v>2015</v>
      </c>
      <c r="D56" s="20" t="s">
        <v>0</v>
      </c>
      <c r="E56" s="10">
        <v>8</v>
      </c>
      <c r="F56" s="21" t="s">
        <v>134</v>
      </c>
      <c r="G56" s="20">
        <v>1</v>
      </c>
      <c r="H56" s="20">
        <v>2</v>
      </c>
      <c r="I56" s="21">
        <v>3</v>
      </c>
      <c r="J56" s="20">
        <v>4</v>
      </c>
      <c r="K56" s="21">
        <v>7</v>
      </c>
      <c r="L56" s="21">
        <v>1</v>
      </c>
      <c r="M56" s="21">
        <v>0</v>
      </c>
      <c r="N56" s="21">
        <v>3</v>
      </c>
      <c r="O56" s="21">
        <v>7</v>
      </c>
      <c r="P56" s="11"/>
      <c r="Q56" s="11"/>
      <c r="R56" s="11"/>
      <c r="S56" s="11"/>
      <c r="T56" s="11"/>
      <c r="U56" s="11"/>
      <c r="V56" s="11"/>
      <c r="W56" s="11"/>
      <c r="X56" s="11"/>
      <c r="Y56" s="11"/>
      <c r="AA56" s="25"/>
      <c r="AB56" s="8">
        <v>159</v>
      </c>
      <c r="AC56" s="8" t="s">
        <v>1</v>
      </c>
      <c r="AE56" s="8"/>
      <c r="AF56" s="8">
        <v>2</v>
      </c>
      <c r="AG56" s="8">
        <v>2</v>
      </c>
      <c r="AH56" s="8">
        <v>3</v>
      </c>
      <c r="AI56" s="8">
        <v>3</v>
      </c>
      <c r="AJ56" s="8">
        <v>1</v>
      </c>
      <c r="AK56" s="8">
        <v>0</v>
      </c>
      <c r="AL56" s="8">
        <v>0</v>
      </c>
      <c r="AM56" s="8">
        <v>3</v>
      </c>
      <c r="AN56" s="8" t="s">
        <v>138</v>
      </c>
      <c r="AO56" s="8"/>
    </row>
    <row r="57" spans="1:41" ht="15.75" thickBot="1" x14ac:dyDescent="0.3">
      <c r="A57" s="20">
        <v>159</v>
      </c>
      <c r="B57" s="20" t="s">
        <v>101</v>
      </c>
      <c r="C57" s="20">
        <v>2015</v>
      </c>
      <c r="D57" s="20" t="s">
        <v>0</v>
      </c>
      <c r="E57" s="10">
        <v>8</v>
      </c>
      <c r="F57" s="21" t="s">
        <v>134</v>
      </c>
      <c r="G57" s="20">
        <v>1</v>
      </c>
      <c r="H57" s="20">
        <v>2</v>
      </c>
      <c r="I57" s="21">
        <v>4</v>
      </c>
      <c r="J57" s="20">
        <v>4</v>
      </c>
      <c r="K57" s="21">
        <v>2</v>
      </c>
      <c r="L57" s="21">
        <v>1</v>
      </c>
      <c r="M57" s="21">
        <v>0</v>
      </c>
      <c r="N57" s="21">
        <v>1</v>
      </c>
      <c r="O57" s="21">
        <v>2</v>
      </c>
      <c r="P57" s="11"/>
      <c r="Q57" s="11"/>
      <c r="R57" s="11"/>
      <c r="S57" s="11"/>
      <c r="T57" s="11"/>
      <c r="U57" s="11"/>
      <c r="V57" s="11"/>
      <c r="W57" s="11"/>
      <c r="X57" s="11"/>
      <c r="Y57" s="11"/>
      <c r="AA57" s="25"/>
      <c r="AB57" s="9">
        <v>159</v>
      </c>
      <c r="AC57" s="9" t="s">
        <v>1</v>
      </c>
      <c r="AE57" s="9"/>
      <c r="AF57" s="9">
        <v>2</v>
      </c>
      <c r="AG57" s="9">
        <v>2</v>
      </c>
      <c r="AH57" s="9">
        <v>4</v>
      </c>
      <c r="AI57" s="9">
        <v>1</v>
      </c>
      <c r="AJ57" s="9">
        <v>0</v>
      </c>
      <c r="AK57" s="9">
        <v>0</v>
      </c>
      <c r="AL57" s="9">
        <v>1</v>
      </c>
      <c r="AM57" s="9">
        <v>1</v>
      </c>
      <c r="AN57" s="9" t="s">
        <v>138</v>
      </c>
      <c r="AO57" s="9"/>
    </row>
    <row r="58" spans="1:41" ht="15.75" thickBot="1" x14ac:dyDescent="0.3">
      <c r="A58" s="20">
        <v>159</v>
      </c>
      <c r="B58" s="20" t="s">
        <v>101</v>
      </c>
      <c r="C58" s="20">
        <v>2015</v>
      </c>
      <c r="D58" s="20" t="s">
        <v>1</v>
      </c>
      <c r="E58" s="10">
        <v>5</v>
      </c>
      <c r="F58" s="21" t="s">
        <v>136</v>
      </c>
      <c r="G58" s="20">
        <v>1</v>
      </c>
      <c r="H58" s="20">
        <v>2</v>
      </c>
      <c r="I58" s="20">
        <v>1</v>
      </c>
      <c r="J58" s="20">
        <v>4</v>
      </c>
      <c r="K58" s="21">
        <v>1</v>
      </c>
      <c r="L58" s="21">
        <v>0</v>
      </c>
      <c r="M58" s="21">
        <v>0</v>
      </c>
      <c r="N58" s="21">
        <v>0</v>
      </c>
      <c r="O58" s="21">
        <v>1</v>
      </c>
      <c r="P58" s="11"/>
      <c r="Q58" s="11"/>
      <c r="R58" s="11"/>
      <c r="S58" s="11"/>
      <c r="T58" s="11"/>
      <c r="U58" s="11"/>
      <c r="V58" s="11"/>
      <c r="W58" s="11"/>
      <c r="X58" s="11"/>
      <c r="Y58" s="11"/>
      <c r="AA58" s="25"/>
      <c r="AB58" s="8">
        <v>159</v>
      </c>
      <c r="AC58" s="8" t="s">
        <v>1</v>
      </c>
      <c r="AE58" s="8"/>
      <c r="AF58" s="8">
        <v>2</v>
      </c>
      <c r="AG58" s="8">
        <v>3</v>
      </c>
      <c r="AH58" s="8">
        <v>1</v>
      </c>
      <c r="AI58" s="8">
        <v>3</v>
      </c>
      <c r="AJ58" s="8">
        <v>1</v>
      </c>
      <c r="AK58" s="8">
        <v>0</v>
      </c>
      <c r="AL58" s="8">
        <v>1</v>
      </c>
      <c r="AM58" s="8">
        <v>3</v>
      </c>
      <c r="AN58" s="8" t="s">
        <v>138</v>
      </c>
      <c r="AO58" s="8"/>
    </row>
    <row r="59" spans="1:41" ht="15.75" thickBot="1" x14ac:dyDescent="0.3">
      <c r="A59" s="20">
        <v>159</v>
      </c>
      <c r="B59" s="20" t="s">
        <v>101</v>
      </c>
      <c r="C59" s="20">
        <v>2015</v>
      </c>
      <c r="D59" s="20" t="s">
        <v>1</v>
      </c>
      <c r="E59" s="10">
        <v>5</v>
      </c>
      <c r="F59" s="21" t="s">
        <v>136</v>
      </c>
      <c r="G59" s="20">
        <v>1</v>
      </c>
      <c r="H59" s="20">
        <v>2</v>
      </c>
      <c r="I59" s="20">
        <v>2</v>
      </c>
      <c r="J59" s="20">
        <v>4</v>
      </c>
      <c r="K59" s="21">
        <v>2</v>
      </c>
      <c r="L59" s="21">
        <v>1</v>
      </c>
      <c r="M59" s="21">
        <v>0</v>
      </c>
      <c r="N59" s="21">
        <v>1</v>
      </c>
      <c r="O59" s="21">
        <v>2</v>
      </c>
      <c r="P59" s="11"/>
      <c r="Q59" s="11"/>
      <c r="R59" s="11"/>
      <c r="S59" s="11"/>
      <c r="T59" s="11"/>
      <c r="U59" s="11"/>
      <c r="V59" s="11"/>
      <c r="W59" s="11"/>
      <c r="X59" s="11"/>
      <c r="Y59" s="11"/>
      <c r="AA59" s="25"/>
      <c r="AB59" s="9">
        <v>159</v>
      </c>
      <c r="AC59" s="9" t="s">
        <v>1</v>
      </c>
      <c r="AE59" s="9"/>
      <c r="AF59" s="9">
        <v>2</v>
      </c>
      <c r="AG59" s="9">
        <v>3</v>
      </c>
      <c r="AH59" s="9">
        <v>2</v>
      </c>
      <c r="AI59" s="9">
        <v>6</v>
      </c>
      <c r="AJ59" s="9">
        <v>0</v>
      </c>
      <c r="AK59" s="9">
        <v>0</v>
      </c>
      <c r="AL59" s="9">
        <v>2</v>
      </c>
      <c r="AM59" s="9">
        <v>6</v>
      </c>
      <c r="AN59" s="9" t="s">
        <v>138</v>
      </c>
      <c r="AO59" s="9"/>
    </row>
    <row r="60" spans="1:41" ht="15.75" thickBot="1" x14ac:dyDescent="0.3">
      <c r="A60" s="20">
        <v>159</v>
      </c>
      <c r="B60" s="20" t="s">
        <v>101</v>
      </c>
      <c r="C60" s="20">
        <v>2015</v>
      </c>
      <c r="D60" s="21" t="s">
        <v>1</v>
      </c>
      <c r="E60" s="10">
        <v>5</v>
      </c>
      <c r="F60" s="21" t="s">
        <v>136</v>
      </c>
      <c r="G60" s="20">
        <v>1</v>
      </c>
      <c r="H60" s="20">
        <v>2</v>
      </c>
      <c r="I60" s="21">
        <v>3</v>
      </c>
      <c r="J60" s="20">
        <v>4</v>
      </c>
      <c r="K60" s="21">
        <v>1</v>
      </c>
      <c r="L60" s="21">
        <v>0</v>
      </c>
      <c r="M60" s="21">
        <v>0</v>
      </c>
      <c r="N60" s="21">
        <v>1</v>
      </c>
      <c r="O60" s="21">
        <v>1</v>
      </c>
      <c r="P60" s="11"/>
      <c r="Q60" s="11"/>
      <c r="R60" s="11"/>
      <c r="S60" s="11"/>
      <c r="T60" s="11"/>
      <c r="U60" s="11"/>
      <c r="V60" s="11"/>
      <c r="W60" s="11"/>
      <c r="X60" s="11"/>
      <c r="Y60" s="11"/>
      <c r="AA60" s="25"/>
      <c r="AB60" s="8">
        <v>159</v>
      </c>
      <c r="AC60" s="8" t="s">
        <v>1</v>
      </c>
      <c r="AE60" s="8"/>
      <c r="AF60" s="8">
        <v>2</v>
      </c>
      <c r="AG60" s="8">
        <v>3</v>
      </c>
      <c r="AH60" s="8">
        <v>3</v>
      </c>
      <c r="AI60" s="8">
        <v>5</v>
      </c>
      <c r="AJ60" s="8">
        <v>1</v>
      </c>
      <c r="AK60" s="8">
        <v>0</v>
      </c>
      <c r="AL60" s="8">
        <v>1</v>
      </c>
      <c r="AM60" s="8">
        <v>5</v>
      </c>
      <c r="AN60" s="8" t="s">
        <v>138</v>
      </c>
      <c r="AO60" s="8"/>
    </row>
    <row r="61" spans="1:41" ht="15.75" thickBot="1" x14ac:dyDescent="0.3">
      <c r="A61" s="20">
        <v>159</v>
      </c>
      <c r="B61" s="20" t="s">
        <v>101</v>
      </c>
      <c r="C61" s="20">
        <v>2015</v>
      </c>
      <c r="D61" s="21" t="s">
        <v>1</v>
      </c>
      <c r="E61" s="10">
        <v>5</v>
      </c>
      <c r="F61" s="21" t="s">
        <v>136</v>
      </c>
      <c r="G61" s="20">
        <v>1</v>
      </c>
      <c r="H61" s="20">
        <v>2</v>
      </c>
      <c r="I61" s="21">
        <v>4</v>
      </c>
      <c r="J61" s="20">
        <v>4</v>
      </c>
      <c r="K61" s="21">
        <v>1</v>
      </c>
      <c r="L61" s="21">
        <v>0</v>
      </c>
      <c r="M61" s="21">
        <v>0</v>
      </c>
      <c r="N61" s="21">
        <v>0</v>
      </c>
      <c r="O61" s="21">
        <v>1</v>
      </c>
      <c r="P61" s="11"/>
      <c r="Q61" s="11"/>
      <c r="R61" s="11"/>
      <c r="S61" s="11"/>
      <c r="T61" s="11"/>
      <c r="U61" s="11"/>
      <c r="V61" s="11"/>
      <c r="W61" s="11"/>
      <c r="X61" s="11"/>
      <c r="Y61" s="11"/>
      <c r="AA61" s="25"/>
      <c r="AB61" s="9">
        <v>159</v>
      </c>
      <c r="AC61" s="9" t="s">
        <v>1</v>
      </c>
      <c r="AE61" s="9"/>
      <c r="AF61" s="9">
        <v>2</v>
      </c>
      <c r="AG61" s="9">
        <v>3</v>
      </c>
      <c r="AH61" s="9">
        <v>4</v>
      </c>
      <c r="AI61" s="9">
        <v>2</v>
      </c>
      <c r="AJ61" s="9">
        <v>0</v>
      </c>
      <c r="AK61" s="9">
        <v>0</v>
      </c>
      <c r="AL61" s="9">
        <v>0</v>
      </c>
      <c r="AM61" s="9">
        <v>2</v>
      </c>
      <c r="AN61" s="9" t="s">
        <v>138</v>
      </c>
      <c r="AO61" s="9"/>
    </row>
    <row r="62" spans="1:41" ht="15.75" thickBot="1" x14ac:dyDescent="0.3">
      <c r="A62" s="20">
        <v>159</v>
      </c>
      <c r="B62" s="20" t="s">
        <v>101</v>
      </c>
      <c r="C62" s="20">
        <v>2015</v>
      </c>
      <c r="D62" s="20" t="s">
        <v>1</v>
      </c>
      <c r="E62" s="10">
        <v>6</v>
      </c>
      <c r="F62" s="21" t="s">
        <v>136</v>
      </c>
      <c r="G62" s="20">
        <v>1</v>
      </c>
      <c r="H62" s="20">
        <v>1</v>
      </c>
      <c r="I62" s="20">
        <v>1</v>
      </c>
      <c r="J62" s="20">
        <v>4</v>
      </c>
      <c r="K62" s="21">
        <v>1</v>
      </c>
      <c r="L62" s="21">
        <v>0</v>
      </c>
      <c r="M62" s="21">
        <v>0</v>
      </c>
      <c r="N62" s="21">
        <v>0</v>
      </c>
      <c r="O62" s="21">
        <v>1</v>
      </c>
      <c r="P62" s="11"/>
      <c r="Q62" s="11"/>
      <c r="R62" s="11"/>
      <c r="S62" s="11"/>
      <c r="T62" s="11"/>
      <c r="U62" s="11"/>
      <c r="V62" s="11"/>
      <c r="W62" s="11"/>
      <c r="X62" s="11"/>
      <c r="Y62" s="11"/>
      <c r="AA62" s="25"/>
      <c r="AB62" s="8">
        <v>159</v>
      </c>
      <c r="AC62" s="8" t="s">
        <v>1</v>
      </c>
      <c r="AE62" s="8"/>
      <c r="AF62" s="8">
        <v>2</v>
      </c>
      <c r="AG62" s="8">
        <v>4</v>
      </c>
      <c r="AH62" s="8">
        <v>1</v>
      </c>
      <c r="AI62" s="8">
        <v>3</v>
      </c>
      <c r="AJ62" s="8">
        <v>0</v>
      </c>
      <c r="AK62" s="8">
        <v>0</v>
      </c>
      <c r="AL62" s="8">
        <v>1</v>
      </c>
      <c r="AM62" s="8">
        <v>3</v>
      </c>
      <c r="AN62" s="8" t="s">
        <v>138</v>
      </c>
      <c r="AO62" s="8"/>
    </row>
    <row r="63" spans="1:41" ht="15.75" thickBot="1" x14ac:dyDescent="0.3">
      <c r="A63" s="20">
        <v>159</v>
      </c>
      <c r="B63" s="20" t="s">
        <v>101</v>
      </c>
      <c r="C63" s="20">
        <v>2015</v>
      </c>
      <c r="D63" s="20" t="s">
        <v>1</v>
      </c>
      <c r="E63" s="10">
        <v>6</v>
      </c>
      <c r="F63" s="21" t="s">
        <v>136</v>
      </c>
      <c r="G63" s="20">
        <v>1</v>
      </c>
      <c r="H63" s="20">
        <v>1</v>
      </c>
      <c r="I63" s="20">
        <v>2</v>
      </c>
      <c r="J63" s="20">
        <v>4</v>
      </c>
      <c r="K63" s="21">
        <v>1</v>
      </c>
      <c r="L63" s="21">
        <v>0</v>
      </c>
      <c r="M63" s="21">
        <v>0</v>
      </c>
      <c r="N63" s="21">
        <v>1</v>
      </c>
      <c r="O63" s="21">
        <v>1</v>
      </c>
      <c r="P63" s="11"/>
      <c r="Q63" s="11"/>
      <c r="R63" s="11"/>
      <c r="S63" s="11"/>
      <c r="T63" s="11"/>
      <c r="U63" s="11"/>
      <c r="V63" s="11"/>
      <c r="W63" s="11"/>
      <c r="X63" s="11"/>
      <c r="Y63" s="11"/>
      <c r="AA63" s="25"/>
      <c r="AB63" s="9">
        <v>159</v>
      </c>
      <c r="AC63" s="9" t="s">
        <v>1</v>
      </c>
      <c r="AE63" s="9"/>
      <c r="AF63" s="9">
        <v>2</v>
      </c>
      <c r="AG63" s="9">
        <v>4</v>
      </c>
      <c r="AH63" s="9">
        <v>2</v>
      </c>
      <c r="AI63" s="9">
        <v>8</v>
      </c>
      <c r="AJ63" s="9">
        <v>1</v>
      </c>
      <c r="AK63" s="9">
        <v>1</v>
      </c>
      <c r="AL63" s="9">
        <v>3</v>
      </c>
      <c r="AM63" s="9">
        <v>7</v>
      </c>
      <c r="AN63" s="9" t="s">
        <v>138</v>
      </c>
      <c r="AO63" s="9"/>
    </row>
    <row r="64" spans="1:41" ht="15.75" thickBot="1" x14ac:dyDescent="0.3">
      <c r="A64" s="20">
        <v>159</v>
      </c>
      <c r="B64" s="20" t="s">
        <v>101</v>
      </c>
      <c r="C64" s="20">
        <v>2015</v>
      </c>
      <c r="D64" s="21" t="s">
        <v>1</v>
      </c>
      <c r="E64" s="10">
        <v>6</v>
      </c>
      <c r="F64" s="21" t="s">
        <v>136</v>
      </c>
      <c r="G64" s="20">
        <v>1</v>
      </c>
      <c r="H64" s="20">
        <v>1</v>
      </c>
      <c r="I64" s="21">
        <v>3</v>
      </c>
      <c r="J64" s="20">
        <v>4</v>
      </c>
      <c r="K64" s="21">
        <v>2</v>
      </c>
      <c r="L64" s="21">
        <v>0</v>
      </c>
      <c r="M64" s="21">
        <v>0</v>
      </c>
      <c r="N64" s="21">
        <v>0</v>
      </c>
      <c r="O64" s="21">
        <v>2</v>
      </c>
      <c r="P64" s="11"/>
      <c r="Q64" s="11"/>
      <c r="R64" s="11"/>
      <c r="S64" s="11"/>
      <c r="T64" s="11"/>
      <c r="U64" s="11"/>
      <c r="V64" s="11"/>
      <c r="W64" s="11"/>
      <c r="X64" s="11"/>
      <c r="Y64" s="11"/>
      <c r="AA64" s="25"/>
      <c r="AB64" s="8">
        <v>159</v>
      </c>
      <c r="AC64" s="8" t="s">
        <v>1</v>
      </c>
      <c r="AE64" s="8"/>
      <c r="AF64" s="8">
        <v>2</v>
      </c>
      <c r="AG64" s="8">
        <v>4</v>
      </c>
      <c r="AH64" s="8">
        <v>3</v>
      </c>
      <c r="AI64" s="8">
        <v>5</v>
      </c>
      <c r="AJ64" s="8">
        <v>0</v>
      </c>
      <c r="AK64" s="8">
        <v>0</v>
      </c>
      <c r="AL64" s="8">
        <v>2</v>
      </c>
      <c r="AM64" s="8">
        <v>5</v>
      </c>
      <c r="AN64" s="8" t="s">
        <v>138</v>
      </c>
      <c r="AO64" s="8"/>
    </row>
    <row r="65" spans="1:41" ht="15.75" thickBot="1" x14ac:dyDescent="0.3">
      <c r="A65" s="20">
        <v>159</v>
      </c>
      <c r="B65" s="20" t="s">
        <v>101</v>
      </c>
      <c r="C65" s="20">
        <v>2015</v>
      </c>
      <c r="D65" s="21" t="s">
        <v>1</v>
      </c>
      <c r="E65" s="10">
        <v>6</v>
      </c>
      <c r="F65" s="21" t="s">
        <v>136</v>
      </c>
      <c r="G65" s="21">
        <v>1</v>
      </c>
      <c r="H65" s="20">
        <v>1</v>
      </c>
      <c r="I65" s="21">
        <v>4</v>
      </c>
      <c r="J65" s="20">
        <v>4</v>
      </c>
      <c r="K65" s="21">
        <v>1</v>
      </c>
      <c r="L65" s="21">
        <v>0</v>
      </c>
      <c r="M65" s="21">
        <v>0</v>
      </c>
      <c r="N65" s="21">
        <v>0</v>
      </c>
      <c r="O65" s="21">
        <v>1</v>
      </c>
      <c r="P65" s="11"/>
      <c r="Q65" s="11"/>
      <c r="R65" s="11"/>
      <c r="S65" s="11"/>
      <c r="T65" s="11"/>
      <c r="U65" s="11"/>
      <c r="V65" s="11"/>
      <c r="W65" s="11"/>
      <c r="X65" s="11"/>
      <c r="Y65" s="11"/>
      <c r="AA65" s="25"/>
      <c r="AB65" s="9">
        <v>159</v>
      </c>
      <c r="AC65" s="9" t="s">
        <v>1</v>
      </c>
      <c r="AE65" s="9"/>
      <c r="AF65" s="9">
        <v>2</v>
      </c>
      <c r="AG65" s="9">
        <v>4</v>
      </c>
      <c r="AH65" s="9">
        <v>4</v>
      </c>
      <c r="AI65" s="9">
        <v>1</v>
      </c>
      <c r="AJ65" s="9">
        <v>0</v>
      </c>
      <c r="AK65" s="9">
        <v>0</v>
      </c>
      <c r="AL65" s="9">
        <v>0</v>
      </c>
      <c r="AM65" s="9">
        <v>1</v>
      </c>
      <c r="AN65" s="9" t="s">
        <v>138</v>
      </c>
      <c r="AO65" s="7"/>
    </row>
  </sheetData>
  <sortState ref="A2:O65">
    <sortCondition ref="J2:J65"/>
  </sortState>
  <mergeCells count="1">
    <mergeCell ref="Q4:X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workbookViewId="0">
      <selection activeCell="X9" sqref="X9"/>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2.28515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0"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0" ht="15.75" thickBot="1" x14ac:dyDescent="0.3">
      <c r="A2" s="20">
        <v>159</v>
      </c>
      <c r="B2" s="20" t="s">
        <v>101</v>
      </c>
      <c r="C2" s="20">
        <v>2014</v>
      </c>
      <c r="D2" s="21" t="s">
        <v>0</v>
      </c>
      <c r="E2" s="10">
        <v>7</v>
      </c>
      <c r="F2" s="8" t="s">
        <v>155</v>
      </c>
      <c r="G2" s="20">
        <v>1</v>
      </c>
      <c r="H2" s="20">
        <v>1</v>
      </c>
      <c r="I2" s="20">
        <v>1</v>
      </c>
      <c r="J2" s="20">
        <v>1</v>
      </c>
      <c r="K2" s="8">
        <v>2</v>
      </c>
      <c r="L2" s="8">
        <v>0</v>
      </c>
      <c r="M2" s="8">
        <v>1</v>
      </c>
      <c r="N2" s="8">
        <v>0</v>
      </c>
      <c r="O2" s="8">
        <v>2</v>
      </c>
      <c r="P2" s="12"/>
      <c r="Q2" s="11"/>
      <c r="R2" s="11"/>
      <c r="S2" s="11"/>
      <c r="T2" s="11"/>
      <c r="U2" s="11"/>
      <c r="V2" s="11"/>
      <c r="W2" s="11"/>
      <c r="X2" s="11"/>
      <c r="Y2" s="11"/>
      <c r="AA2" s="8">
        <v>159</v>
      </c>
      <c r="AB2" s="8" t="s">
        <v>0</v>
      </c>
      <c r="AC2" s="8" t="s">
        <v>155</v>
      </c>
      <c r="AD2" s="8"/>
      <c r="AE2" s="8">
        <v>1</v>
      </c>
      <c r="AF2" s="8">
        <v>1</v>
      </c>
      <c r="AG2" s="8">
        <v>1</v>
      </c>
      <c r="AH2" s="8">
        <v>2</v>
      </c>
      <c r="AI2" s="8">
        <v>0</v>
      </c>
      <c r="AJ2" s="8">
        <v>1</v>
      </c>
      <c r="AK2" s="8">
        <v>0</v>
      </c>
      <c r="AL2" s="8">
        <v>2</v>
      </c>
      <c r="AM2" s="8" t="s">
        <v>159</v>
      </c>
      <c r="AN2" s="7"/>
    </row>
    <row r="3" spans="1:40" ht="15.75" thickBot="1" x14ac:dyDescent="0.3">
      <c r="A3" s="20">
        <v>159</v>
      </c>
      <c r="B3" s="20" t="s">
        <v>101</v>
      </c>
      <c r="C3" s="20">
        <v>2014</v>
      </c>
      <c r="D3" s="21" t="s">
        <v>0</v>
      </c>
      <c r="E3" s="10">
        <v>7</v>
      </c>
      <c r="F3" s="9" t="s">
        <v>155</v>
      </c>
      <c r="G3" s="20">
        <v>1</v>
      </c>
      <c r="H3" s="20">
        <v>1</v>
      </c>
      <c r="I3" s="20">
        <v>2</v>
      </c>
      <c r="J3" s="20">
        <v>1</v>
      </c>
      <c r="K3" s="8">
        <v>3</v>
      </c>
      <c r="L3" s="8">
        <v>0</v>
      </c>
      <c r="M3" s="8">
        <v>0</v>
      </c>
      <c r="N3" s="8">
        <v>1</v>
      </c>
      <c r="O3" s="8">
        <v>3</v>
      </c>
      <c r="P3" s="12"/>
      <c r="Q3" s="11"/>
      <c r="R3" s="11"/>
      <c r="S3" s="11"/>
      <c r="T3" s="11"/>
      <c r="U3" s="11"/>
      <c r="V3" s="11"/>
      <c r="W3" s="11"/>
      <c r="X3" s="11"/>
      <c r="Y3" s="11"/>
      <c r="Z3" s="25"/>
      <c r="AA3" s="9">
        <v>159</v>
      </c>
      <c r="AB3" s="9" t="s">
        <v>0</v>
      </c>
      <c r="AC3" s="9" t="s">
        <v>155</v>
      </c>
      <c r="AD3" s="9"/>
      <c r="AE3" s="9">
        <v>1</v>
      </c>
      <c r="AF3" s="9">
        <v>1</v>
      </c>
      <c r="AG3" s="9">
        <v>2</v>
      </c>
      <c r="AH3" s="9">
        <v>3</v>
      </c>
      <c r="AI3" s="9">
        <v>0</v>
      </c>
      <c r="AJ3" s="9">
        <v>0</v>
      </c>
      <c r="AK3" s="9">
        <v>2</v>
      </c>
      <c r="AL3" s="9">
        <v>3</v>
      </c>
      <c r="AM3" s="9"/>
      <c r="AN3" s="9" t="s">
        <v>159</v>
      </c>
    </row>
    <row r="4" spans="1:40" ht="15.75" thickBot="1" x14ac:dyDescent="0.3">
      <c r="A4" s="20">
        <v>159</v>
      </c>
      <c r="B4" s="20" t="s">
        <v>101</v>
      </c>
      <c r="C4" s="20">
        <v>2014</v>
      </c>
      <c r="D4" s="21" t="s">
        <v>0</v>
      </c>
      <c r="E4" s="10">
        <v>7</v>
      </c>
      <c r="F4" s="8" t="s">
        <v>155</v>
      </c>
      <c r="G4" s="20">
        <v>1</v>
      </c>
      <c r="H4" s="20">
        <v>1</v>
      </c>
      <c r="I4" s="21">
        <v>3</v>
      </c>
      <c r="J4" s="20">
        <v>1</v>
      </c>
      <c r="K4" s="8">
        <v>1</v>
      </c>
      <c r="L4" s="8">
        <v>0</v>
      </c>
      <c r="M4" s="8">
        <v>0</v>
      </c>
      <c r="N4" s="8">
        <v>1</v>
      </c>
      <c r="O4" s="8">
        <v>1</v>
      </c>
      <c r="P4" s="12"/>
      <c r="Q4" s="24" t="s">
        <v>107</v>
      </c>
      <c r="R4" s="24"/>
      <c r="S4" s="24"/>
      <c r="T4" s="24"/>
      <c r="U4" s="24"/>
      <c r="V4" s="24"/>
      <c r="W4" s="24"/>
      <c r="X4" s="24"/>
      <c r="Y4" s="11"/>
      <c r="Z4" s="25"/>
      <c r="AA4" s="8">
        <v>159</v>
      </c>
      <c r="AB4" s="8" t="s">
        <v>0</v>
      </c>
      <c r="AC4" s="8" t="s">
        <v>155</v>
      </c>
      <c r="AD4" s="8"/>
      <c r="AE4" s="8">
        <v>1</v>
      </c>
      <c r="AF4" s="8">
        <v>1</v>
      </c>
      <c r="AG4" s="8">
        <v>3</v>
      </c>
      <c r="AH4" s="8">
        <v>1</v>
      </c>
      <c r="AI4" s="8">
        <v>0</v>
      </c>
      <c r="AJ4" s="8">
        <v>0</v>
      </c>
      <c r="AK4" s="8">
        <v>0</v>
      </c>
      <c r="AL4" s="8">
        <v>1</v>
      </c>
      <c r="AM4" s="8"/>
      <c r="AN4" s="8" t="s">
        <v>159</v>
      </c>
    </row>
    <row r="5" spans="1:40" ht="15.75" thickBot="1" x14ac:dyDescent="0.3">
      <c r="A5" s="20">
        <v>159</v>
      </c>
      <c r="B5" s="20" t="s">
        <v>101</v>
      </c>
      <c r="C5" s="20">
        <v>2014</v>
      </c>
      <c r="D5" s="21" t="s">
        <v>0</v>
      </c>
      <c r="E5" s="10">
        <v>7</v>
      </c>
      <c r="F5" s="9" t="s">
        <v>155</v>
      </c>
      <c r="G5" s="20">
        <v>1</v>
      </c>
      <c r="H5" s="20">
        <v>1</v>
      </c>
      <c r="I5" s="21">
        <v>4</v>
      </c>
      <c r="J5" s="20">
        <v>1</v>
      </c>
      <c r="K5" s="8">
        <v>4</v>
      </c>
      <c r="L5" s="8">
        <v>0</v>
      </c>
      <c r="M5" s="8">
        <v>2</v>
      </c>
      <c r="N5" s="8">
        <v>1</v>
      </c>
      <c r="O5" s="8">
        <v>4</v>
      </c>
      <c r="P5" s="12"/>
      <c r="Q5" s="5" t="s">
        <v>65</v>
      </c>
      <c r="R5" s="5">
        <v>159</v>
      </c>
      <c r="S5" s="11" t="s">
        <v>75</v>
      </c>
      <c r="T5" s="11" t="s">
        <v>76</v>
      </c>
      <c r="U5" s="11" t="s">
        <v>77</v>
      </c>
      <c r="V5" s="11" t="s">
        <v>11</v>
      </c>
      <c r="W5" s="11" t="s">
        <v>78</v>
      </c>
      <c r="X5" s="11" t="s">
        <v>13</v>
      </c>
      <c r="Y5" s="11"/>
      <c r="Z5" s="25"/>
      <c r="AA5" s="9">
        <v>159</v>
      </c>
      <c r="AB5" s="9" t="s">
        <v>0</v>
      </c>
      <c r="AC5" s="9" t="s">
        <v>155</v>
      </c>
      <c r="AD5" s="9"/>
      <c r="AE5" s="9">
        <v>1</v>
      </c>
      <c r="AF5" s="9">
        <v>1</v>
      </c>
      <c r="AG5" s="9">
        <v>4</v>
      </c>
      <c r="AH5" s="9">
        <v>5</v>
      </c>
      <c r="AI5" s="9">
        <v>0</v>
      </c>
      <c r="AJ5" s="9">
        <v>0</v>
      </c>
      <c r="AK5" s="9">
        <v>1</v>
      </c>
      <c r="AL5" s="9">
        <v>5</v>
      </c>
      <c r="AM5" s="9"/>
      <c r="AN5" s="9" t="s">
        <v>159</v>
      </c>
    </row>
    <row r="6" spans="1:40" ht="15.75" thickBot="1" x14ac:dyDescent="0.3">
      <c r="A6" s="20">
        <v>159</v>
      </c>
      <c r="B6" s="20" t="s">
        <v>101</v>
      </c>
      <c r="C6" s="20">
        <v>2014</v>
      </c>
      <c r="D6" s="20" t="s">
        <v>0</v>
      </c>
      <c r="E6" s="10">
        <v>8</v>
      </c>
      <c r="F6" s="8" t="s">
        <v>155</v>
      </c>
      <c r="G6" s="20">
        <v>1</v>
      </c>
      <c r="H6" s="20">
        <v>2</v>
      </c>
      <c r="I6" s="20">
        <v>1</v>
      </c>
      <c r="J6" s="20">
        <v>1</v>
      </c>
      <c r="K6" s="8">
        <v>1</v>
      </c>
      <c r="L6" s="8">
        <v>0</v>
      </c>
      <c r="M6" s="8">
        <v>1</v>
      </c>
      <c r="N6" s="8">
        <v>0</v>
      </c>
      <c r="O6" s="8">
        <v>1</v>
      </c>
      <c r="P6" s="13"/>
      <c r="Q6" s="11" t="s">
        <v>16</v>
      </c>
      <c r="R6" s="5">
        <v>3</v>
      </c>
      <c r="S6" s="5">
        <f>COUNT(J18:J25)/4</f>
        <v>2</v>
      </c>
      <c r="T6" s="5">
        <f>SUM(K18:K25)</f>
        <v>10</v>
      </c>
      <c r="U6" s="5">
        <f t="shared" ref="U6:X6" si="0">SUM(L18:L25)</f>
        <v>5</v>
      </c>
      <c r="V6" s="5">
        <f t="shared" si="0"/>
        <v>0</v>
      </c>
      <c r="W6" s="5">
        <f t="shared" si="0"/>
        <v>2</v>
      </c>
      <c r="X6" s="5">
        <f t="shared" si="0"/>
        <v>10</v>
      </c>
      <c r="Y6" s="11"/>
      <c r="Z6" s="25"/>
      <c r="AA6" s="8">
        <v>159</v>
      </c>
      <c r="AB6" s="8" t="s">
        <v>0</v>
      </c>
      <c r="AC6" s="8" t="s">
        <v>155</v>
      </c>
      <c r="AD6" s="8"/>
      <c r="AE6" s="8">
        <v>1</v>
      </c>
      <c r="AF6" s="8">
        <v>2</v>
      </c>
      <c r="AG6" s="8">
        <v>1</v>
      </c>
      <c r="AH6" s="8">
        <v>3</v>
      </c>
      <c r="AI6" s="8">
        <v>0</v>
      </c>
      <c r="AJ6" s="8">
        <v>0</v>
      </c>
      <c r="AK6" s="8">
        <v>1</v>
      </c>
      <c r="AL6" s="8">
        <v>3</v>
      </c>
      <c r="AM6" s="8"/>
      <c r="AN6" s="8" t="s">
        <v>159</v>
      </c>
    </row>
    <row r="7" spans="1:40" ht="15.75" thickBot="1" x14ac:dyDescent="0.3">
      <c r="A7" s="20">
        <v>159</v>
      </c>
      <c r="B7" s="20" t="s">
        <v>101</v>
      </c>
      <c r="C7" s="20">
        <v>2014</v>
      </c>
      <c r="D7" s="20" t="s">
        <v>0</v>
      </c>
      <c r="E7" s="10">
        <v>8</v>
      </c>
      <c r="F7" s="9" t="s">
        <v>155</v>
      </c>
      <c r="G7" s="20">
        <v>1</v>
      </c>
      <c r="H7" s="20">
        <v>2</v>
      </c>
      <c r="I7" s="20">
        <v>2</v>
      </c>
      <c r="J7" s="20">
        <v>1</v>
      </c>
      <c r="K7" s="8">
        <v>1</v>
      </c>
      <c r="L7" s="8">
        <v>0</v>
      </c>
      <c r="M7" s="8">
        <v>0</v>
      </c>
      <c r="N7" s="8">
        <v>0</v>
      </c>
      <c r="O7" s="8">
        <v>1</v>
      </c>
      <c r="P7" s="13"/>
      <c r="Q7" s="11" t="s">
        <v>17</v>
      </c>
      <c r="R7" s="5">
        <v>4</v>
      </c>
      <c r="S7" s="5">
        <f>COUNT(J26:J33)/4</f>
        <v>2</v>
      </c>
      <c r="T7" s="5">
        <f>SUM(K26:K33)</f>
        <v>21</v>
      </c>
      <c r="U7" s="5">
        <f t="shared" ref="U7:X7" si="1">SUM(L26:L33)</f>
        <v>4</v>
      </c>
      <c r="V7" s="5">
        <f t="shared" si="1"/>
        <v>3</v>
      </c>
      <c r="W7" s="5">
        <f t="shared" si="1"/>
        <v>6</v>
      </c>
      <c r="X7" s="5">
        <f t="shared" si="1"/>
        <v>20</v>
      </c>
      <c r="Y7" s="11"/>
      <c r="Z7" s="25"/>
      <c r="AA7" s="9">
        <v>159</v>
      </c>
      <c r="AB7" s="9" t="s">
        <v>0</v>
      </c>
      <c r="AC7" s="9" t="s">
        <v>155</v>
      </c>
      <c r="AD7" s="9"/>
      <c r="AE7" s="9">
        <v>1</v>
      </c>
      <c r="AF7" s="9">
        <v>2</v>
      </c>
      <c r="AG7" s="9">
        <v>2</v>
      </c>
      <c r="AH7" s="9">
        <v>1</v>
      </c>
      <c r="AI7" s="9">
        <v>0</v>
      </c>
      <c r="AJ7" s="9">
        <v>0</v>
      </c>
      <c r="AK7" s="9">
        <v>1</v>
      </c>
      <c r="AL7" s="9">
        <v>1</v>
      </c>
      <c r="AM7" s="9"/>
      <c r="AN7" s="9" t="s">
        <v>159</v>
      </c>
    </row>
    <row r="8" spans="1:40" ht="15.75" thickBot="1" x14ac:dyDescent="0.3">
      <c r="A8" s="20">
        <v>159</v>
      </c>
      <c r="B8" s="20" t="s">
        <v>101</v>
      </c>
      <c r="C8" s="20">
        <v>2014</v>
      </c>
      <c r="D8" s="20" t="s">
        <v>0</v>
      </c>
      <c r="E8" s="10">
        <v>8</v>
      </c>
      <c r="F8" s="8" t="s">
        <v>155</v>
      </c>
      <c r="G8" s="20">
        <v>1</v>
      </c>
      <c r="H8" s="20">
        <v>2</v>
      </c>
      <c r="I8" s="21">
        <v>3</v>
      </c>
      <c r="J8" s="20">
        <v>1</v>
      </c>
      <c r="K8" s="8">
        <v>1</v>
      </c>
      <c r="L8" s="8">
        <v>1</v>
      </c>
      <c r="M8" s="8">
        <v>0</v>
      </c>
      <c r="N8" s="8">
        <v>0</v>
      </c>
      <c r="O8" s="8">
        <v>1</v>
      </c>
      <c r="P8" s="12"/>
      <c r="Q8" s="11" t="s">
        <v>14</v>
      </c>
      <c r="R8" s="5">
        <v>1</v>
      </c>
      <c r="S8" s="5">
        <f>COUNT(J2:J9)/4</f>
        <v>2</v>
      </c>
      <c r="T8" s="5">
        <f>SUM(K2:K9)</f>
        <v>19</v>
      </c>
      <c r="U8" s="5">
        <f t="shared" ref="U8:X8" si="2">SUM(L2:L9)</f>
        <v>1</v>
      </c>
      <c r="V8" s="5">
        <f t="shared" si="2"/>
        <v>5</v>
      </c>
      <c r="W8" s="5">
        <f t="shared" si="2"/>
        <v>6</v>
      </c>
      <c r="X8" s="5">
        <f t="shared" si="2"/>
        <v>18</v>
      </c>
      <c r="Y8" s="11"/>
      <c r="Z8" s="25"/>
      <c r="AA8" s="8">
        <v>159</v>
      </c>
      <c r="AB8" s="8" t="s">
        <v>0</v>
      </c>
      <c r="AC8" s="8" t="s">
        <v>155</v>
      </c>
      <c r="AD8" s="8"/>
      <c r="AE8" s="8">
        <v>1</v>
      </c>
      <c r="AF8" s="8">
        <v>2</v>
      </c>
      <c r="AG8" s="8">
        <v>3</v>
      </c>
      <c r="AH8" s="8">
        <v>1</v>
      </c>
      <c r="AI8" s="8">
        <v>1</v>
      </c>
      <c r="AJ8" s="8">
        <v>0</v>
      </c>
      <c r="AK8" s="8">
        <v>0</v>
      </c>
      <c r="AL8" s="8">
        <v>1</v>
      </c>
      <c r="AM8" s="8"/>
      <c r="AN8" s="8" t="s">
        <v>159</v>
      </c>
    </row>
    <row r="9" spans="1:40" ht="15.75" thickBot="1" x14ac:dyDescent="0.3">
      <c r="A9" s="20">
        <v>159</v>
      </c>
      <c r="B9" s="20" t="s">
        <v>101</v>
      </c>
      <c r="C9" s="20">
        <v>2014</v>
      </c>
      <c r="D9" s="20" t="s">
        <v>0</v>
      </c>
      <c r="E9" s="10">
        <v>8</v>
      </c>
      <c r="F9" s="9" t="s">
        <v>155</v>
      </c>
      <c r="G9" s="20">
        <v>1</v>
      </c>
      <c r="H9" s="20">
        <v>2</v>
      </c>
      <c r="I9" s="21">
        <v>4</v>
      </c>
      <c r="J9" s="20">
        <v>1</v>
      </c>
      <c r="K9" s="8">
        <v>6</v>
      </c>
      <c r="L9" s="8">
        <v>0</v>
      </c>
      <c r="M9" s="8">
        <v>1</v>
      </c>
      <c r="N9" s="8">
        <v>3</v>
      </c>
      <c r="O9" s="8">
        <v>5</v>
      </c>
      <c r="P9" s="12"/>
      <c r="Q9" s="11" t="s">
        <v>18</v>
      </c>
      <c r="R9" s="5">
        <v>2</v>
      </c>
      <c r="S9" s="5">
        <f>COUNT(J10:J17)/4</f>
        <v>2</v>
      </c>
      <c r="T9" s="5">
        <f>SUM(K10:K17)</f>
        <v>13</v>
      </c>
      <c r="U9" s="5">
        <f t="shared" ref="U9:X9" si="3">SUM(L10:L17)</f>
        <v>3</v>
      </c>
      <c r="V9" s="5">
        <f t="shared" si="3"/>
        <v>1</v>
      </c>
      <c r="W9" s="5">
        <f t="shared" si="3"/>
        <v>7</v>
      </c>
      <c r="X9" s="5">
        <f t="shared" si="3"/>
        <v>13</v>
      </c>
      <c r="Y9" s="11"/>
      <c r="Z9" s="25"/>
      <c r="AA9" s="9">
        <v>159</v>
      </c>
      <c r="AB9" s="9" t="s">
        <v>0</v>
      </c>
      <c r="AC9" s="9" t="s">
        <v>155</v>
      </c>
      <c r="AD9" s="9"/>
      <c r="AE9" s="9">
        <v>1</v>
      </c>
      <c r="AF9" s="9">
        <v>2</v>
      </c>
      <c r="AG9" s="9">
        <v>4</v>
      </c>
      <c r="AH9" s="9">
        <v>6</v>
      </c>
      <c r="AI9" s="9">
        <v>2</v>
      </c>
      <c r="AJ9" s="9">
        <v>1</v>
      </c>
      <c r="AK9" s="9">
        <v>2</v>
      </c>
      <c r="AL9" s="9">
        <v>5</v>
      </c>
      <c r="AM9" s="9"/>
      <c r="AN9" s="9" t="s">
        <v>159</v>
      </c>
    </row>
    <row r="10" spans="1:40" ht="15.75" thickBot="1" x14ac:dyDescent="0.3">
      <c r="A10" s="20">
        <v>159</v>
      </c>
      <c r="B10" s="20" t="s">
        <v>101</v>
      </c>
      <c r="C10" s="20">
        <v>2014</v>
      </c>
      <c r="D10" s="21" t="s">
        <v>0</v>
      </c>
      <c r="E10" s="10">
        <v>7</v>
      </c>
      <c r="F10" s="8" t="s">
        <v>155</v>
      </c>
      <c r="G10" s="20">
        <v>1</v>
      </c>
      <c r="H10" s="20">
        <v>1</v>
      </c>
      <c r="I10" s="20">
        <v>1</v>
      </c>
      <c r="J10" s="20">
        <v>2</v>
      </c>
      <c r="K10" s="9">
        <v>3</v>
      </c>
      <c r="L10" s="9">
        <v>0</v>
      </c>
      <c r="M10" s="9">
        <v>0</v>
      </c>
      <c r="N10" s="9">
        <v>2</v>
      </c>
      <c r="O10" s="9">
        <v>3</v>
      </c>
      <c r="P10" s="12"/>
      <c r="Q10" s="11"/>
      <c r="R10" s="5" t="s">
        <v>66</v>
      </c>
      <c r="S10" s="5">
        <f>SUM(S6:S9)</f>
        <v>8</v>
      </c>
      <c r="T10" s="5">
        <f t="shared" ref="T10:X10" si="4">SUM(T6:T9)</f>
        <v>63</v>
      </c>
      <c r="U10" s="5">
        <f t="shared" si="4"/>
        <v>13</v>
      </c>
      <c r="V10" s="5">
        <f t="shared" si="4"/>
        <v>9</v>
      </c>
      <c r="W10" s="5">
        <f t="shared" si="4"/>
        <v>21</v>
      </c>
      <c r="X10" s="5">
        <f t="shared" si="4"/>
        <v>61</v>
      </c>
      <c r="Y10" s="11"/>
      <c r="Z10" s="25"/>
      <c r="AA10" s="8">
        <v>159</v>
      </c>
      <c r="AB10" s="8" t="s">
        <v>0</v>
      </c>
      <c r="AC10" s="8" t="s">
        <v>155</v>
      </c>
      <c r="AD10" s="8"/>
      <c r="AE10" s="8">
        <v>1</v>
      </c>
      <c r="AF10" s="8">
        <v>3</v>
      </c>
      <c r="AG10" s="8">
        <v>1</v>
      </c>
      <c r="AH10" s="8">
        <v>1</v>
      </c>
      <c r="AI10" s="8">
        <v>0</v>
      </c>
      <c r="AJ10" s="8">
        <v>0</v>
      </c>
      <c r="AK10" s="8">
        <v>1</v>
      </c>
      <c r="AL10" s="8">
        <v>1</v>
      </c>
      <c r="AM10" s="8"/>
      <c r="AN10" s="8" t="s">
        <v>159</v>
      </c>
    </row>
    <row r="11" spans="1:40" ht="15.75" thickBot="1" x14ac:dyDescent="0.3">
      <c r="A11" s="20">
        <v>159</v>
      </c>
      <c r="B11" s="20" t="s">
        <v>101</v>
      </c>
      <c r="C11" s="20">
        <v>2014</v>
      </c>
      <c r="D11" s="21" t="s">
        <v>0</v>
      </c>
      <c r="E11" s="10">
        <v>7</v>
      </c>
      <c r="F11" s="9" t="s">
        <v>155</v>
      </c>
      <c r="G11" s="20">
        <v>1</v>
      </c>
      <c r="H11" s="20">
        <v>1</v>
      </c>
      <c r="I11" s="20">
        <v>2</v>
      </c>
      <c r="J11" s="20">
        <v>2</v>
      </c>
      <c r="K11" s="9">
        <v>1</v>
      </c>
      <c r="L11" s="9">
        <v>0</v>
      </c>
      <c r="M11" s="9">
        <v>0</v>
      </c>
      <c r="N11" s="9">
        <v>1</v>
      </c>
      <c r="O11" s="9">
        <v>1</v>
      </c>
      <c r="P11" s="12"/>
      <c r="Q11" s="11"/>
      <c r="R11" s="11"/>
      <c r="S11" s="11"/>
      <c r="T11" s="5" t="s">
        <v>19</v>
      </c>
      <c r="U11" s="5" t="s">
        <v>20</v>
      </c>
      <c r="V11" s="5" t="s">
        <v>21</v>
      </c>
      <c r="W11" s="5" t="s">
        <v>22</v>
      </c>
      <c r="X11" s="5" t="s">
        <v>23</v>
      </c>
      <c r="Y11" s="11"/>
      <c r="Z11" s="25"/>
      <c r="AA11" s="9">
        <v>159</v>
      </c>
      <c r="AB11" s="9" t="s">
        <v>0</v>
      </c>
      <c r="AC11" s="9" t="s">
        <v>155</v>
      </c>
      <c r="AD11" s="9"/>
      <c r="AE11" s="9">
        <v>1</v>
      </c>
      <c r="AF11" s="9">
        <v>3</v>
      </c>
      <c r="AG11" s="9">
        <v>2</v>
      </c>
      <c r="AH11" s="9">
        <v>1</v>
      </c>
      <c r="AI11" s="9">
        <v>0</v>
      </c>
      <c r="AJ11" s="9">
        <v>0</v>
      </c>
      <c r="AK11" s="9">
        <v>0</v>
      </c>
      <c r="AL11" s="9">
        <v>1</v>
      </c>
      <c r="AM11" s="9"/>
      <c r="AN11" s="9" t="s">
        <v>159</v>
      </c>
    </row>
    <row r="12" spans="1:40" ht="15.75" thickBot="1" x14ac:dyDescent="0.3">
      <c r="A12" s="20">
        <v>159</v>
      </c>
      <c r="B12" s="20" t="s">
        <v>101</v>
      </c>
      <c r="C12" s="20">
        <v>2014</v>
      </c>
      <c r="D12" s="21" t="s">
        <v>0</v>
      </c>
      <c r="E12" s="10">
        <v>7</v>
      </c>
      <c r="F12" s="8" t="s">
        <v>155</v>
      </c>
      <c r="G12" s="20">
        <v>1</v>
      </c>
      <c r="H12" s="20">
        <v>1</v>
      </c>
      <c r="I12" s="21">
        <v>3</v>
      </c>
      <c r="J12" s="20">
        <v>2</v>
      </c>
      <c r="K12" s="9">
        <v>1</v>
      </c>
      <c r="L12" s="9">
        <v>0</v>
      </c>
      <c r="M12" s="9">
        <v>0</v>
      </c>
      <c r="N12" s="9">
        <v>0</v>
      </c>
      <c r="O12" s="9">
        <v>1</v>
      </c>
      <c r="P12" s="12"/>
      <c r="Q12" s="11"/>
      <c r="R12" s="11" t="s">
        <v>67</v>
      </c>
      <c r="S12" s="3">
        <f>T10/$S$10</f>
        <v>7.875</v>
      </c>
      <c r="T12" s="11" t="s">
        <v>68</v>
      </c>
      <c r="U12" s="15">
        <f>U10/$T$10</f>
        <v>0.20634920634920634</v>
      </c>
      <c r="V12" s="15">
        <f t="shared" ref="V12:W12" si="5">V10/$T$10</f>
        <v>0.14285714285714285</v>
      </c>
      <c r="W12" s="15">
        <f t="shared" si="5"/>
        <v>0.33333333333333331</v>
      </c>
      <c r="X12" s="15">
        <f>X10/$T$10</f>
        <v>0.96825396825396826</v>
      </c>
      <c r="Y12" s="11" t="s">
        <v>74</v>
      </c>
      <c r="Z12" s="25"/>
      <c r="AA12" s="8">
        <v>159</v>
      </c>
      <c r="AB12" s="8" t="s">
        <v>0</v>
      </c>
      <c r="AC12" s="8" t="s">
        <v>155</v>
      </c>
      <c r="AD12" s="8"/>
      <c r="AE12" s="8">
        <v>1</v>
      </c>
      <c r="AF12" s="8">
        <v>3</v>
      </c>
      <c r="AG12" s="8">
        <v>3</v>
      </c>
      <c r="AH12" s="8">
        <v>3</v>
      </c>
      <c r="AI12" s="8">
        <v>2</v>
      </c>
      <c r="AJ12" s="8">
        <v>0</v>
      </c>
      <c r="AK12" s="8">
        <v>2</v>
      </c>
      <c r="AL12" s="8">
        <v>3</v>
      </c>
      <c r="AM12" s="8"/>
      <c r="AN12" s="8" t="s">
        <v>159</v>
      </c>
    </row>
    <row r="13" spans="1:40" ht="15.75" thickBot="1" x14ac:dyDescent="0.3">
      <c r="A13" s="20">
        <v>159</v>
      </c>
      <c r="B13" s="20" t="s">
        <v>101</v>
      </c>
      <c r="C13" s="20">
        <v>2014</v>
      </c>
      <c r="D13" s="21" t="s">
        <v>0</v>
      </c>
      <c r="E13" s="10">
        <v>7</v>
      </c>
      <c r="F13" s="9" t="s">
        <v>155</v>
      </c>
      <c r="G13" s="20">
        <v>1</v>
      </c>
      <c r="H13" s="20">
        <v>1</v>
      </c>
      <c r="I13" s="21">
        <v>4</v>
      </c>
      <c r="J13" s="20">
        <v>2</v>
      </c>
      <c r="K13" s="9">
        <v>1</v>
      </c>
      <c r="L13" s="9">
        <v>1</v>
      </c>
      <c r="M13" s="9">
        <v>0</v>
      </c>
      <c r="N13" s="9">
        <v>1</v>
      </c>
      <c r="O13" s="9">
        <v>0</v>
      </c>
      <c r="P13" s="12"/>
      <c r="Q13" s="18" t="s">
        <v>16</v>
      </c>
      <c r="R13" s="17">
        <v>3</v>
      </c>
      <c r="S13" s="4" t="s">
        <v>15</v>
      </c>
      <c r="T13" s="6">
        <f>T6/$S$6</f>
        <v>5</v>
      </c>
      <c r="U13" s="6">
        <f>U6/$S$6</f>
        <v>2.5</v>
      </c>
      <c r="V13" s="6">
        <f>V6/$S$6</f>
        <v>0</v>
      </c>
      <c r="W13" s="6">
        <f>W6/$S$6</f>
        <v>1</v>
      </c>
      <c r="X13" s="6">
        <f>X6/$S$6</f>
        <v>5</v>
      </c>
      <c r="Y13" s="11"/>
      <c r="Z13" s="25"/>
      <c r="AA13" s="9">
        <v>159</v>
      </c>
      <c r="AB13" s="9" t="s">
        <v>0</v>
      </c>
      <c r="AC13" s="9" t="s">
        <v>155</v>
      </c>
      <c r="AD13" s="9"/>
      <c r="AE13" s="9">
        <v>1</v>
      </c>
      <c r="AF13" s="9">
        <v>3</v>
      </c>
      <c r="AG13" s="9">
        <v>4</v>
      </c>
      <c r="AH13" s="9">
        <v>2</v>
      </c>
      <c r="AI13" s="9">
        <v>0</v>
      </c>
      <c r="AJ13" s="9">
        <v>0</v>
      </c>
      <c r="AK13" s="9">
        <v>0</v>
      </c>
      <c r="AL13" s="9">
        <v>2</v>
      </c>
      <c r="AM13" s="9"/>
      <c r="AN13" s="9" t="s">
        <v>159</v>
      </c>
    </row>
    <row r="14" spans="1:40" ht="15.75" thickBot="1" x14ac:dyDescent="0.3">
      <c r="A14" s="20">
        <v>159</v>
      </c>
      <c r="B14" s="20" t="s">
        <v>101</v>
      </c>
      <c r="C14" s="20">
        <v>2014</v>
      </c>
      <c r="D14" s="20" t="s">
        <v>0</v>
      </c>
      <c r="E14" s="10">
        <v>8</v>
      </c>
      <c r="F14" s="8" t="s">
        <v>155</v>
      </c>
      <c r="G14" s="20">
        <v>1</v>
      </c>
      <c r="H14" s="20">
        <v>2</v>
      </c>
      <c r="I14" s="20">
        <v>1</v>
      </c>
      <c r="J14" s="20">
        <v>2</v>
      </c>
      <c r="K14" s="9">
        <v>3</v>
      </c>
      <c r="L14" s="9">
        <v>0</v>
      </c>
      <c r="M14" s="9">
        <v>1</v>
      </c>
      <c r="N14" s="9">
        <v>1</v>
      </c>
      <c r="O14" s="9">
        <v>3</v>
      </c>
      <c r="P14" s="12"/>
      <c r="Q14" s="2" t="s">
        <v>85</v>
      </c>
      <c r="R14" s="4">
        <f>T6</f>
        <v>10</v>
      </c>
      <c r="S14" s="4" t="s">
        <v>69</v>
      </c>
      <c r="T14" s="14">
        <f>T6/$T$10</f>
        <v>0.15873015873015872</v>
      </c>
      <c r="U14" s="15">
        <f>U6/$T$6</f>
        <v>0.5</v>
      </c>
      <c r="V14" s="15">
        <f t="shared" ref="V14:W14" si="6">V6/$T$6</f>
        <v>0</v>
      </c>
      <c r="W14" s="15">
        <f t="shared" si="6"/>
        <v>0.2</v>
      </c>
      <c r="X14" s="15">
        <f>X6/$T$6</f>
        <v>1</v>
      </c>
      <c r="Y14" s="11" t="s">
        <v>70</v>
      </c>
      <c r="Z14" s="25"/>
      <c r="AA14" s="8">
        <v>159</v>
      </c>
      <c r="AB14" s="8" t="s">
        <v>0</v>
      </c>
      <c r="AC14" s="8" t="s">
        <v>155</v>
      </c>
      <c r="AD14" s="8"/>
      <c r="AE14" s="8">
        <v>1</v>
      </c>
      <c r="AF14" s="8">
        <v>4</v>
      </c>
      <c r="AG14" s="8">
        <v>1</v>
      </c>
      <c r="AH14" s="8">
        <v>4</v>
      </c>
      <c r="AI14" s="8">
        <v>0</v>
      </c>
      <c r="AJ14" s="8">
        <v>2</v>
      </c>
      <c r="AK14" s="8">
        <v>1</v>
      </c>
      <c r="AL14" s="8">
        <v>4</v>
      </c>
      <c r="AM14" s="8"/>
      <c r="AN14" s="8" t="s">
        <v>159</v>
      </c>
    </row>
    <row r="15" spans="1:40" ht="15.75" thickBot="1" x14ac:dyDescent="0.3">
      <c r="A15" s="20">
        <v>159</v>
      </c>
      <c r="B15" s="20" t="s">
        <v>101</v>
      </c>
      <c r="C15" s="20">
        <v>2014</v>
      </c>
      <c r="D15" s="20" t="s">
        <v>0</v>
      </c>
      <c r="E15" s="10">
        <v>8</v>
      </c>
      <c r="F15" s="9" t="s">
        <v>155</v>
      </c>
      <c r="G15" s="20">
        <v>1</v>
      </c>
      <c r="H15" s="20">
        <v>2</v>
      </c>
      <c r="I15" s="20">
        <v>2</v>
      </c>
      <c r="J15" s="20">
        <v>2</v>
      </c>
      <c r="K15" s="9">
        <v>2</v>
      </c>
      <c r="L15" s="9">
        <v>2</v>
      </c>
      <c r="M15" s="9">
        <v>0</v>
      </c>
      <c r="N15" s="9">
        <v>1</v>
      </c>
      <c r="O15" s="9">
        <v>2</v>
      </c>
      <c r="P15" s="12"/>
      <c r="Q15" s="18" t="s">
        <v>17</v>
      </c>
      <c r="R15" s="17">
        <v>4</v>
      </c>
      <c r="S15" s="4" t="s">
        <v>15</v>
      </c>
      <c r="T15" s="6">
        <f>T7/$S$7</f>
        <v>10.5</v>
      </c>
      <c r="U15" s="6">
        <f>U7/$S$7</f>
        <v>2</v>
      </c>
      <c r="V15" s="6">
        <f>V7/$S$7</f>
        <v>1.5</v>
      </c>
      <c r="W15" s="6">
        <f>W7/$S$7</f>
        <v>3</v>
      </c>
      <c r="X15" s="6">
        <f>X7/$S$7</f>
        <v>10</v>
      </c>
      <c r="Y15" s="11"/>
      <c r="Z15" s="25"/>
      <c r="AA15" s="9">
        <v>159</v>
      </c>
      <c r="AB15" s="9" t="s">
        <v>0</v>
      </c>
      <c r="AC15" s="9" t="s">
        <v>155</v>
      </c>
      <c r="AD15" s="9"/>
      <c r="AE15" s="9">
        <v>1</v>
      </c>
      <c r="AF15" s="9">
        <v>4</v>
      </c>
      <c r="AG15" s="9">
        <v>2</v>
      </c>
      <c r="AH15" s="9">
        <v>1</v>
      </c>
      <c r="AI15" s="9">
        <v>1</v>
      </c>
      <c r="AJ15" s="9">
        <v>0</v>
      </c>
      <c r="AK15" s="9">
        <v>1</v>
      </c>
      <c r="AL15" s="9">
        <v>0</v>
      </c>
      <c r="AM15" s="9"/>
      <c r="AN15" s="9" t="s">
        <v>159</v>
      </c>
    </row>
    <row r="16" spans="1:40" ht="15.75" thickBot="1" x14ac:dyDescent="0.3">
      <c r="A16" s="20">
        <v>159</v>
      </c>
      <c r="B16" s="20" t="s">
        <v>101</v>
      </c>
      <c r="C16" s="20">
        <v>2014</v>
      </c>
      <c r="D16" s="20" t="s">
        <v>0</v>
      </c>
      <c r="E16" s="10">
        <v>8</v>
      </c>
      <c r="F16" s="8" t="s">
        <v>155</v>
      </c>
      <c r="G16" s="20">
        <v>1</v>
      </c>
      <c r="H16" s="20">
        <v>2</v>
      </c>
      <c r="I16" s="21">
        <v>3</v>
      </c>
      <c r="J16" s="20">
        <v>2</v>
      </c>
      <c r="K16" s="9">
        <v>1</v>
      </c>
      <c r="L16" s="9">
        <v>0</v>
      </c>
      <c r="M16" s="9">
        <v>0</v>
      </c>
      <c r="N16" s="9">
        <v>0</v>
      </c>
      <c r="O16" s="9">
        <v>1</v>
      </c>
      <c r="P16" s="8"/>
      <c r="Q16" s="2" t="s">
        <v>84</v>
      </c>
      <c r="R16" s="4">
        <f>T7</f>
        <v>21</v>
      </c>
      <c r="S16" s="4" t="s">
        <v>69</v>
      </c>
      <c r="T16" s="14">
        <f>T7/$T$10</f>
        <v>0.33333333333333331</v>
      </c>
      <c r="U16" s="15">
        <f>U7/$T$7</f>
        <v>0.19047619047619047</v>
      </c>
      <c r="V16" s="15">
        <f t="shared" ref="V16:W16" si="7">V7/$T$7</f>
        <v>0.14285714285714285</v>
      </c>
      <c r="W16" s="15">
        <f t="shared" si="7"/>
        <v>0.2857142857142857</v>
      </c>
      <c r="X16" s="15">
        <f>X7/$T$7</f>
        <v>0.95238095238095233</v>
      </c>
      <c r="Y16" s="11" t="s">
        <v>71</v>
      </c>
      <c r="Z16" s="25"/>
      <c r="AA16" s="8">
        <v>159</v>
      </c>
      <c r="AB16" s="8" t="s">
        <v>0</v>
      </c>
      <c r="AC16" s="8" t="s">
        <v>155</v>
      </c>
      <c r="AD16" s="8"/>
      <c r="AE16" s="8">
        <v>1</v>
      </c>
      <c r="AF16" s="8">
        <v>4</v>
      </c>
      <c r="AG16" s="8">
        <v>3</v>
      </c>
      <c r="AH16" s="8">
        <v>0</v>
      </c>
      <c r="AI16" s="8">
        <v>0</v>
      </c>
      <c r="AJ16" s="8">
        <v>0</v>
      </c>
      <c r="AK16" s="8">
        <v>0</v>
      </c>
      <c r="AL16" s="8">
        <v>0</v>
      </c>
      <c r="AM16" s="8"/>
      <c r="AN16" s="8" t="s">
        <v>159</v>
      </c>
    </row>
    <row r="17" spans="1:40" ht="15.75" thickBot="1" x14ac:dyDescent="0.3">
      <c r="A17" s="20">
        <v>159</v>
      </c>
      <c r="B17" s="20" t="s">
        <v>101</v>
      </c>
      <c r="C17" s="20">
        <v>2014</v>
      </c>
      <c r="D17" s="20" t="s">
        <v>0</v>
      </c>
      <c r="E17" s="10">
        <v>8</v>
      </c>
      <c r="F17" s="9" t="s">
        <v>155</v>
      </c>
      <c r="G17" s="20">
        <v>1</v>
      </c>
      <c r="H17" s="20">
        <v>2</v>
      </c>
      <c r="I17" s="21">
        <v>4</v>
      </c>
      <c r="J17" s="20">
        <v>2</v>
      </c>
      <c r="K17" s="9">
        <v>1</v>
      </c>
      <c r="L17" s="9">
        <v>0</v>
      </c>
      <c r="M17" s="9">
        <v>0</v>
      </c>
      <c r="N17" s="9">
        <v>1</v>
      </c>
      <c r="O17" s="9">
        <v>2</v>
      </c>
      <c r="P17" s="9"/>
      <c r="Q17" s="18" t="s">
        <v>14</v>
      </c>
      <c r="R17" s="17">
        <v>1</v>
      </c>
      <c r="S17" s="4" t="s">
        <v>15</v>
      </c>
      <c r="T17" s="6">
        <f>T8/$S$8</f>
        <v>9.5</v>
      </c>
      <c r="U17" s="6">
        <f>U8/$S$8</f>
        <v>0.5</v>
      </c>
      <c r="V17" s="6">
        <f>V8/$S$8</f>
        <v>2.5</v>
      </c>
      <c r="W17" s="6">
        <f>W8/$S$8</f>
        <v>3</v>
      </c>
      <c r="X17" s="6">
        <f>X8/$S$8</f>
        <v>9</v>
      </c>
      <c r="Y17" s="11"/>
      <c r="Z17" s="25"/>
      <c r="AA17" s="9">
        <v>159</v>
      </c>
      <c r="AB17" s="9" t="s">
        <v>0</v>
      </c>
      <c r="AC17" s="9" t="s">
        <v>155</v>
      </c>
      <c r="AD17" s="9"/>
      <c r="AE17" s="9">
        <v>1</v>
      </c>
      <c r="AF17" s="9">
        <v>4</v>
      </c>
      <c r="AG17" s="9">
        <v>4</v>
      </c>
      <c r="AH17" s="9">
        <v>2</v>
      </c>
      <c r="AI17" s="9">
        <v>0</v>
      </c>
      <c r="AJ17" s="9">
        <v>0</v>
      </c>
      <c r="AK17" s="9">
        <v>1</v>
      </c>
      <c r="AL17" s="9">
        <v>2</v>
      </c>
      <c r="AM17" s="9"/>
      <c r="AN17" s="9" t="s">
        <v>159</v>
      </c>
    </row>
    <row r="18" spans="1:40" ht="15.75" thickBot="1" x14ac:dyDescent="0.3">
      <c r="A18" s="20">
        <v>159</v>
      </c>
      <c r="B18" s="20" t="s">
        <v>101</v>
      </c>
      <c r="C18" s="20">
        <v>2014</v>
      </c>
      <c r="D18" s="21" t="s">
        <v>0</v>
      </c>
      <c r="E18" s="10">
        <v>7</v>
      </c>
      <c r="F18" s="8" t="s">
        <v>155</v>
      </c>
      <c r="G18" s="20">
        <v>1</v>
      </c>
      <c r="H18" s="20">
        <v>1</v>
      </c>
      <c r="I18" s="20">
        <v>1</v>
      </c>
      <c r="J18" s="20">
        <v>3</v>
      </c>
      <c r="K18" s="8">
        <v>1</v>
      </c>
      <c r="L18" s="8">
        <v>0</v>
      </c>
      <c r="M18" s="8">
        <v>0</v>
      </c>
      <c r="N18" s="8">
        <v>0</v>
      </c>
      <c r="O18" s="8">
        <v>1</v>
      </c>
      <c r="P18" s="8"/>
      <c r="Q18" s="2" t="s">
        <v>83</v>
      </c>
      <c r="R18" s="4">
        <f>T8</f>
        <v>19</v>
      </c>
      <c r="S18" s="4" t="s">
        <v>69</v>
      </c>
      <c r="T18" s="14">
        <f>T8/$T$10</f>
        <v>0.30158730158730157</v>
      </c>
      <c r="U18" s="15">
        <f>U8/$T$8</f>
        <v>5.2631578947368418E-2</v>
      </c>
      <c r="V18" s="15">
        <f t="shared" ref="V18:X18" si="8">V8/$T$8</f>
        <v>0.26315789473684209</v>
      </c>
      <c r="W18" s="15">
        <f t="shared" si="8"/>
        <v>0.31578947368421051</v>
      </c>
      <c r="X18" s="15">
        <f t="shared" si="8"/>
        <v>0.94736842105263153</v>
      </c>
      <c r="Y18" s="11" t="s">
        <v>72</v>
      </c>
      <c r="Z18" s="25"/>
      <c r="AA18" s="8">
        <v>159</v>
      </c>
      <c r="AB18" s="8" t="s">
        <v>0</v>
      </c>
      <c r="AC18" s="8" t="s">
        <v>155</v>
      </c>
      <c r="AD18" s="8"/>
      <c r="AE18" s="8">
        <v>2</v>
      </c>
      <c r="AF18" s="8">
        <v>1</v>
      </c>
      <c r="AG18" s="8">
        <v>1</v>
      </c>
      <c r="AH18" s="8">
        <v>1</v>
      </c>
      <c r="AI18" s="8">
        <v>0</v>
      </c>
      <c r="AJ18" s="8">
        <v>1</v>
      </c>
      <c r="AK18" s="8">
        <v>0</v>
      </c>
      <c r="AL18" s="8">
        <v>1</v>
      </c>
      <c r="AM18" s="8"/>
      <c r="AN18" s="8"/>
    </row>
    <row r="19" spans="1:40" ht="15.75" thickBot="1" x14ac:dyDescent="0.3">
      <c r="A19" s="20">
        <v>159</v>
      </c>
      <c r="B19" s="20" t="s">
        <v>101</v>
      </c>
      <c r="C19" s="20">
        <v>2014</v>
      </c>
      <c r="D19" s="21" t="s">
        <v>0</v>
      </c>
      <c r="E19" s="10">
        <v>7</v>
      </c>
      <c r="F19" s="9" t="s">
        <v>155</v>
      </c>
      <c r="G19" s="20">
        <v>1</v>
      </c>
      <c r="H19" s="20">
        <v>1</v>
      </c>
      <c r="I19" s="20">
        <v>2</v>
      </c>
      <c r="J19" s="20">
        <v>3</v>
      </c>
      <c r="K19" s="8">
        <v>1</v>
      </c>
      <c r="L19" s="8">
        <v>1</v>
      </c>
      <c r="M19" s="8">
        <v>0</v>
      </c>
      <c r="N19" s="8">
        <v>0</v>
      </c>
      <c r="O19" s="8">
        <v>1</v>
      </c>
      <c r="P19" s="8"/>
      <c r="Q19" s="18" t="s">
        <v>18</v>
      </c>
      <c r="R19" s="17">
        <v>2</v>
      </c>
      <c r="S19" s="4" t="s">
        <v>15</v>
      </c>
      <c r="T19" s="6">
        <f>T9/$S$9</f>
        <v>6.5</v>
      </c>
      <c r="U19" s="6">
        <f>U9/$S$9</f>
        <v>1.5</v>
      </c>
      <c r="V19" s="6">
        <f>V9/$S$9</f>
        <v>0.5</v>
      </c>
      <c r="W19" s="6">
        <f>W9/$S$9</f>
        <v>3.5</v>
      </c>
      <c r="X19" s="6">
        <f>X9/$S$9</f>
        <v>6.5</v>
      </c>
      <c r="Y19" s="11"/>
      <c r="Z19" s="25"/>
      <c r="AA19" s="9">
        <v>159</v>
      </c>
      <c r="AB19" s="9" t="s">
        <v>0</v>
      </c>
      <c r="AC19" s="9" t="s">
        <v>155</v>
      </c>
      <c r="AD19" s="9"/>
      <c r="AE19" s="9">
        <v>2</v>
      </c>
      <c r="AF19" s="9">
        <v>1</v>
      </c>
      <c r="AG19" s="9">
        <v>2</v>
      </c>
      <c r="AH19" s="9">
        <v>3</v>
      </c>
      <c r="AI19" s="9">
        <v>0</v>
      </c>
      <c r="AJ19" s="9">
        <v>1</v>
      </c>
      <c r="AK19" s="9">
        <v>1</v>
      </c>
      <c r="AL19" s="9">
        <v>3</v>
      </c>
      <c r="AM19" s="9"/>
      <c r="AN19" s="9"/>
    </row>
    <row r="20" spans="1:40" ht="15.75" thickBot="1" x14ac:dyDescent="0.3">
      <c r="A20" s="20">
        <v>159</v>
      </c>
      <c r="B20" s="20" t="s">
        <v>101</v>
      </c>
      <c r="C20" s="20">
        <v>2014</v>
      </c>
      <c r="D20" s="21" t="s">
        <v>0</v>
      </c>
      <c r="E20" s="10">
        <v>7</v>
      </c>
      <c r="F20" s="8" t="s">
        <v>155</v>
      </c>
      <c r="G20" s="20">
        <v>1</v>
      </c>
      <c r="H20" s="20">
        <v>1</v>
      </c>
      <c r="I20" s="21">
        <v>3</v>
      </c>
      <c r="J20" s="20">
        <v>3</v>
      </c>
      <c r="K20" s="8">
        <v>3</v>
      </c>
      <c r="L20" s="8">
        <v>2</v>
      </c>
      <c r="M20" s="8">
        <v>0</v>
      </c>
      <c r="N20" s="8">
        <v>2</v>
      </c>
      <c r="O20" s="8">
        <v>3</v>
      </c>
      <c r="P20" s="8"/>
      <c r="Q20" s="2" t="s">
        <v>82</v>
      </c>
      <c r="R20" s="4">
        <f>T9</f>
        <v>13</v>
      </c>
      <c r="S20" s="4" t="s">
        <v>69</v>
      </c>
      <c r="T20" s="14">
        <f>T9/$T$10</f>
        <v>0.20634920634920634</v>
      </c>
      <c r="U20" s="15">
        <f>U9/$T$9</f>
        <v>0.23076923076923078</v>
      </c>
      <c r="V20" s="15">
        <f t="shared" ref="V20:X20" si="9">V9/$T$9</f>
        <v>7.6923076923076927E-2</v>
      </c>
      <c r="W20" s="15">
        <f t="shared" si="9"/>
        <v>0.53846153846153844</v>
      </c>
      <c r="X20" s="15">
        <f t="shared" si="9"/>
        <v>1</v>
      </c>
      <c r="Y20" s="11" t="s">
        <v>73</v>
      </c>
      <c r="Z20" s="25"/>
      <c r="AA20" s="8">
        <v>159</v>
      </c>
      <c r="AB20" s="8" t="s">
        <v>0</v>
      </c>
      <c r="AC20" s="8" t="s">
        <v>155</v>
      </c>
      <c r="AD20" s="8"/>
      <c r="AE20" s="8">
        <v>2</v>
      </c>
      <c r="AF20" s="8">
        <v>1</v>
      </c>
      <c r="AG20" s="8">
        <v>3</v>
      </c>
      <c r="AH20" s="8">
        <v>0</v>
      </c>
      <c r="AI20" s="8">
        <v>0</v>
      </c>
      <c r="AJ20" s="8">
        <v>0</v>
      </c>
      <c r="AK20" s="8">
        <v>0</v>
      </c>
      <c r="AL20" s="8">
        <v>0</v>
      </c>
      <c r="AM20" s="8"/>
      <c r="AN20" s="8"/>
    </row>
    <row r="21" spans="1:40" ht="15.75" thickBot="1" x14ac:dyDescent="0.3">
      <c r="A21" s="20">
        <v>159</v>
      </c>
      <c r="B21" s="20" t="s">
        <v>101</v>
      </c>
      <c r="C21" s="20">
        <v>2014</v>
      </c>
      <c r="D21" s="21" t="s">
        <v>0</v>
      </c>
      <c r="E21" s="10">
        <v>7</v>
      </c>
      <c r="F21" s="9" t="s">
        <v>155</v>
      </c>
      <c r="G21" s="20">
        <v>1</v>
      </c>
      <c r="H21" s="20">
        <v>1</v>
      </c>
      <c r="I21" s="21">
        <v>4</v>
      </c>
      <c r="J21" s="20">
        <v>3</v>
      </c>
      <c r="K21" s="8">
        <v>0</v>
      </c>
      <c r="L21" s="8">
        <v>0</v>
      </c>
      <c r="M21" s="8">
        <v>0</v>
      </c>
      <c r="N21" s="8">
        <v>0</v>
      </c>
      <c r="O21" s="8">
        <v>0</v>
      </c>
      <c r="P21" s="8"/>
      <c r="Q21" s="9"/>
      <c r="R21" s="9"/>
      <c r="S21" s="11"/>
      <c r="T21" s="11"/>
      <c r="U21" s="11"/>
      <c r="V21" s="11"/>
      <c r="W21" s="11"/>
      <c r="X21" s="11"/>
      <c r="Y21" s="11"/>
      <c r="Z21" s="25"/>
      <c r="AA21" s="9">
        <v>159</v>
      </c>
      <c r="AB21" s="9" t="s">
        <v>0</v>
      </c>
      <c r="AC21" s="9" t="s">
        <v>155</v>
      </c>
      <c r="AD21" s="9"/>
      <c r="AE21" s="9">
        <v>2</v>
      </c>
      <c r="AF21" s="9">
        <v>1</v>
      </c>
      <c r="AG21" s="9">
        <v>4</v>
      </c>
      <c r="AH21" s="9">
        <v>0</v>
      </c>
      <c r="AI21" s="9">
        <v>0</v>
      </c>
      <c r="AJ21" s="9">
        <v>0</v>
      </c>
      <c r="AK21" s="9">
        <v>0</v>
      </c>
      <c r="AL21" s="9">
        <v>0</v>
      </c>
      <c r="AM21" s="9"/>
      <c r="AN21" s="9"/>
    </row>
    <row r="22" spans="1:40" ht="15.75" thickBot="1" x14ac:dyDescent="0.3">
      <c r="A22" s="20">
        <v>159</v>
      </c>
      <c r="B22" s="20" t="s">
        <v>101</v>
      </c>
      <c r="C22" s="20">
        <v>2014</v>
      </c>
      <c r="D22" s="20" t="s">
        <v>0</v>
      </c>
      <c r="E22" s="10">
        <v>8</v>
      </c>
      <c r="F22" s="8" t="s">
        <v>155</v>
      </c>
      <c r="G22" s="20">
        <v>1</v>
      </c>
      <c r="H22" s="20">
        <v>2</v>
      </c>
      <c r="I22" s="20">
        <v>1</v>
      </c>
      <c r="J22" s="20">
        <v>3</v>
      </c>
      <c r="K22" s="8">
        <v>0</v>
      </c>
      <c r="L22" s="8">
        <v>0</v>
      </c>
      <c r="M22" s="8">
        <v>0</v>
      </c>
      <c r="N22" s="8">
        <v>0</v>
      </c>
      <c r="O22" s="8">
        <v>0</v>
      </c>
      <c r="P22" s="8"/>
      <c r="Q22" s="8"/>
      <c r="R22" s="8"/>
      <c r="S22" s="11"/>
      <c r="T22" t="s">
        <v>94</v>
      </c>
      <c r="U22" s="5" t="s">
        <v>20</v>
      </c>
      <c r="V22" s="5" t="s">
        <v>21</v>
      </c>
      <c r="W22" s="5" t="s">
        <v>22</v>
      </c>
      <c r="X22" s="5" t="s">
        <v>23</v>
      </c>
      <c r="Y22" s="11"/>
      <c r="Z22" s="25"/>
      <c r="AA22" s="8">
        <v>159</v>
      </c>
      <c r="AB22" s="8" t="s">
        <v>0</v>
      </c>
      <c r="AC22" s="8" t="s">
        <v>155</v>
      </c>
      <c r="AD22" s="8"/>
      <c r="AE22" s="8">
        <v>2</v>
      </c>
      <c r="AF22" s="8">
        <v>2</v>
      </c>
      <c r="AG22" s="8">
        <v>1</v>
      </c>
      <c r="AH22" s="8">
        <v>1</v>
      </c>
      <c r="AI22" s="8">
        <v>0</v>
      </c>
      <c r="AJ22" s="8">
        <v>0</v>
      </c>
      <c r="AK22" s="8">
        <v>0</v>
      </c>
      <c r="AL22" s="8">
        <v>1</v>
      </c>
      <c r="AM22" s="8"/>
      <c r="AN22" s="8"/>
    </row>
    <row r="23" spans="1:40" ht="15.75" thickBot="1" x14ac:dyDescent="0.3">
      <c r="A23" s="20">
        <v>159</v>
      </c>
      <c r="B23" s="20" t="s">
        <v>101</v>
      </c>
      <c r="C23" s="20">
        <v>2014</v>
      </c>
      <c r="D23" s="20" t="s">
        <v>0</v>
      </c>
      <c r="E23" s="10">
        <v>8</v>
      </c>
      <c r="F23" s="9" t="s">
        <v>155</v>
      </c>
      <c r="G23" s="20">
        <v>1</v>
      </c>
      <c r="H23" s="20">
        <v>2</v>
      </c>
      <c r="I23" s="20">
        <v>2</v>
      </c>
      <c r="J23" s="20">
        <v>3</v>
      </c>
      <c r="K23" s="8">
        <v>2</v>
      </c>
      <c r="L23" s="8">
        <v>0</v>
      </c>
      <c r="M23" s="8">
        <v>0</v>
      </c>
      <c r="N23" s="8">
        <v>0</v>
      </c>
      <c r="O23" s="8">
        <v>2</v>
      </c>
      <c r="P23" s="9"/>
      <c r="Q23" s="9"/>
      <c r="T23" s="15">
        <f>(T6+T7)/$T$10</f>
        <v>0.49206349206349204</v>
      </c>
      <c r="U23" s="15">
        <f>(U6+U7)/SUM($T$6:$T$7)</f>
        <v>0.29032258064516131</v>
      </c>
      <c r="V23" s="15">
        <f t="shared" ref="V23:X23" si="10">(V6+V7)/SUM($T$6:$T$7)</f>
        <v>9.6774193548387094E-2</v>
      </c>
      <c r="W23" s="15">
        <f t="shared" si="10"/>
        <v>0.25806451612903225</v>
      </c>
      <c r="X23" s="15">
        <f t="shared" si="10"/>
        <v>0.967741935483871</v>
      </c>
      <c r="Y23" s="11"/>
      <c r="Z23" s="25"/>
      <c r="AA23" s="9">
        <v>159</v>
      </c>
      <c r="AB23" s="9" t="s">
        <v>0</v>
      </c>
      <c r="AC23" s="9" t="s">
        <v>155</v>
      </c>
      <c r="AD23" s="9"/>
      <c r="AE23" s="9">
        <v>2</v>
      </c>
      <c r="AF23" s="9">
        <v>2</v>
      </c>
      <c r="AG23" s="9">
        <v>2</v>
      </c>
      <c r="AH23" s="9">
        <v>2</v>
      </c>
      <c r="AI23" s="9">
        <v>2</v>
      </c>
      <c r="AJ23" s="9">
        <v>0</v>
      </c>
      <c r="AK23" s="9">
        <v>1</v>
      </c>
      <c r="AL23" s="9">
        <v>2</v>
      </c>
      <c r="AM23" s="9"/>
      <c r="AN23" s="9"/>
    </row>
    <row r="24" spans="1:40" ht="15.75" thickBot="1" x14ac:dyDescent="0.3">
      <c r="A24" s="20">
        <v>159</v>
      </c>
      <c r="B24" s="20" t="s">
        <v>101</v>
      </c>
      <c r="C24" s="20">
        <v>2014</v>
      </c>
      <c r="D24" s="20" t="s">
        <v>0</v>
      </c>
      <c r="E24" s="10">
        <v>8</v>
      </c>
      <c r="F24" s="8" t="s">
        <v>155</v>
      </c>
      <c r="G24" s="20">
        <v>1</v>
      </c>
      <c r="H24" s="20">
        <v>2</v>
      </c>
      <c r="I24" s="21">
        <v>3</v>
      </c>
      <c r="J24" s="20">
        <v>3</v>
      </c>
      <c r="K24" s="8">
        <v>1</v>
      </c>
      <c r="L24" s="8">
        <v>1</v>
      </c>
      <c r="M24" s="8">
        <v>0</v>
      </c>
      <c r="N24" s="8">
        <v>0</v>
      </c>
      <c r="O24" s="8">
        <v>1</v>
      </c>
      <c r="P24" s="8"/>
      <c r="Q24" s="8"/>
      <c r="R24" s="8"/>
      <c r="S24" s="11"/>
      <c r="Y24" s="11"/>
      <c r="Z24" s="25"/>
      <c r="AA24" s="8">
        <v>159</v>
      </c>
      <c r="AB24" s="8" t="s">
        <v>0</v>
      </c>
      <c r="AC24" s="8" t="s">
        <v>155</v>
      </c>
      <c r="AD24" s="8"/>
      <c r="AE24" s="8">
        <v>2</v>
      </c>
      <c r="AF24" s="8">
        <v>2</v>
      </c>
      <c r="AG24" s="8">
        <v>3</v>
      </c>
      <c r="AH24" s="8">
        <v>2</v>
      </c>
      <c r="AI24" s="8">
        <v>0</v>
      </c>
      <c r="AJ24" s="8">
        <v>0</v>
      </c>
      <c r="AK24" s="8">
        <v>0</v>
      </c>
      <c r="AL24" s="8">
        <v>2</v>
      </c>
      <c r="AM24" s="8"/>
      <c r="AN24" s="8"/>
    </row>
    <row r="25" spans="1:40" ht="15.75" thickBot="1" x14ac:dyDescent="0.3">
      <c r="A25" s="20">
        <v>159</v>
      </c>
      <c r="B25" s="20" t="s">
        <v>101</v>
      </c>
      <c r="C25" s="20">
        <v>2014</v>
      </c>
      <c r="D25" s="20" t="s">
        <v>0</v>
      </c>
      <c r="E25" s="10">
        <v>8</v>
      </c>
      <c r="F25" s="9" t="s">
        <v>155</v>
      </c>
      <c r="G25" s="20">
        <v>1</v>
      </c>
      <c r="H25" s="20">
        <v>2</v>
      </c>
      <c r="I25" s="21">
        <v>4</v>
      </c>
      <c r="J25" s="20">
        <v>3</v>
      </c>
      <c r="K25" s="8">
        <v>2</v>
      </c>
      <c r="L25" s="8">
        <v>1</v>
      </c>
      <c r="M25" s="8">
        <v>0</v>
      </c>
      <c r="N25" s="8">
        <v>0</v>
      </c>
      <c r="O25" s="8">
        <v>2</v>
      </c>
      <c r="P25" s="8"/>
      <c r="Q25" s="9"/>
      <c r="R25" s="9"/>
      <c r="S25" s="11"/>
      <c r="T25" t="s">
        <v>95</v>
      </c>
      <c r="Y25" s="11"/>
      <c r="Z25" s="25"/>
      <c r="AA25" s="9">
        <v>159</v>
      </c>
      <c r="AB25" s="9" t="s">
        <v>0</v>
      </c>
      <c r="AC25" s="9" t="s">
        <v>155</v>
      </c>
      <c r="AD25" s="9"/>
      <c r="AE25" s="9">
        <v>2</v>
      </c>
      <c r="AF25" s="9">
        <v>2</v>
      </c>
      <c r="AG25" s="9">
        <v>4</v>
      </c>
      <c r="AH25" s="9">
        <v>1</v>
      </c>
      <c r="AI25" s="9">
        <v>1</v>
      </c>
      <c r="AJ25" s="9">
        <v>0</v>
      </c>
      <c r="AK25" s="9">
        <v>1</v>
      </c>
      <c r="AL25" s="9">
        <v>1</v>
      </c>
      <c r="AM25" s="9"/>
      <c r="AN25" s="9"/>
    </row>
    <row r="26" spans="1:40" ht="15.75" thickBot="1" x14ac:dyDescent="0.3">
      <c r="A26" s="20">
        <v>159</v>
      </c>
      <c r="B26" s="20" t="s">
        <v>101</v>
      </c>
      <c r="C26" s="20">
        <v>2014</v>
      </c>
      <c r="D26" s="21" t="s">
        <v>0</v>
      </c>
      <c r="E26" s="10">
        <v>7</v>
      </c>
      <c r="F26" s="8" t="s">
        <v>155</v>
      </c>
      <c r="G26" s="20">
        <v>1</v>
      </c>
      <c r="H26" s="20">
        <v>1</v>
      </c>
      <c r="I26" s="20">
        <v>1</v>
      </c>
      <c r="J26" s="20">
        <v>4</v>
      </c>
      <c r="K26" s="9">
        <v>5</v>
      </c>
      <c r="L26" s="9">
        <v>0</v>
      </c>
      <c r="M26" s="9">
        <v>0</v>
      </c>
      <c r="N26" s="9">
        <v>1</v>
      </c>
      <c r="O26" s="9">
        <v>5</v>
      </c>
      <c r="P26" s="8"/>
      <c r="Q26" s="8"/>
      <c r="R26" s="8"/>
      <c r="S26" s="11"/>
      <c r="T26" s="15">
        <f>(T8+T9)/$T$10</f>
        <v>0.50793650793650791</v>
      </c>
      <c r="U26" s="15">
        <f>(U8+U9)/SUM($T$8:$T$9)</f>
        <v>0.125</v>
      </c>
      <c r="V26" s="15">
        <f t="shared" ref="V26" si="11">(V8+V9)/SUM($T$8:$T$9)</f>
        <v>0.1875</v>
      </c>
      <c r="W26" s="15">
        <f>(W8+W9)/SUM($T$8:$T$9)</f>
        <v>0.40625</v>
      </c>
      <c r="X26" s="15">
        <f>(X8+X9)/SUM($T$8:$T$9)</f>
        <v>0.96875</v>
      </c>
      <c r="Y26" s="11"/>
      <c r="Z26" s="25"/>
      <c r="AA26" s="8">
        <v>159</v>
      </c>
      <c r="AB26" s="8" t="s">
        <v>0</v>
      </c>
      <c r="AC26" s="8" t="s">
        <v>155</v>
      </c>
      <c r="AD26" s="8"/>
      <c r="AE26" s="8">
        <v>2</v>
      </c>
      <c r="AF26" s="8">
        <v>3</v>
      </c>
      <c r="AG26" s="8">
        <v>1</v>
      </c>
      <c r="AH26" s="8">
        <v>1</v>
      </c>
      <c r="AI26" s="8">
        <v>1</v>
      </c>
      <c r="AJ26" s="8">
        <v>0</v>
      </c>
      <c r="AK26" s="8">
        <v>0</v>
      </c>
      <c r="AL26" s="8">
        <v>1</v>
      </c>
      <c r="AM26" s="8"/>
      <c r="AN26" s="8"/>
    </row>
    <row r="27" spans="1:40" ht="15.75" thickBot="1" x14ac:dyDescent="0.3">
      <c r="A27" s="20">
        <v>159</v>
      </c>
      <c r="B27" s="20" t="s">
        <v>101</v>
      </c>
      <c r="C27" s="20">
        <v>2014</v>
      </c>
      <c r="D27" s="21" t="s">
        <v>0</v>
      </c>
      <c r="E27" s="10">
        <v>7</v>
      </c>
      <c r="F27" s="9" t="s">
        <v>155</v>
      </c>
      <c r="G27" s="20">
        <v>1</v>
      </c>
      <c r="H27" s="20">
        <v>1</v>
      </c>
      <c r="I27" s="20">
        <v>2</v>
      </c>
      <c r="J27" s="20">
        <v>4</v>
      </c>
      <c r="K27" s="9">
        <v>6</v>
      </c>
      <c r="L27" s="9">
        <v>2</v>
      </c>
      <c r="M27" s="9">
        <v>1</v>
      </c>
      <c r="N27" s="9">
        <v>2</v>
      </c>
      <c r="O27" s="9">
        <v>5</v>
      </c>
      <c r="P27" s="8"/>
      <c r="Q27" s="9"/>
      <c r="R27" s="9"/>
      <c r="S27" s="11"/>
      <c r="T27" s="11"/>
      <c r="U27" s="11"/>
      <c r="V27" s="11"/>
      <c r="W27" s="11"/>
      <c r="X27" s="11"/>
      <c r="Y27" s="11"/>
      <c r="Z27" s="25"/>
      <c r="AA27" s="9">
        <v>159</v>
      </c>
      <c r="AB27" s="9" t="s">
        <v>0</v>
      </c>
      <c r="AC27" s="9" t="s">
        <v>155</v>
      </c>
      <c r="AD27" s="9"/>
      <c r="AE27" s="9">
        <v>2</v>
      </c>
      <c r="AF27" s="9">
        <v>3</v>
      </c>
      <c r="AG27" s="9">
        <v>2</v>
      </c>
      <c r="AH27" s="9">
        <v>1</v>
      </c>
      <c r="AI27" s="9">
        <v>0</v>
      </c>
      <c r="AJ27" s="9">
        <v>0</v>
      </c>
      <c r="AK27" s="9">
        <v>0</v>
      </c>
      <c r="AL27" s="9">
        <v>1</v>
      </c>
      <c r="AM27" s="9"/>
      <c r="AN27" s="9"/>
    </row>
    <row r="28" spans="1:40" ht="15.75" thickBot="1" x14ac:dyDescent="0.3">
      <c r="A28" s="20">
        <v>159</v>
      </c>
      <c r="B28" s="20" t="s">
        <v>101</v>
      </c>
      <c r="C28" s="20">
        <v>2014</v>
      </c>
      <c r="D28" s="21" t="s">
        <v>0</v>
      </c>
      <c r="E28" s="10">
        <v>7</v>
      </c>
      <c r="F28" s="8" t="s">
        <v>155</v>
      </c>
      <c r="G28" s="20">
        <v>1</v>
      </c>
      <c r="H28" s="20">
        <v>1</v>
      </c>
      <c r="I28" s="21">
        <v>3</v>
      </c>
      <c r="J28" s="20">
        <v>4</v>
      </c>
      <c r="K28" s="9">
        <v>2</v>
      </c>
      <c r="L28" s="9">
        <v>0</v>
      </c>
      <c r="M28" s="9">
        <v>0</v>
      </c>
      <c r="N28" s="9">
        <v>0</v>
      </c>
      <c r="O28" s="9">
        <v>2</v>
      </c>
      <c r="P28" s="8"/>
      <c r="Q28" s="8"/>
      <c r="R28" s="8"/>
      <c r="S28" s="11"/>
      <c r="T28" s="11"/>
      <c r="U28" s="11"/>
      <c r="V28" s="11"/>
      <c r="W28" s="11"/>
      <c r="X28" s="11"/>
      <c r="Y28" s="11"/>
      <c r="Z28" s="25"/>
      <c r="AA28" s="8">
        <v>159</v>
      </c>
      <c r="AB28" s="8" t="s">
        <v>0</v>
      </c>
      <c r="AC28" s="8" t="s">
        <v>155</v>
      </c>
      <c r="AD28" s="8"/>
      <c r="AE28" s="8">
        <v>2</v>
      </c>
      <c r="AF28" s="8">
        <v>3</v>
      </c>
      <c r="AG28" s="8">
        <v>3</v>
      </c>
      <c r="AH28" s="8">
        <v>1</v>
      </c>
      <c r="AI28" s="8">
        <v>1</v>
      </c>
      <c r="AJ28" s="8">
        <v>0</v>
      </c>
      <c r="AK28" s="8">
        <v>0</v>
      </c>
      <c r="AL28" s="8">
        <v>1</v>
      </c>
      <c r="AM28" s="8"/>
      <c r="AN28" s="8"/>
    </row>
    <row r="29" spans="1:40" ht="15.75" thickBot="1" x14ac:dyDescent="0.3">
      <c r="A29" s="20">
        <v>159</v>
      </c>
      <c r="B29" s="20" t="s">
        <v>101</v>
      </c>
      <c r="C29" s="20">
        <v>2014</v>
      </c>
      <c r="D29" s="21" t="s">
        <v>0</v>
      </c>
      <c r="E29" s="10">
        <v>7</v>
      </c>
      <c r="F29" s="9" t="s">
        <v>155</v>
      </c>
      <c r="G29" s="20">
        <v>1</v>
      </c>
      <c r="H29" s="20">
        <v>1</v>
      </c>
      <c r="I29" s="21">
        <v>4</v>
      </c>
      <c r="J29" s="20">
        <v>4</v>
      </c>
      <c r="K29" s="9">
        <v>2</v>
      </c>
      <c r="L29" s="9">
        <v>0</v>
      </c>
      <c r="M29" s="9">
        <v>0</v>
      </c>
      <c r="N29" s="9">
        <v>1</v>
      </c>
      <c r="O29" s="9">
        <v>2</v>
      </c>
      <c r="P29" s="9"/>
      <c r="Q29" s="9"/>
      <c r="R29" s="9"/>
      <c r="S29" s="11"/>
      <c r="T29" s="11"/>
      <c r="U29" s="11"/>
      <c r="V29" s="11"/>
      <c r="W29" s="11"/>
      <c r="X29" s="11"/>
      <c r="Y29" s="11"/>
      <c r="Z29" s="25"/>
      <c r="AA29" s="9">
        <v>159</v>
      </c>
      <c r="AB29" s="9" t="s">
        <v>0</v>
      </c>
      <c r="AC29" s="9" t="s">
        <v>155</v>
      </c>
      <c r="AD29" s="9"/>
      <c r="AE29" s="9">
        <v>2</v>
      </c>
      <c r="AF29" s="9">
        <v>3</v>
      </c>
      <c r="AG29" s="9">
        <v>4</v>
      </c>
      <c r="AH29" s="9">
        <v>2</v>
      </c>
      <c r="AI29" s="9">
        <v>0</v>
      </c>
      <c r="AJ29" s="9">
        <v>0</v>
      </c>
      <c r="AK29" s="9">
        <v>0</v>
      </c>
      <c r="AL29" s="9">
        <v>2</v>
      </c>
      <c r="AM29" s="9"/>
      <c r="AN29" s="9"/>
    </row>
    <row r="30" spans="1:40" ht="15.75" thickBot="1" x14ac:dyDescent="0.3">
      <c r="A30" s="20">
        <v>159</v>
      </c>
      <c r="B30" s="20" t="s">
        <v>101</v>
      </c>
      <c r="C30" s="20">
        <v>2014</v>
      </c>
      <c r="D30" s="20" t="s">
        <v>0</v>
      </c>
      <c r="E30" s="10">
        <v>8</v>
      </c>
      <c r="F30" s="8" t="s">
        <v>155</v>
      </c>
      <c r="G30" s="20">
        <v>1</v>
      </c>
      <c r="H30" s="20">
        <v>2</v>
      </c>
      <c r="I30" s="20">
        <v>1</v>
      </c>
      <c r="J30" s="20">
        <v>4</v>
      </c>
      <c r="K30" s="9">
        <v>0</v>
      </c>
      <c r="L30" s="9">
        <v>0</v>
      </c>
      <c r="M30" s="9">
        <v>0</v>
      </c>
      <c r="N30" s="9">
        <v>0</v>
      </c>
      <c r="O30" s="9">
        <v>0</v>
      </c>
      <c r="P30" s="8"/>
      <c r="Q30" s="8"/>
      <c r="R30" s="8"/>
      <c r="S30" s="11"/>
      <c r="T30" s="11"/>
      <c r="U30" s="11"/>
      <c r="V30" s="11"/>
      <c r="W30" s="11"/>
      <c r="X30" s="11"/>
      <c r="Y30" s="11"/>
      <c r="Z30" s="25"/>
      <c r="AA30" s="8">
        <v>159</v>
      </c>
      <c r="AB30" s="8" t="s">
        <v>0</v>
      </c>
      <c r="AC30" s="8" t="s">
        <v>155</v>
      </c>
      <c r="AD30" s="8"/>
      <c r="AE30" s="8">
        <v>2</v>
      </c>
      <c r="AF30" s="8">
        <v>4</v>
      </c>
      <c r="AG30" s="8">
        <v>1</v>
      </c>
      <c r="AH30" s="8">
        <v>6</v>
      </c>
      <c r="AI30" s="8">
        <v>0</v>
      </c>
      <c r="AJ30" s="8">
        <v>1</v>
      </c>
      <c r="AK30" s="8">
        <v>3</v>
      </c>
      <c r="AL30" s="8">
        <v>5</v>
      </c>
      <c r="AM30" s="8"/>
      <c r="AN30" s="8"/>
    </row>
    <row r="31" spans="1:40" ht="15.75" thickBot="1" x14ac:dyDescent="0.3">
      <c r="A31" s="20">
        <v>159</v>
      </c>
      <c r="B31" s="20" t="s">
        <v>101</v>
      </c>
      <c r="C31" s="20">
        <v>2014</v>
      </c>
      <c r="D31" s="20" t="s">
        <v>0</v>
      </c>
      <c r="E31" s="10">
        <v>8</v>
      </c>
      <c r="F31" s="9" t="s">
        <v>155</v>
      </c>
      <c r="G31" s="20">
        <v>1</v>
      </c>
      <c r="H31" s="20">
        <v>2</v>
      </c>
      <c r="I31" s="20">
        <v>2</v>
      </c>
      <c r="J31" s="20">
        <v>4</v>
      </c>
      <c r="K31" s="9">
        <v>1</v>
      </c>
      <c r="L31" s="9">
        <v>1</v>
      </c>
      <c r="M31" s="9">
        <v>0</v>
      </c>
      <c r="N31" s="9">
        <v>1</v>
      </c>
      <c r="O31" s="9">
        <v>1</v>
      </c>
      <c r="P31" s="8"/>
      <c r="Q31" s="9"/>
      <c r="R31" s="9"/>
      <c r="S31" s="11"/>
      <c r="T31" s="11"/>
      <c r="U31" s="11"/>
      <c r="V31" s="11"/>
      <c r="W31" s="11"/>
      <c r="X31" s="11"/>
      <c r="Y31" s="11"/>
      <c r="Z31" s="25"/>
      <c r="AA31" s="9">
        <v>159</v>
      </c>
      <c r="AB31" s="9" t="s">
        <v>0</v>
      </c>
      <c r="AC31" s="9" t="s">
        <v>155</v>
      </c>
      <c r="AD31" s="9"/>
      <c r="AE31" s="9">
        <v>2</v>
      </c>
      <c r="AF31" s="9">
        <v>4</v>
      </c>
      <c r="AG31" s="9">
        <v>2</v>
      </c>
      <c r="AH31" s="9">
        <v>1</v>
      </c>
      <c r="AI31" s="9">
        <v>0</v>
      </c>
      <c r="AJ31" s="9">
        <v>0</v>
      </c>
      <c r="AK31" s="9">
        <v>1</v>
      </c>
      <c r="AL31" s="9">
        <v>2</v>
      </c>
      <c r="AM31" s="9"/>
      <c r="AN31" s="9"/>
    </row>
    <row r="32" spans="1:40" ht="15.75" thickBot="1" x14ac:dyDescent="0.3">
      <c r="A32" s="20">
        <v>159</v>
      </c>
      <c r="B32" s="20" t="s">
        <v>101</v>
      </c>
      <c r="C32" s="20">
        <v>2014</v>
      </c>
      <c r="D32" s="20" t="s">
        <v>0</v>
      </c>
      <c r="E32" s="10">
        <v>8</v>
      </c>
      <c r="F32" s="8" t="s">
        <v>155</v>
      </c>
      <c r="G32" s="20">
        <v>1</v>
      </c>
      <c r="H32" s="20">
        <v>2</v>
      </c>
      <c r="I32" s="21">
        <v>3</v>
      </c>
      <c r="J32" s="20">
        <v>4</v>
      </c>
      <c r="K32" s="9">
        <v>2</v>
      </c>
      <c r="L32" s="9">
        <v>0</v>
      </c>
      <c r="M32" s="9">
        <v>0</v>
      </c>
      <c r="N32" s="9">
        <v>0</v>
      </c>
      <c r="O32" s="9">
        <v>2</v>
      </c>
      <c r="P32" s="8"/>
      <c r="Q32" s="8"/>
      <c r="R32" s="8"/>
      <c r="S32" s="11"/>
      <c r="T32" s="11"/>
      <c r="U32" s="11"/>
      <c r="V32" s="11"/>
      <c r="W32" s="11"/>
      <c r="X32" s="11"/>
      <c r="Y32" s="11"/>
      <c r="Z32" s="25"/>
      <c r="AA32" s="8">
        <v>159</v>
      </c>
      <c r="AB32" s="8" t="s">
        <v>0</v>
      </c>
      <c r="AC32" s="8" t="s">
        <v>155</v>
      </c>
      <c r="AD32" s="8"/>
      <c r="AE32" s="8">
        <v>2</v>
      </c>
      <c r="AF32" s="8">
        <v>4</v>
      </c>
      <c r="AG32" s="8">
        <v>3</v>
      </c>
      <c r="AH32" s="8">
        <v>2</v>
      </c>
      <c r="AI32" s="8">
        <v>1</v>
      </c>
      <c r="AJ32" s="8">
        <v>0</v>
      </c>
      <c r="AK32" s="8">
        <v>0</v>
      </c>
      <c r="AL32" s="8">
        <v>2</v>
      </c>
      <c r="AM32" s="8"/>
      <c r="AN32" s="8"/>
    </row>
    <row r="33" spans="1:40" ht="15.75" thickBot="1" x14ac:dyDescent="0.3">
      <c r="A33" s="20">
        <v>159</v>
      </c>
      <c r="B33" s="20" t="s">
        <v>101</v>
      </c>
      <c r="C33" s="20">
        <v>2014</v>
      </c>
      <c r="D33" s="20" t="s">
        <v>0</v>
      </c>
      <c r="E33" s="10">
        <v>8</v>
      </c>
      <c r="F33" s="9" t="s">
        <v>155</v>
      </c>
      <c r="G33" s="20">
        <v>1</v>
      </c>
      <c r="H33" s="20">
        <v>2</v>
      </c>
      <c r="I33" s="21">
        <v>4</v>
      </c>
      <c r="J33" s="20">
        <v>4</v>
      </c>
      <c r="K33" s="9">
        <v>3</v>
      </c>
      <c r="L33" s="9">
        <v>1</v>
      </c>
      <c r="M33" s="9">
        <v>2</v>
      </c>
      <c r="N33" s="9">
        <v>1</v>
      </c>
      <c r="O33" s="9">
        <v>3</v>
      </c>
      <c r="P33" s="9"/>
      <c r="Q33" s="9"/>
      <c r="R33" s="9"/>
      <c r="S33" s="11"/>
      <c r="T33" s="11"/>
      <c r="U33" s="11"/>
      <c r="V33" s="11"/>
      <c r="W33" s="11"/>
      <c r="X33" s="11"/>
      <c r="Y33" s="11"/>
      <c r="Z33" s="25"/>
      <c r="AA33" s="9">
        <v>159</v>
      </c>
      <c r="AB33" s="9" t="s">
        <v>0</v>
      </c>
      <c r="AC33" s="9" t="s">
        <v>155</v>
      </c>
      <c r="AD33" s="9"/>
      <c r="AE33" s="9">
        <v>2</v>
      </c>
      <c r="AF33" s="9">
        <v>4</v>
      </c>
      <c r="AG33" s="9">
        <v>4</v>
      </c>
      <c r="AH33" s="9">
        <v>3</v>
      </c>
      <c r="AI33" s="9">
        <v>1</v>
      </c>
      <c r="AJ33" s="9">
        <v>2</v>
      </c>
      <c r="AK33" s="9">
        <v>1</v>
      </c>
      <c r="AL33" s="9">
        <v>3</v>
      </c>
      <c r="AM33" s="7"/>
      <c r="AN33" s="7"/>
    </row>
    <row r="34" spans="1:40" ht="15.75" thickBot="1" x14ac:dyDescent="0.3">
      <c r="A34" s="8"/>
      <c r="B34" s="8"/>
      <c r="C34" s="8"/>
      <c r="D34" s="11"/>
      <c r="E34" s="11"/>
      <c r="F34" s="11"/>
      <c r="G34" s="11"/>
      <c r="H34" s="11"/>
      <c r="I34" s="11"/>
      <c r="J34" s="11"/>
    </row>
    <row r="35" spans="1:40" ht="15.75" thickBot="1" x14ac:dyDescent="0.3">
      <c r="A35" s="8"/>
      <c r="B35" s="9"/>
      <c r="C35" s="9"/>
      <c r="D35" s="11"/>
      <c r="E35" s="11"/>
      <c r="F35" s="11"/>
      <c r="G35" s="11"/>
      <c r="H35" s="11"/>
      <c r="I35" s="11"/>
      <c r="J35" s="11"/>
    </row>
    <row r="36" spans="1:40" ht="15.75" thickBot="1" x14ac:dyDescent="0.3">
      <c r="A36" s="8"/>
      <c r="B36" s="8"/>
      <c r="C36" s="8"/>
      <c r="D36" s="11"/>
      <c r="E36" s="11"/>
      <c r="F36" s="11"/>
      <c r="G36" s="11"/>
      <c r="H36" s="11"/>
      <c r="I36" s="11"/>
      <c r="J36" s="11"/>
    </row>
    <row r="37" spans="1:40" ht="15.75" thickBot="1" x14ac:dyDescent="0.3">
      <c r="A37" s="8"/>
      <c r="B37" s="9"/>
      <c r="C37" s="9"/>
      <c r="D37" s="11"/>
      <c r="E37" s="11"/>
      <c r="F37" s="11"/>
      <c r="G37" s="11"/>
      <c r="H37" s="11"/>
      <c r="I37" s="11"/>
      <c r="J37" s="11"/>
    </row>
    <row r="38" spans="1:40" ht="15.75" thickBot="1" x14ac:dyDescent="0.3">
      <c r="A38" s="8"/>
      <c r="B38" s="8"/>
      <c r="C38" s="8"/>
      <c r="D38" s="11"/>
      <c r="E38" s="11"/>
      <c r="F38" s="11"/>
      <c r="G38" s="11"/>
      <c r="H38" s="11"/>
      <c r="I38" s="11"/>
      <c r="J38" s="11"/>
    </row>
    <row r="39" spans="1:40" ht="15.75" thickBot="1" x14ac:dyDescent="0.3">
      <c r="A39" s="9"/>
      <c r="B39" s="9"/>
      <c r="C39" s="9"/>
      <c r="D39" s="11"/>
      <c r="E39" s="11"/>
      <c r="F39" s="11"/>
      <c r="G39" s="11"/>
      <c r="H39" s="11"/>
      <c r="I39" s="11"/>
      <c r="J39" s="11"/>
    </row>
    <row r="40" spans="1:40" ht="15.75" thickBot="1" x14ac:dyDescent="0.3">
      <c r="A40" s="9"/>
      <c r="B40" s="8"/>
      <c r="C40" s="8"/>
      <c r="D40" s="11"/>
      <c r="E40" s="11"/>
      <c r="F40" s="11"/>
      <c r="G40" s="11"/>
      <c r="H40" s="11"/>
      <c r="I40" s="11"/>
      <c r="J40" s="11"/>
    </row>
    <row r="41" spans="1:40" ht="15.75" thickBot="1" x14ac:dyDescent="0.3">
      <c r="A41" s="9"/>
      <c r="B41" s="9"/>
      <c r="C41" s="9"/>
      <c r="D41" s="11"/>
      <c r="E41" s="11"/>
      <c r="F41" s="11"/>
      <c r="G41" s="11"/>
      <c r="H41" s="11"/>
      <c r="I41" s="11"/>
      <c r="J41" s="11"/>
    </row>
    <row r="42" spans="1:40" ht="15.75" thickBot="1" x14ac:dyDescent="0.3">
      <c r="P42" s="8"/>
      <c r="Q42" s="8"/>
      <c r="R42" s="8"/>
      <c r="S42" s="11"/>
      <c r="T42" s="11"/>
      <c r="U42" s="11"/>
      <c r="V42" s="11"/>
      <c r="W42" s="11"/>
      <c r="X42" s="11"/>
      <c r="Y42" s="11"/>
    </row>
    <row r="43" spans="1:40" ht="15.75" thickBot="1" x14ac:dyDescent="0.3">
      <c r="P43" s="8"/>
      <c r="Q43" s="9"/>
      <c r="R43" s="9"/>
      <c r="S43" s="11"/>
      <c r="T43" s="11"/>
      <c r="U43" s="11"/>
      <c r="V43" s="11"/>
      <c r="W43" s="11"/>
      <c r="X43" s="11"/>
      <c r="Y43" s="11"/>
    </row>
    <row r="44" spans="1:40" ht="15.75" thickBot="1" x14ac:dyDescent="0.3">
      <c r="P44" s="8"/>
      <c r="Q44" s="8"/>
      <c r="R44" s="8"/>
      <c r="S44" s="11"/>
      <c r="T44" s="11"/>
      <c r="U44" s="11"/>
      <c r="V44" s="11"/>
      <c r="W44" s="11"/>
      <c r="X44" s="11"/>
      <c r="Y44" s="11"/>
    </row>
    <row r="45" spans="1:40" ht="15.75" thickBot="1" x14ac:dyDescent="0.3">
      <c r="P45" s="8"/>
      <c r="Q45" s="9"/>
      <c r="R45" s="9"/>
      <c r="S45" s="11"/>
      <c r="T45" s="11"/>
      <c r="U45" s="11"/>
      <c r="V45" s="11"/>
      <c r="W45" s="11"/>
      <c r="X45" s="11"/>
      <c r="Y45" s="11"/>
    </row>
    <row r="46" spans="1:40" ht="15.75" thickBot="1" x14ac:dyDescent="0.3">
      <c r="P46" s="8"/>
      <c r="Q46" s="8"/>
      <c r="R46" s="8"/>
      <c r="S46" s="11"/>
      <c r="T46" s="11"/>
      <c r="U46" s="11"/>
      <c r="V46" s="11"/>
      <c r="W46" s="11"/>
      <c r="X46" s="11"/>
      <c r="Y46" s="11"/>
    </row>
    <row r="47" spans="1:40" ht="15.75" thickBot="1" x14ac:dyDescent="0.3">
      <c r="P47" s="8"/>
      <c r="Q47" s="9"/>
      <c r="R47" s="9"/>
      <c r="S47" s="11"/>
      <c r="T47" s="11"/>
      <c r="U47" s="11"/>
      <c r="V47" s="11"/>
      <c r="W47" s="11"/>
      <c r="X47" s="11"/>
      <c r="Y47" s="11"/>
    </row>
    <row r="48" spans="1:40" ht="15.75" thickBot="1" x14ac:dyDescent="0.3">
      <c r="P48" s="8"/>
      <c r="Q48" s="8"/>
      <c r="R48" s="8"/>
      <c r="S48" s="11"/>
      <c r="T48" s="11"/>
      <c r="U48" s="11"/>
      <c r="V48" s="11"/>
      <c r="W48" s="11"/>
      <c r="X48" s="11"/>
      <c r="Y48" s="11"/>
    </row>
    <row r="49" spans="16:25" ht="15.75" thickBot="1" x14ac:dyDescent="0.3">
      <c r="P49" s="9"/>
      <c r="Q49" s="9"/>
      <c r="R49" s="9"/>
      <c r="S49" s="11"/>
      <c r="T49" s="11"/>
      <c r="U49" s="11"/>
      <c r="V49" s="11"/>
      <c r="W49" s="11"/>
      <c r="X49" s="11"/>
      <c r="Y49" s="11"/>
    </row>
    <row r="50" spans="16:25" x14ac:dyDescent="0.25">
      <c r="P50" s="11"/>
      <c r="Q50" s="11"/>
      <c r="R50" s="11"/>
      <c r="S50" s="11"/>
      <c r="T50" s="11"/>
      <c r="U50" s="11"/>
      <c r="V50" s="11"/>
      <c r="W50" s="11"/>
      <c r="X50" s="11"/>
      <c r="Y50" s="11"/>
    </row>
    <row r="51" spans="16:25" x14ac:dyDescent="0.25">
      <c r="P51" s="11"/>
      <c r="Q51" s="11"/>
      <c r="R51" s="11"/>
      <c r="S51" s="11"/>
      <c r="T51" s="11"/>
      <c r="U51" s="11"/>
      <c r="V51" s="11"/>
      <c r="W51" s="11"/>
      <c r="X51" s="11"/>
      <c r="Y51" s="11"/>
    </row>
    <row r="52" spans="16:25" x14ac:dyDescent="0.25">
      <c r="P52" s="11"/>
      <c r="Q52" s="11"/>
      <c r="R52" s="11"/>
      <c r="S52" s="11"/>
      <c r="T52" s="11"/>
      <c r="U52" s="11"/>
      <c r="V52" s="11"/>
      <c r="W52" s="11"/>
      <c r="X52" s="11"/>
      <c r="Y52" s="11"/>
    </row>
    <row r="53" spans="16:25" x14ac:dyDescent="0.25">
      <c r="P53" s="11"/>
      <c r="Q53" s="11"/>
      <c r="R53" s="11"/>
      <c r="S53" s="11"/>
      <c r="T53" s="11"/>
      <c r="U53" s="11"/>
      <c r="V53" s="11"/>
      <c r="W53" s="11"/>
      <c r="X53" s="11"/>
      <c r="Y53" s="11"/>
    </row>
    <row r="54" spans="16:25" x14ac:dyDescent="0.25">
      <c r="P54" s="11"/>
      <c r="Q54" s="11"/>
      <c r="R54" s="11"/>
      <c r="S54" s="11"/>
      <c r="T54" s="11"/>
      <c r="U54" s="11"/>
      <c r="V54" s="11"/>
      <c r="W54" s="11"/>
      <c r="X54" s="11"/>
      <c r="Y54" s="11"/>
    </row>
    <row r="55" spans="16:25" x14ac:dyDescent="0.25">
      <c r="P55" s="11"/>
      <c r="Q55" s="11"/>
      <c r="R55" s="11"/>
      <c r="S55" s="11"/>
      <c r="T55" s="11"/>
      <c r="U55" s="11"/>
      <c r="V55" s="11"/>
      <c r="W55" s="11"/>
      <c r="X55" s="11"/>
      <c r="Y55" s="11"/>
    </row>
    <row r="56" spans="16:25" x14ac:dyDescent="0.25">
      <c r="P56" s="11"/>
      <c r="Q56" s="11"/>
      <c r="R56" s="11"/>
      <c r="S56" s="11"/>
      <c r="T56" s="11"/>
      <c r="U56" s="11"/>
      <c r="V56" s="11"/>
      <c r="W56" s="11"/>
      <c r="X56" s="11"/>
      <c r="Y56" s="11"/>
    </row>
    <row r="57" spans="16:25" x14ac:dyDescent="0.25">
      <c r="P57" s="11"/>
      <c r="Q57" s="11"/>
      <c r="R57" s="11"/>
      <c r="S57" s="11"/>
      <c r="T57" s="11"/>
      <c r="U57" s="11"/>
      <c r="V57" s="11"/>
      <c r="W57" s="11"/>
      <c r="X57" s="11"/>
      <c r="Y57" s="11"/>
    </row>
    <row r="58" spans="16:25" x14ac:dyDescent="0.25">
      <c r="P58" s="11"/>
      <c r="Q58" s="11"/>
      <c r="R58" s="11"/>
      <c r="S58" s="11"/>
      <c r="T58" s="11"/>
      <c r="U58" s="11"/>
      <c r="V58" s="11"/>
      <c r="W58" s="11"/>
      <c r="X58" s="11"/>
      <c r="Y58" s="11"/>
    </row>
    <row r="59" spans="16:25" x14ac:dyDescent="0.25">
      <c r="P59" s="11"/>
      <c r="Q59" s="11"/>
      <c r="R59" s="11"/>
      <c r="S59" s="11"/>
      <c r="T59" s="11"/>
      <c r="U59" s="11"/>
      <c r="V59" s="11"/>
      <c r="W59" s="11"/>
      <c r="X59" s="11"/>
      <c r="Y59" s="11"/>
    </row>
    <row r="60" spans="16:25" x14ac:dyDescent="0.25">
      <c r="P60" s="11"/>
      <c r="Q60" s="11"/>
      <c r="R60" s="11"/>
      <c r="S60" s="11"/>
      <c r="T60" s="11"/>
      <c r="U60" s="11"/>
      <c r="V60" s="11"/>
      <c r="W60" s="11"/>
      <c r="X60" s="11"/>
      <c r="Y60" s="11"/>
    </row>
    <row r="61" spans="16:25" x14ac:dyDescent="0.25">
      <c r="P61" s="11"/>
      <c r="Q61" s="11"/>
      <c r="R61" s="11"/>
      <c r="S61" s="11"/>
      <c r="T61" s="11"/>
      <c r="U61" s="11"/>
      <c r="V61" s="11"/>
      <c r="W61" s="11"/>
      <c r="X61" s="11"/>
      <c r="Y61" s="11"/>
    </row>
    <row r="62" spans="16:25" x14ac:dyDescent="0.25">
      <c r="P62" s="11"/>
      <c r="Q62" s="11"/>
      <c r="R62" s="11"/>
      <c r="S62" s="11"/>
      <c r="T62" s="11"/>
      <c r="U62" s="11"/>
      <c r="V62" s="11"/>
      <c r="W62" s="11"/>
      <c r="X62" s="11"/>
      <c r="Y62" s="11"/>
    </row>
    <row r="63" spans="16:25" x14ac:dyDescent="0.25">
      <c r="P63" s="11"/>
      <c r="Q63" s="11"/>
      <c r="R63" s="11"/>
      <c r="S63" s="11"/>
      <c r="T63" s="11"/>
      <c r="U63" s="11"/>
      <c r="V63" s="11"/>
      <c r="W63" s="11"/>
      <c r="X63" s="11"/>
      <c r="Y63" s="11"/>
    </row>
    <row r="64" spans="16:25" x14ac:dyDescent="0.25">
      <c r="P64" s="11"/>
      <c r="Q64" s="11"/>
      <c r="R64" s="11"/>
      <c r="S64" s="11"/>
      <c r="T64" s="11"/>
      <c r="U64" s="11"/>
      <c r="V64" s="11"/>
      <c r="W64" s="11"/>
      <c r="X64" s="11"/>
      <c r="Y64" s="11"/>
    </row>
    <row r="65" spans="16:25" x14ac:dyDescent="0.25">
      <c r="P65" s="11"/>
      <c r="Q65" s="11"/>
      <c r="R65" s="11"/>
      <c r="S65" s="11"/>
      <c r="T65" s="11"/>
      <c r="U65" s="11"/>
      <c r="V65" s="11"/>
      <c r="W65" s="11"/>
      <c r="X65" s="11"/>
      <c r="Y65" s="11"/>
    </row>
  </sheetData>
  <sortState ref="A2:O33">
    <sortCondition ref="J2:J33"/>
  </sortState>
  <mergeCells count="1">
    <mergeCell ref="Q4:X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selection activeCell="O1" sqref="A1:O1048576"/>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0.28515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25" s="1" customFormat="1"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25" ht="15.75" thickBot="1" x14ac:dyDescent="0.3">
      <c r="A2" s="20">
        <v>164</v>
      </c>
      <c r="B2" s="20" t="s">
        <v>108</v>
      </c>
      <c r="C2" s="20">
        <v>2016</v>
      </c>
      <c r="D2" s="21" t="s">
        <v>0</v>
      </c>
      <c r="E2" s="10">
        <v>7</v>
      </c>
      <c r="F2" s="20" t="s">
        <v>109</v>
      </c>
      <c r="G2" s="20">
        <v>1</v>
      </c>
      <c r="H2" s="20">
        <v>1</v>
      </c>
      <c r="I2" s="20">
        <v>1</v>
      </c>
      <c r="J2" s="20">
        <v>1</v>
      </c>
      <c r="K2" s="1">
        <v>4</v>
      </c>
      <c r="L2" s="1">
        <v>0</v>
      </c>
      <c r="M2" s="1">
        <v>2</v>
      </c>
      <c r="N2" s="1">
        <v>1</v>
      </c>
      <c r="O2" s="1">
        <v>2</v>
      </c>
      <c r="P2" s="12"/>
      <c r="Q2" s="1"/>
      <c r="R2" s="1"/>
      <c r="S2" s="1"/>
      <c r="T2" s="1"/>
      <c r="U2" s="1"/>
      <c r="V2" s="1"/>
      <c r="W2" s="1"/>
      <c r="X2" s="1"/>
      <c r="Y2" s="1"/>
    </row>
    <row r="3" spans="1:25" ht="15.75" thickBot="1" x14ac:dyDescent="0.3">
      <c r="A3" s="20">
        <v>164</v>
      </c>
      <c r="B3" s="20" t="s">
        <v>108</v>
      </c>
      <c r="C3" s="20">
        <v>2016</v>
      </c>
      <c r="D3" s="21" t="s">
        <v>0</v>
      </c>
      <c r="E3" s="10">
        <v>7</v>
      </c>
      <c r="F3" s="20" t="s">
        <v>109</v>
      </c>
      <c r="G3" s="20">
        <v>1</v>
      </c>
      <c r="H3" s="20">
        <v>1</v>
      </c>
      <c r="I3" s="20">
        <v>2</v>
      </c>
      <c r="J3" s="20">
        <v>1</v>
      </c>
      <c r="K3" s="1">
        <v>3</v>
      </c>
      <c r="L3" s="1">
        <v>0</v>
      </c>
      <c r="M3" s="1">
        <v>1</v>
      </c>
      <c r="N3" s="1">
        <v>0</v>
      </c>
      <c r="O3" s="1">
        <v>0</v>
      </c>
      <c r="P3" s="12"/>
      <c r="Q3" s="1"/>
      <c r="R3" s="1"/>
      <c r="S3" s="1"/>
      <c r="T3" s="1"/>
      <c r="U3" s="1"/>
      <c r="V3" s="1"/>
      <c r="W3" s="1"/>
      <c r="X3" s="1"/>
      <c r="Y3" s="1"/>
    </row>
    <row r="4" spans="1:25" ht="15.75" thickBot="1" x14ac:dyDescent="0.3">
      <c r="A4" s="20">
        <v>164</v>
      </c>
      <c r="B4" s="20" t="s">
        <v>108</v>
      </c>
      <c r="C4" s="20">
        <v>2016</v>
      </c>
      <c r="D4" s="21" t="s">
        <v>0</v>
      </c>
      <c r="E4" s="10">
        <v>7</v>
      </c>
      <c r="F4" s="20" t="s">
        <v>109</v>
      </c>
      <c r="G4" s="20">
        <v>1</v>
      </c>
      <c r="H4" s="20">
        <v>1</v>
      </c>
      <c r="I4" s="21">
        <v>3</v>
      </c>
      <c r="J4" s="20">
        <v>1</v>
      </c>
      <c r="K4" s="1">
        <v>2</v>
      </c>
      <c r="L4" s="1">
        <v>1</v>
      </c>
      <c r="M4" s="1">
        <v>1</v>
      </c>
      <c r="N4" s="1">
        <v>0</v>
      </c>
      <c r="O4" s="1">
        <v>1</v>
      </c>
      <c r="P4" s="12"/>
      <c r="Q4" s="24" t="s">
        <v>113</v>
      </c>
      <c r="R4" s="24"/>
      <c r="S4" s="24"/>
      <c r="T4" s="24"/>
      <c r="U4" s="24"/>
      <c r="V4" s="24"/>
      <c r="W4" s="24"/>
      <c r="X4" s="24"/>
      <c r="Y4" s="1"/>
    </row>
    <row r="5" spans="1:25" ht="15.75" thickBot="1" x14ac:dyDescent="0.3">
      <c r="A5" s="20">
        <v>164</v>
      </c>
      <c r="B5" s="20" t="s">
        <v>108</v>
      </c>
      <c r="C5" s="20">
        <v>2016</v>
      </c>
      <c r="D5" s="21" t="s">
        <v>0</v>
      </c>
      <c r="E5" s="10">
        <v>7</v>
      </c>
      <c r="F5" s="20" t="s">
        <v>109</v>
      </c>
      <c r="G5" s="20">
        <v>1</v>
      </c>
      <c r="H5" s="20">
        <v>1</v>
      </c>
      <c r="I5" s="21">
        <v>4</v>
      </c>
      <c r="J5" s="20">
        <v>1</v>
      </c>
      <c r="K5" s="1">
        <v>3</v>
      </c>
      <c r="L5" s="1">
        <v>1</v>
      </c>
      <c r="M5" s="1">
        <v>0</v>
      </c>
      <c r="N5" s="1">
        <v>2</v>
      </c>
      <c r="O5" s="1">
        <v>2</v>
      </c>
      <c r="P5" s="12"/>
      <c r="Q5" s="5" t="s">
        <v>65</v>
      </c>
      <c r="R5" s="5">
        <v>164</v>
      </c>
      <c r="S5" s="1" t="s">
        <v>75</v>
      </c>
      <c r="T5" s="1" t="s">
        <v>76</v>
      </c>
      <c r="U5" s="1" t="s">
        <v>77</v>
      </c>
      <c r="V5" s="1" t="s">
        <v>11</v>
      </c>
      <c r="W5" s="1" t="s">
        <v>78</v>
      </c>
      <c r="X5" s="1" t="s">
        <v>13</v>
      </c>
      <c r="Y5" s="1"/>
    </row>
    <row r="6" spans="1:25" ht="15.75" thickBot="1" x14ac:dyDescent="0.3">
      <c r="A6" s="20">
        <v>164</v>
      </c>
      <c r="B6" s="20" t="s">
        <v>108</v>
      </c>
      <c r="C6" s="20">
        <v>2016</v>
      </c>
      <c r="D6" s="20" t="s">
        <v>0</v>
      </c>
      <c r="E6" s="10">
        <v>8</v>
      </c>
      <c r="F6" s="20" t="s">
        <v>109</v>
      </c>
      <c r="G6" s="20">
        <v>1</v>
      </c>
      <c r="H6" s="20">
        <v>2</v>
      </c>
      <c r="I6" s="20">
        <v>1</v>
      </c>
      <c r="J6" s="20">
        <v>1</v>
      </c>
      <c r="K6" s="1">
        <v>0</v>
      </c>
      <c r="L6" s="1">
        <v>0</v>
      </c>
      <c r="M6" s="1">
        <v>0</v>
      </c>
      <c r="N6" s="1">
        <v>0</v>
      </c>
      <c r="O6" s="1">
        <v>0</v>
      </c>
      <c r="P6" s="13"/>
      <c r="Q6" s="1" t="s">
        <v>16</v>
      </c>
      <c r="R6" s="5">
        <v>3</v>
      </c>
      <c r="S6" s="5">
        <f>COUNT(J34:J49)/4</f>
        <v>4</v>
      </c>
      <c r="T6" s="5">
        <f>SUM(K50:K65)</f>
        <v>27</v>
      </c>
      <c r="U6" s="5">
        <f>SUM(L50:L65)</f>
        <v>11</v>
      </c>
      <c r="V6" s="5">
        <f>SUM(M50:M65)</f>
        <v>4</v>
      </c>
      <c r="W6" s="5">
        <f>SUM(N50:N65)</f>
        <v>6</v>
      </c>
      <c r="X6" s="5">
        <f>SUM(O50:O65)</f>
        <v>21</v>
      </c>
      <c r="Y6" s="1"/>
    </row>
    <row r="7" spans="1:25" ht="15.75" thickBot="1" x14ac:dyDescent="0.3">
      <c r="A7" s="20">
        <v>164</v>
      </c>
      <c r="B7" s="20" t="s">
        <v>108</v>
      </c>
      <c r="C7" s="20">
        <v>2016</v>
      </c>
      <c r="D7" s="20" t="s">
        <v>0</v>
      </c>
      <c r="E7" s="10">
        <v>8</v>
      </c>
      <c r="F7" s="20" t="s">
        <v>109</v>
      </c>
      <c r="G7" s="20">
        <v>1</v>
      </c>
      <c r="H7" s="20">
        <v>2</v>
      </c>
      <c r="I7" s="20">
        <v>2</v>
      </c>
      <c r="J7" s="20">
        <v>1</v>
      </c>
      <c r="K7" s="1">
        <v>1</v>
      </c>
      <c r="L7" s="1">
        <v>0</v>
      </c>
      <c r="M7" s="1">
        <v>1</v>
      </c>
      <c r="N7" s="1">
        <v>0</v>
      </c>
      <c r="O7" s="1">
        <v>1</v>
      </c>
      <c r="P7" s="13"/>
      <c r="Q7" s="1" t="s">
        <v>17</v>
      </c>
      <c r="R7" s="5">
        <v>4</v>
      </c>
      <c r="S7" s="5">
        <f>COUNT(J50:J65)/4</f>
        <v>4</v>
      </c>
      <c r="T7" s="5">
        <f>SUM(K34:K49)</f>
        <v>35</v>
      </c>
      <c r="U7" s="5">
        <f>SUM(L34:L49)</f>
        <v>9</v>
      </c>
      <c r="V7" s="5">
        <f>SUM(M34:M49)</f>
        <v>7</v>
      </c>
      <c r="W7" s="5">
        <f t="shared" ref="W7:X7" si="0">SUM(N34:N49)</f>
        <v>12</v>
      </c>
      <c r="X7" s="5">
        <f t="shared" si="0"/>
        <v>25</v>
      </c>
      <c r="Y7" s="1"/>
    </row>
    <row r="8" spans="1:25" ht="15.75" thickBot="1" x14ac:dyDescent="0.3">
      <c r="A8" s="20">
        <v>164</v>
      </c>
      <c r="B8" s="20" t="s">
        <v>108</v>
      </c>
      <c r="C8" s="20">
        <v>2016</v>
      </c>
      <c r="D8" s="20" t="s">
        <v>0</v>
      </c>
      <c r="E8" s="10">
        <v>8</v>
      </c>
      <c r="F8" s="20" t="s">
        <v>109</v>
      </c>
      <c r="G8" s="20">
        <v>1</v>
      </c>
      <c r="H8" s="20">
        <v>2</v>
      </c>
      <c r="I8" s="21">
        <v>3</v>
      </c>
      <c r="J8" s="20">
        <v>1</v>
      </c>
      <c r="K8" s="1">
        <v>2</v>
      </c>
      <c r="L8" s="1">
        <v>0</v>
      </c>
      <c r="M8" s="1">
        <v>1</v>
      </c>
      <c r="N8" s="1">
        <v>0</v>
      </c>
      <c r="O8" s="1">
        <v>0</v>
      </c>
      <c r="P8" s="12"/>
      <c r="Q8" s="1" t="s">
        <v>14</v>
      </c>
      <c r="R8" s="5">
        <v>1</v>
      </c>
      <c r="S8" s="5">
        <f>COUNT(J2:J17)/4</f>
        <v>4</v>
      </c>
      <c r="T8" s="5">
        <f>SUM(K3:K33)</f>
        <v>63</v>
      </c>
      <c r="U8" s="5">
        <f>SUM(L3:L33)</f>
        <v>7</v>
      </c>
      <c r="V8" s="5">
        <f>SUM(M3:M33)</f>
        <v>21</v>
      </c>
      <c r="W8" s="5">
        <f>SUM(N3:N33)</f>
        <v>8</v>
      </c>
      <c r="X8" s="5">
        <f>SUM(O3:O33)</f>
        <v>27</v>
      </c>
      <c r="Y8" s="1"/>
    </row>
    <row r="9" spans="1:25" ht="15.75" thickBot="1" x14ac:dyDescent="0.3">
      <c r="A9" s="20">
        <v>164</v>
      </c>
      <c r="B9" s="20" t="s">
        <v>108</v>
      </c>
      <c r="C9" s="20">
        <v>2016</v>
      </c>
      <c r="D9" s="20" t="s">
        <v>0</v>
      </c>
      <c r="E9" s="10">
        <v>8</v>
      </c>
      <c r="F9" s="20" t="s">
        <v>109</v>
      </c>
      <c r="G9" s="20">
        <v>1</v>
      </c>
      <c r="H9" s="20">
        <v>2</v>
      </c>
      <c r="I9" s="21">
        <v>4</v>
      </c>
      <c r="J9" s="20">
        <v>1</v>
      </c>
      <c r="K9" s="1">
        <v>2</v>
      </c>
      <c r="L9" s="1">
        <v>0</v>
      </c>
      <c r="M9" s="1">
        <v>1</v>
      </c>
      <c r="N9" s="1">
        <v>2</v>
      </c>
      <c r="O9" s="1">
        <v>2</v>
      </c>
      <c r="P9" s="12"/>
      <c r="Q9" s="1" t="s">
        <v>18</v>
      </c>
      <c r="R9" s="5">
        <v>2</v>
      </c>
      <c r="S9" s="5">
        <f>COUNT(J18:J33)/4</f>
        <v>4</v>
      </c>
      <c r="T9" s="5">
        <f>SUM(K19:K33)</f>
        <v>33</v>
      </c>
      <c r="U9" s="5">
        <f>SUM(L19:L33)</f>
        <v>5</v>
      </c>
      <c r="V9" s="5">
        <f>SUM(M19:M33)</f>
        <v>11</v>
      </c>
      <c r="W9" s="5">
        <f>SUM(N19:N33)</f>
        <v>2</v>
      </c>
      <c r="X9" s="5">
        <f>SUM(O19:O33)</f>
        <v>12</v>
      </c>
      <c r="Y9" s="1"/>
    </row>
    <row r="10" spans="1:25" ht="15.75" thickBot="1" x14ac:dyDescent="0.3">
      <c r="A10" s="20">
        <v>164</v>
      </c>
      <c r="B10" s="20" t="s">
        <v>108</v>
      </c>
      <c r="C10" s="20">
        <v>2016</v>
      </c>
      <c r="D10" s="20" t="s">
        <v>1</v>
      </c>
      <c r="E10" s="10">
        <v>4</v>
      </c>
      <c r="F10" s="20" t="s">
        <v>110</v>
      </c>
      <c r="G10" s="20">
        <v>1</v>
      </c>
      <c r="H10" s="20">
        <v>1</v>
      </c>
      <c r="I10" s="20">
        <v>1</v>
      </c>
      <c r="J10" s="20">
        <v>1</v>
      </c>
      <c r="K10" s="1">
        <v>3</v>
      </c>
      <c r="L10" s="1">
        <v>0</v>
      </c>
      <c r="M10" s="1">
        <v>2</v>
      </c>
      <c r="N10" s="1">
        <v>0</v>
      </c>
      <c r="O10" s="1">
        <v>1</v>
      </c>
      <c r="P10" s="12"/>
      <c r="Q10" s="1"/>
      <c r="R10" s="5" t="s">
        <v>66</v>
      </c>
      <c r="S10" s="5">
        <f>SUM(S6:S9)</f>
        <v>16</v>
      </c>
      <c r="T10" s="5">
        <f t="shared" ref="T10:X10" si="1">SUM(T6:T9)</f>
        <v>158</v>
      </c>
      <c r="U10" s="5">
        <f t="shared" si="1"/>
        <v>32</v>
      </c>
      <c r="V10" s="5">
        <f t="shared" si="1"/>
        <v>43</v>
      </c>
      <c r="W10" s="5">
        <f t="shared" si="1"/>
        <v>28</v>
      </c>
      <c r="X10" s="5">
        <f t="shared" si="1"/>
        <v>85</v>
      </c>
      <c r="Y10" s="1"/>
    </row>
    <row r="11" spans="1:25" ht="15.75" thickBot="1" x14ac:dyDescent="0.3">
      <c r="A11" s="20">
        <v>164</v>
      </c>
      <c r="B11" s="20" t="s">
        <v>108</v>
      </c>
      <c r="C11" s="20">
        <v>2016</v>
      </c>
      <c r="D11" s="20" t="s">
        <v>1</v>
      </c>
      <c r="E11" s="10">
        <v>4</v>
      </c>
      <c r="F11" s="20" t="s">
        <v>110</v>
      </c>
      <c r="G11" s="20">
        <v>1</v>
      </c>
      <c r="H11" s="20">
        <v>1</v>
      </c>
      <c r="I11" s="20">
        <v>2</v>
      </c>
      <c r="J11" s="20">
        <v>1</v>
      </c>
      <c r="K11" s="1">
        <v>3</v>
      </c>
      <c r="L11" s="1">
        <v>0</v>
      </c>
      <c r="M11" s="1">
        <v>0</v>
      </c>
      <c r="N11" s="1">
        <v>1</v>
      </c>
      <c r="O11" s="1">
        <v>3</v>
      </c>
      <c r="P11" s="12"/>
      <c r="Q11" s="1"/>
      <c r="R11" s="1"/>
      <c r="S11" s="1"/>
      <c r="T11" s="5" t="s">
        <v>19</v>
      </c>
      <c r="U11" s="5" t="s">
        <v>20</v>
      </c>
      <c r="V11" s="5" t="s">
        <v>21</v>
      </c>
      <c r="W11" s="5" t="s">
        <v>22</v>
      </c>
      <c r="X11" s="5" t="s">
        <v>23</v>
      </c>
      <c r="Y11" s="1"/>
    </row>
    <row r="12" spans="1:25" ht="15.75" thickBot="1" x14ac:dyDescent="0.3">
      <c r="A12" s="20">
        <v>164</v>
      </c>
      <c r="B12" s="20" t="s">
        <v>108</v>
      </c>
      <c r="C12" s="20">
        <v>2016</v>
      </c>
      <c r="D12" s="21" t="s">
        <v>1</v>
      </c>
      <c r="E12" s="10">
        <v>4</v>
      </c>
      <c r="F12" s="20" t="s">
        <v>110</v>
      </c>
      <c r="G12" s="20">
        <v>1</v>
      </c>
      <c r="H12" s="20">
        <v>1</v>
      </c>
      <c r="I12" s="21">
        <v>3</v>
      </c>
      <c r="J12" s="20">
        <v>1</v>
      </c>
      <c r="K12" s="1">
        <v>0</v>
      </c>
      <c r="L12" s="1">
        <v>0</v>
      </c>
      <c r="M12" s="1">
        <v>0</v>
      </c>
      <c r="N12" s="1">
        <v>0</v>
      </c>
      <c r="O12" s="1">
        <v>0</v>
      </c>
      <c r="P12" s="12"/>
      <c r="Q12" s="1"/>
      <c r="R12" s="1" t="s">
        <v>67</v>
      </c>
      <c r="S12" s="3">
        <f>T10/$S$10</f>
        <v>9.875</v>
      </c>
      <c r="T12" s="1" t="s">
        <v>68</v>
      </c>
      <c r="U12" s="15">
        <f>U10/$T$10</f>
        <v>0.20253164556962025</v>
      </c>
      <c r="V12" s="15">
        <f t="shared" ref="V12:W12" si="2">V10/$T$10</f>
        <v>0.27215189873417722</v>
      </c>
      <c r="W12" s="15">
        <f t="shared" si="2"/>
        <v>0.17721518987341772</v>
      </c>
      <c r="X12" s="15">
        <f>X10/$T$10</f>
        <v>0.53797468354430378</v>
      </c>
      <c r="Y12" s="1" t="s">
        <v>74</v>
      </c>
    </row>
    <row r="13" spans="1:25" ht="15.75" thickBot="1" x14ac:dyDescent="0.3">
      <c r="A13" s="20">
        <v>164</v>
      </c>
      <c r="B13" s="20" t="s">
        <v>108</v>
      </c>
      <c r="C13" s="20">
        <v>2016</v>
      </c>
      <c r="D13" s="21" t="s">
        <v>1</v>
      </c>
      <c r="E13" s="10">
        <v>4</v>
      </c>
      <c r="F13" s="20" t="s">
        <v>110</v>
      </c>
      <c r="G13" s="20">
        <v>1</v>
      </c>
      <c r="H13" s="20">
        <v>1</v>
      </c>
      <c r="I13" s="21">
        <v>4</v>
      </c>
      <c r="J13" s="20">
        <v>1</v>
      </c>
      <c r="K13" s="1">
        <v>1</v>
      </c>
      <c r="L13" s="1">
        <v>0</v>
      </c>
      <c r="M13" s="1">
        <v>0</v>
      </c>
      <c r="N13" s="1">
        <v>1</v>
      </c>
      <c r="O13" s="1">
        <v>1</v>
      </c>
      <c r="P13" s="12"/>
      <c r="Q13" s="18" t="s">
        <v>16</v>
      </c>
      <c r="R13" s="17">
        <v>3</v>
      </c>
      <c r="S13" s="4" t="s">
        <v>15</v>
      </c>
      <c r="T13" s="6">
        <f>T6/$S$6</f>
        <v>6.75</v>
      </c>
      <c r="U13" s="6">
        <f>U6/$S$6</f>
        <v>2.75</v>
      </c>
      <c r="V13" s="6">
        <f>V6/$S$6</f>
        <v>1</v>
      </c>
      <c r="W13" s="6">
        <f>W6/$S$6</f>
        <v>1.5</v>
      </c>
      <c r="X13" s="6">
        <f>X6/$S$6</f>
        <v>5.25</v>
      </c>
      <c r="Y13" s="1"/>
    </row>
    <row r="14" spans="1:25" ht="15.75" thickBot="1" x14ac:dyDescent="0.3">
      <c r="A14" s="20">
        <v>164</v>
      </c>
      <c r="B14" s="20" t="s">
        <v>108</v>
      </c>
      <c r="C14" s="20">
        <v>2016</v>
      </c>
      <c r="D14" s="20" t="s">
        <v>1</v>
      </c>
      <c r="E14" s="10">
        <v>5</v>
      </c>
      <c r="F14" s="20" t="s">
        <v>110</v>
      </c>
      <c r="G14" s="20">
        <v>1</v>
      </c>
      <c r="H14" s="20">
        <v>2</v>
      </c>
      <c r="I14" s="20">
        <v>1</v>
      </c>
      <c r="J14" s="20">
        <v>1</v>
      </c>
      <c r="K14" s="1">
        <v>1</v>
      </c>
      <c r="L14" s="1">
        <v>0</v>
      </c>
      <c r="M14" s="1">
        <v>1</v>
      </c>
      <c r="N14" s="1">
        <v>0</v>
      </c>
      <c r="O14" s="1">
        <v>0</v>
      </c>
      <c r="P14" s="12"/>
      <c r="Q14" s="2" t="s">
        <v>85</v>
      </c>
      <c r="R14" s="4">
        <f>T6</f>
        <v>27</v>
      </c>
      <c r="S14" s="4" t="s">
        <v>69</v>
      </c>
      <c r="T14" s="14">
        <f>T6/$T$10</f>
        <v>0.17088607594936708</v>
      </c>
      <c r="U14" s="15">
        <f>U6/$T$6</f>
        <v>0.40740740740740738</v>
      </c>
      <c r="V14" s="15">
        <f t="shared" ref="V14:W14" si="3">V6/$T$6</f>
        <v>0.14814814814814814</v>
      </c>
      <c r="W14" s="15">
        <f t="shared" si="3"/>
        <v>0.22222222222222221</v>
      </c>
      <c r="X14" s="15">
        <f>X6/$T$6</f>
        <v>0.77777777777777779</v>
      </c>
      <c r="Y14" s="1" t="s">
        <v>70</v>
      </c>
    </row>
    <row r="15" spans="1:25" ht="15.75" thickBot="1" x14ac:dyDescent="0.3">
      <c r="A15" s="20">
        <v>164</v>
      </c>
      <c r="B15" s="20" t="s">
        <v>108</v>
      </c>
      <c r="C15" s="20">
        <v>2016</v>
      </c>
      <c r="D15" s="20" t="s">
        <v>1</v>
      </c>
      <c r="E15" s="10">
        <v>5</v>
      </c>
      <c r="F15" s="20" t="s">
        <v>110</v>
      </c>
      <c r="G15" s="20">
        <v>1</v>
      </c>
      <c r="H15" s="20">
        <v>2</v>
      </c>
      <c r="I15" s="20">
        <v>2</v>
      </c>
      <c r="J15" s="20">
        <v>1</v>
      </c>
      <c r="K15" s="1">
        <v>2</v>
      </c>
      <c r="L15" s="1">
        <v>0</v>
      </c>
      <c r="M15" s="1">
        <v>0</v>
      </c>
      <c r="N15" s="1">
        <v>0</v>
      </c>
      <c r="O15" s="1">
        <v>0</v>
      </c>
      <c r="P15" s="12"/>
      <c r="Q15" s="18" t="s">
        <v>17</v>
      </c>
      <c r="R15" s="17">
        <v>4</v>
      </c>
      <c r="S15" s="4" t="s">
        <v>15</v>
      </c>
      <c r="T15" s="6">
        <f>T7/$S$7</f>
        <v>8.75</v>
      </c>
      <c r="U15" s="6">
        <f>U7/$S$7</f>
        <v>2.25</v>
      </c>
      <c r="V15" s="6">
        <f>V7/$S$7</f>
        <v>1.75</v>
      </c>
      <c r="W15" s="6">
        <f>W7/$S$7</f>
        <v>3</v>
      </c>
      <c r="X15" s="6">
        <f>X7/$S$7</f>
        <v>6.25</v>
      </c>
      <c r="Y15" s="1"/>
    </row>
    <row r="16" spans="1:25" ht="15.75" thickBot="1" x14ac:dyDescent="0.3">
      <c r="A16" s="20">
        <v>164</v>
      </c>
      <c r="B16" s="20" t="s">
        <v>108</v>
      </c>
      <c r="C16" s="20">
        <v>2016</v>
      </c>
      <c r="D16" s="21" t="s">
        <v>1</v>
      </c>
      <c r="E16" s="10">
        <v>5</v>
      </c>
      <c r="F16" s="20" t="s">
        <v>110</v>
      </c>
      <c r="G16" s="20">
        <v>1</v>
      </c>
      <c r="H16" s="20">
        <v>2</v>
      </c>
      <c r="I16" s="21">
        <v>3</v>
      </c>
      <c r="J16" s="20">
        <v>1</v>
      </c>
      <c r="K16" s="1">
        <v>5</v>
      </c>
      <c r="L16" s="1">
        <v>0</v>
      </c>
      <c r="M16" s="1">
        <v>0</v>
      </c>
      <c r="N16" s="1">
        <v>0</v>
      </c>
      <c r="O16" s="1">
        <v>4</v>
      </c>
      <c r="P16" s="8"/>
      <c r="Q16" s="2" t="s">
        <v>84</v>
      </c>
      <c r="R16" s="4">
        <f>T7</f>
        <v>35</v>
      </c>
      <c r="S16" s="4" t="s">
        <v>69</v>
      </c>
      <c r="T16" s="14">
        <f>T7/$T$10</f>
        <v>0.22151898734177214</v>
      </c>
      <c r="U16" s="15">
        <f>U7/$T$7</f>
        <v>0.25714285714285712</v>
      </c>
      <c r="V16" s="15">
        <f t="shared" ref="V16:W16" si="4">V7/$T$7</f>
        <v>0.2</v>
      </c>
      <c r="W16" s="15">
        <f t="shared" si="4"/>
        <v>0.34285714285714286</v>
      </c>
      <c r="X16" s="15">
        <f>X7/$T$7</f>
        <v>0.7142857142857143</v>
      </c>
      <c r="Y16" s="1" t="s">
        <v>71</v>
      </c>
    </row>
    <row r="17" spans="1:25" ht="15.75" thickBot="1" x14ac:dyDescent="0.3">
      <c r="A17" s="20">
        <v>164</v>
      </c>
      <c r="B17" s="20" t="s">
        <v>108</v>
      </c>
      <c r="C17" s="20">
        <v>2016</v>
      </c>
      <c r="D17" s="21" t="s">
        <v>1</v>
      </c>
      <c r="E17" s="10">
        <v>5</v>
      </c>
      <c r="F17" s="20" t="s">
        <v>110</v>
      </c>
      <c r="G17" s="20">
        <v>1</v>
      </c>
      <c r="H17" s="20">
        <v>2</v>
      </c>
      <c r="I17" s="21">
        <v>4</v>
      </c>
      <c r="J17" s="20">
        <v>1</v>
      </c>
      <c r="K17" s="1">
        <v>1</v>
      </c>
      <c r="L17" s="1">
        <v>0</v>
      </c>
      <c r="M17" s="1">
        <v>1</v>
      </c>
      <c r="N17" s="1">
        <v>0</v>
      </c>
      <c r="O17" s="1">
        <v>0</v>
      </c>
      <c r="P17" s="9"/>
      <c r="Q17" s="18" t="s">
        <v>14</v>
      </c>
      <c r="R17" s="17">
        <v>1</v>
      </c>
      <c r="S17" s="4" t="s">
        <v>15</v>
      </c>
      <c r="T17" s="6">
        <f>T8/$S$8</f>
        <v>15.75</v>
      </c>
      <c r="U17" s="6">
        <f>U8/$S$8</f>
        <v>1.75</v>
      </c>
      <c r="V17" s="6">
        <f>V8/$S$8</f>
        <v>5.25</v>
      </c>
      <c r="W17" s="6">
        <f>W8/$S$8</f>
        <v>2</v>
      </c>
      <c r="X17" s="6">
        <f>X8/$S$8</f>
        <v>6.75</v>
      </c>
      <c r="Y17" s="1"/>
    </row>
    <row r="18" spans="1:25" ht="15.75" thickBot="1" x14ac:dyDescent="0.3">
      <c r="A18" s="20">
        <v>164</v>
      </c>
      <c r="B18" s="20" t="s">
        <v>108</v>
      </c>
      <c r="C18" s="20">
        <v>2016</v>
      </c>
      <c r="D18" s="21" t="s">
        <v>0</v>
      </c>
      <c r="E18" s="10">
        <v>7</v>
      </c>
      <c r="F18" s="20" t="s">
        <v>109</v>
      </c>
      <c r="G18" s="20">
        <v>1</v>
      </c>
      <c r="H18" s="20">
        <v>1</v>
      </c>
      <c r="I18" s="20">
        <v>1</v>
      </c>
      <c r="J18" s="20">
        <v>2</v>
      </c>
      <c r="K18" s="1">
        <v>1</v>
      </c>
      <c r="L18" s="1">
        <v>0</v>
      </c>
      <c r="M18" s="1">
        <v>1</v>
      </c>
      <c r="N18" s="1">
        <v>0</v>
      </c>
      <c r="O18" s="1">
        <v>0</v>
      </c>
      <c r="P18" s="8"/>
      <c r="Q18" s="2" t="s">
        <v>83</v>
      </c>
      <c r="R18" s="4">
        <f>T8</f>
        <v>63</v>
      </c>
      <c r="S18" s="4" t="s">
        <v>69</v>
      </c>
      <c r="T18" s="14">
        <f>T8/$T$10</f>
        <v>0.39873417721518989</v>
      </c>
      <c r="U18" s="15">
        <f>U8/$T$8</f>
        <v>0.1111111111111111</v>
      </c>
      <c r="V18" s="15">
        <f t="shared" ref="V18:X18" si="5">V8/$T$8</f>
        <v>0.33333333333333331</v>
      </c>
      <c r="W18" s="15">
        <f t="shared" si="5"/>
        <v>0.12698412698412698</v>
      </c>
      <c r="X18" s="15">
        <f t="shared" si="5"/>
        <v>0.42857142857142855</v>
      </c>
      <c r="Y18" s="1" t="s">
        <v>72</v>
      </c>
    </row>
    <row r="19" spans="1:25" ht="15.75" thickBot="1" x14ac:dyDescent="0.3">
      <c r="A19" s="20">
        <v>164</v>
      </c>
      <c r="B19" s="20" t="s">
        <v>108</v>
      </c>
      <c r="C19" s="20">
        <v>2016</v>
      </c>
      <c r="D19" s="21" t="s">
        <v>0</v>
      </c>
      <c r="E19" s="10">
        <v>7</v>
      </c>
      <c r="F19" s="20" t="s">
        <v>109</v>
      </c>
      <c r="G19" s="20">
        <v>1</v>
      </c>
      <c r="H19" s="20">
        <v>1</v>
      </c>
      <c r="I19" s="20">
        <v>2</v>
      </c>
      <c r="J19" s="20">
        <v>2</v>
      </c>
      <c r="K19" s="1">
        <v>2</v>
      </c>
      <c r="L19" s="1">
        <v>1</v>
      </c>
      <c r="M19" s="1">
        <v>0</v>
      </c>
      <c r="N19" s="1">
        <v>0</v>
      </c>
      <c r="O19" s="1">
        <v>0</v>
      </c>
      <c r="P19" s="8"/>
      <c r="Q19" s="18" t="s">
        <v>18</v>
      </c>
      <c r="R19" s="17">
        <v>2</v>
      </c>
      <c r="S19" s="4" t="s">
        <v>15</v>
      </c>
      <c r="T19" s="6">
        <f>T9/$S$9</f>
        <v>8.25</v>
      </c>
      <c r="U19" s="6">
        <f>U9/$S$9</f>
        <v>1.25</v>
      </c>
      <c r="V19" s="6">
        <f>V9/$S$9</f>
        <v>2.75</v>
      </c>
      <c r="W19" s="6">
        <f>W9/$S$9</f>
        <v>0.5</v>
      </c>
      <c r="X19" s="6">
        <f>X9/$S$9</f>
        <v>3</v>
      </c>
      <c r="Y19" s="1"/>
    </row>
    <row r="20" spans="1:25" ht="15.75" thickBot="1" x14ac:dyDescent="0.3">
      <c r="A20" s="20">
        <v>164</v>
      </c>
      <c r="B20" s="20" t="s">
        <v>108</v>
      </c>
      <c r="C20" s="20">
        <v>2016</v>
      </c>
      <c r="D20" s="21" t="s">
        <v>0</v>
      </c>
      <c r="E20" s="10">
        <v>7</v>
      </c>
      <c r="F20" s="20" t="s">
        <v>109</v>
      </c>
      <c r="G20" s="20">
        <v>1</v>
      </c>
      <c r="H20" s="20">
        <v>1</v>
      </c>
      <c r="I20" s="21">
        <v>3</v>
      </c>
      <c r="J20" s="20">
        <v>2</v>
      </c>
      <c r="K20" s="1">
        <v>0</v>
      </c>
      <c r="L20" s="1">
        <v>0</v>
      </c>
      <c r="M20" s="1">
        <v>0</v>
      </c>
      <c r="N20" s="1">
        <v>0</v>
      </c>
      <c r="O20" s="1">
        <v>0</v>
      </c>
      <c r="P20" s="8"/>
      <c r="Q20" s="2" t="s">
        <v>82</v>
      </c>
      <c r="R20" s="4">
        <f>T9</f>
        <v>33</v>
      </c>
      <c r="S20" s="4" t="s">
        <v>69</v>
      </c>
      <c r="T20" s="14">
        <f>T9/$T$10</f>
        <v>0.20886075949367089</v>
      </c>
      <c r="U20" s="15">
        <f>U9/$T$9</f>
        <v>0.15151515151515152</v>
      </c>
      <c r="V20" s="15">
        <f t="shared" ref="V20:X20" si="6">V9/$T$9</f>
        <v>0.33333333333333331</v>
      </c>
      <c r="W20" s="15">
        <f t="shared" si="6"/>
        <v>6.0606060606060608E-2</v>
      </c>
      <c r="X20" s="15">
        <f t="shared" si="6"/>
        <v>0.36363636363636365</v>
      </c>
      <c r="Y20" s="1" t="s">
        <v>73</v>
      </c>
    </row>
    <row r="21" spans="1:25" ht="15.75" thickBot="1" x14ac:dyDescent="0.3">
      <c r="A21" s="20">
        <v>164</v>
      </c>
      <c r="B21" s="20" t="s">
        <v>108</v>
      </c>
      <c r="C21" s="20">
        <v>2016</v>
      </c>
      <c r="D21" s="21" t="s">
        <v>0</v>
      </c>
      <c r="E21" s="10">
        <v>7</v>
      </c>
      <c r="F21" s="20" t="s">
        <v>109</v>
      </c>
      <c r="G21" s="20">
        <v>1</v>
      </c>
      <c r="H21" s="20">
        <v>1</v>
      </c>
      <c r="I21" s="21">
        <v>4</v>
      </c>
      <c r="J21" s="20">
        <v>2</v>
      </c>
      <c r="K21" s="1">
        <v>1</v>
      </c>
      <c r="L21" s="1">
        <v>0</v>
      </c>
      <c r="M21" s="1">
        <v>0</v>
      </c>
      <c r="N21" s="1">
        <v>0</v>
      </c>
      <c r="O21" s="1">
        <v>1</v>
      </c>
      <c r="P21" s="8"/>
      <c r="Q21" s="9"/>
      <c r="R21" s="9"/>
      <c r="S21" s="1"/>
      <c r="T21" s="1"/>
      <c r="U21" s="1"/>
      <c r="V21" s="1"/>
      <c r="W21" s="1"/>
      <c r="X21" s="1"/>
      <c r="Y21" s="1"/>
    </row>
    <row r="22" spans="1:25" ht="15.75" thickBot="1" x14ac:dyDescent="0.3">
      <c r="A22" s="20">
        <v>164</v>
      </c>
      <c r="B22" s="20" t="s">
        <v>108</v>
      </c>
      <c r="C22" s="20">
        <v>2016</v>
      </c>
      <c r="D22" s="20" t="s">
        <v>0</v>
      </c>
      <c r="E22" s="10">
        <v>8</v>
      </c>
      <c r="F22" s="20" t="s">
        <v>109</v>
      </c>
      <c r="G22" s="20">
        <v>1</v>
      </c>
      <c r="H22" s="20">
        <v>2</v>
      </c>
      <c r="I22" s="20">
        <v>1</v>
      </c>
      <c r="J22" s="20">
        <v>2</v>
      </c>
      <c r="K22" s="1">
        <v>1</v>
      </c>
      <c r="L22" s="1">
        <v>0</v>
      </c>
      <c r="M22" s="1">
        <v>0</v>
      </c>
      <c r="N22" s="1">
        <v>0</v>
      </c>
      <c r="O22" s="1">
        <v>0</v>
      </c>
      <c r="P22" s="8"/>
      <c r="Q22" s="8"/>
      <c r="R22" s="8"/>
      <c r="S22" s="1"/>
      <c r="T22" t="s">
        <v>94</v>
      </c>
      <c r="U22" s="5" t="s">
        <v>20</v>
      </c>
      <c r="V22" s="5" t="s">
        <v>21</v>
      </c>
      <c r="W22" s="5" t="s">
        <v>22</v>
      </c>
      <c r="X22" s="5" t="s">
        <v>23</v>
      </c>
      <c r="Y22" s="1"/>
    </row>
    <row r="23" spans="1:25" ht="15.75" thickBot="1" x14ac:dyDescent="0.3">
      <c r="A23" s="20">
        <v>164</v>
      </c>
      <c r="B23" s="20" t="s">
        <v>108</v>
      </c>
      <c r="C23" s="20">
        <v>2016</v>
      </c>
      <c r="D23" s="20" t="s">
        <v>0</v>
      </c>
      <c r="E23" s="10">
        <v>8</v>
      </c>
      <c r="F23" s="20" t="s">
        <v>109</v>
      </c>
      <c r="G23" s="20">
        <v>1</v>
      </c>
      <c r="H23" s="20">
        <v>2</v>
      </c>
      <c r="I23" s="20">
        <v>2</v>
      </c>
      <c r="J23" s="20">
        <v>2</v>
      </c>
      <c r="K23" s="1">
        <v>2</v>
      </c>
      <c r="L23" s="1">
        <v>0</v>
      </c>
      <c r="M23" s="1">
        <v>0</v>
      </c>
      <c r="N23" s="1">
        <v>0</v>
      </c>
      <c r="O23" s="1">
        <v>1</v>
      </c>
      <c r="P23" s="9"/>
      <c r="Q23" s="9"/>
      <c r="T23" s="15">
        <f>(T6+T7)/$T$10</f>
        <v>0.39240506329113922</v>
      </c>
      <c r="U23" s="15">
        <f>(U6+U7)/SUM($T$6:$T$7)</f>
        <v>0.32258064516129031</v>
      </c>
      <c r="V23" s="15">
        <f t="shared" ref="V23:X23" si="7">(V6+V7)/SUM($T$6:$T$7)</f>
        <v>0.17741935483870969</v>
      </c>
      <c r="W23" s="15">
        <f t="shared" si="7"/>
        <v>0.29032258064516131</v>
      </c>
      <c r="X23" s="15">
        <f t="shared" si="7"/>
        <v>0.74193548387096775</v>
      </c>
      <c r="Y23" s="1"/>
    </row>
    <row r="24" spans="1:25" ht="15.75" thickBot="1" x14ac:dyDescent="0.3">
      <c r="A24" s="20">
        <v>164</v>
      </c>
      <c r="B24" s="20" t="s">
        <v>108</v>
      </c>
      <c r="C24" s="20">
        <v>2016</v>
      </c>
      <c r="D24" s="20" t="s">
        <v>0</v>
      </c>
      <c r="E24" s="10">
        <v>8</v>
      </c>
      <c r="F24" s="20" t="s">
        <v>109</v>
      </c>
      <c r="G24" s="20">
        <v>1</v>
      </c>
      <c r="H24" s="20">
        <v>2</v>
      </c>
      <c r="I24" s="21">
        <v>3</v>
      </c>
      <c r="J24" s="20">
        <v>2</v>
      </c>
      <c r="K24" s="1">
        <v>4</v>
      </c>
      <c r="L24" s="1">
        <v>0</v>
      </c>
      <c r="M24" s="1">
        <v>2</v>
      </c>
      <c r="N24" s="1">
        <v>1</v>
      </c>
      <c r="O24" s="1">
        <v>1</v>
      </c>
      <c r="P24" s="8"/>
      <c r="Q24" s="8"/>
      <c r="R24" s="8"/>
      <c r="S24" s="1"/>
      <c r="Y24" s="1"/>
    </row>
    <row r="25" spans="1:25" ht="15.75" thickBot="1" x14ac:dyDescent="0.3">
      <c r="A25" s="20">
        <v>164</v>
      </c>
      <c r="B25" s="20" t="s">
        <v>108</v>
      </c>
      <c r="C25" s="20">
        <v>2016</v>
      </c>
      <c r="D25" s="20" t="s">
        <v>0</v>
      </c>
      <c r="E25" s="10">
        <v>8</v>
      </c>
      <c r="F25" s="20" t="s">
        <v>109</v>
      </c>
      <c r="G25" s="20">
        <v>1</v>
      </c>
      <c r="H25" s="20">
        <v>2</v>
      </c>
      <c r="I25" s="21">
        <v>4</v>
      </c>
      <c r="J25" s="20">
        <v>2</v>
      </c>
      <c r="K25" s="1">
        <v>4</v>
      </c>
      <c r="L25" s="1">
        <v>1</v>
      </c>
      <c r="M25" s="1">
        <v>0</v>
      </c>
      <c r="N25" s="1">
        <v>0</v>
      </c>
      <c r="O25" s="1">
        <v>1</v>
      </c>
      <c r="P25" s="8"/>
      <c r="Q25" s="9"/>
      <c r="R25" s="9"/>
      <c r="S25" s="1"/>
      <c r="T25" t="s">
        <v>95</v>
      </c>
      <c r="Y25" s="1"/>
    </row>
    <row r="26" spans="1:25" ht="15.75" thickBot="1" x14ac:dyDescent="0.3">
      <c r="A26" s="20">
        <v>164</v>
      </c>
      <c r="B26" s="20" t="s">
        <v>108</v>
      </c>
      <c r="C26" s="20">
        <v>2016</v>
      </c>
      <c r="D26" s="20" t="s">
        <v>1</v>
      </c>
      <c r="E26" s="10">
        <v>4</v>
      </c>
      <c r="F26" s="20" t="s">
        <v>110</v>
      </c>
      <c r="G26" s="20">
        <v>1</v>
      </c>
      <c r="H26" s="20">
        <v>1</v>
      </c>
      <c r="I26" s="20">
        <v>1</v>
      </c>
      <c r="J26" s="20">
        <v>2</v>
      </c>
      <c r="K26" s="1">
        <v>1</v>
      </c>
      <c r="L26" s="1">
        <v>0</v>
      </c>
      <c r="M26" s="1">
        <v>0</v>
      </c>
      <c r="N26" s="1">
        <v>1</v>
      </c>
      <c r="O26" s="1">
        <v>1</v>
      </c>
      <c r="P26" s="8"/>
      <c r="Q26" s="8"/>
      <c r="R26" s="8"/>
      <c r="S26" s="1"/>
      <c r="T26" s="15">
        <f>(T8+T9)/$T$10</f>
        <v>0.60759493670886078</v>
      </c>
      <c r="U26" s="15">
        <f>(U8+U9)/SUM($T$8:$T$9)</f>
        <v>0.125</v>
      </c>
      <c r="V26" s="15">
        <f t="shared" ref="V26" si="8">(V8+V9)/SUM($T$8:$T$9)</f>
        <v>0.33333333333333331</v>
      </c>
      <c r="W26" s="15">
        <f>(W8+W9)/SUM($T$8:$T$9)</f>
        <v>0.10416666666666667</v>
      </c>
      <c r="X26" s="15">
        <f>(X8+X9)/SUM($T$8:$T$9)</f>
        <v>0.40625</v>
      </c>
      <c r="Y26" s="1"/>
    </row>
    <row r="27" spans="1:25" ht="15.75" thickBot="1" x14ac:dyDescent="0.3">
      <c r="A27" s="20">
        <v>164</v>
      </c>
      <c r="B27" s="20" t="s">
        <v>108</v>
      </c>
      <c r="C27" s="20">
        <v>2016</v>
      </c>
      <c r="D27" s="20" t="s">
        <v>1</v>
      </c>
      <c r="E27" s="10">
        <v>4</v>
      </c>
      <c r="F27" s="20" t="s">
        <v>110</v>
      </c>
      <c r="G27" s="20">
        <v>1</v>
      </c>
      <c r="H27" s="20">
        <v>1</v>
      </c>
      <c r="I27" s="20">
        <v>2</v>
      </c>
      <c r="J27" s="20">
        <v>2</v>
      </c>
      <c r="K27" s="1">
        <v>0</v>
      </c>
      <c r="L27" s="1">
        <v>0</v>
      </c>
      <c r="M27" s="1">
        <v>0</v>
      </c>
      <c r="N27" s="1">
        <v>0</v>
      </c>
      <c r="O27" s="1">
        <v>0</v>
      </c>
      <c r="P27" s="8"/>
      <c r="Q27" s="9"/>
      <c r="R27" s="9"/>
      <c r="S27" s="1"/>
      <c r="T27" s="1"/>
      <c r="U27" s="1"/>
      <c r="V27" s="1"/>
      <c r="W27" s="1"/>
      <c r="X27" s="1"/>
      <c r="Y27" s="1"/>
    </row>
    <row r="28" spans="1:25" ht="15.75" thickBot="1" x14ac:dyDescent="0.3">
      <c r="A28" s="20">
        <v>164</v>
      </c>
      <c r="B28" s="20" t="s">
        <v>108</v>
      </c>
      <c r="C28" s="20">
        <v>2016</v>
      </c>
      <c r="D28" s="21" t="s">
        <v>1</v>
      </c>
      <c r="E28" s="10">
        <v>4</v>
      </c>
      <c r="F28" s="20" t="s">
        <v>110</v>
      </c>
      <c r="G28" s="20">
        <v>1</v>
      </c>
      <c r="H28" s="20">
        <v>1</v>
      </c>
      <c r="I28" s="21">
        <v>3</v>
      </c>
      <c r="J28" s="20">
        <v>2</v>
      </c>
      <c r="K28" s="1">
        <v>3</v>
      </c>
      <c r="L28" s="1">
        <v>1</v>
      </c>
      <c r="M28" s="1">
        <v>3</v>
      </c>
      <c r="N28" s="1">
        <v>0</v>
      </c>
      <c r="O28" s="1">
        <v>0</v>
      </c>
      <c r="P28" s="8"/>
      <c r="Q28" s="8"/>
      <c r="R28" s="8"/>
      <c r="S28" s="1"/>
      <c r="T28" s="1"/>
      <c r="U28" s="1"/>
      <c r="V28" s="1"/>
      <c r="W28" s="1"/>
      <c r="X28" s="1"/>
      <c r="Y28" s="1"/>
    </row>
    <row r="29" spans="1:25" ht="15.75" thickBot="1" x14ac:dyDescent="0.3">
      <c r="A29" s="20">
        <v>164</v>
      </c>
      <c r="B29" s="20" t="s">
        <v>108</v>
      </c>
      <c r="C29" s="20">
        <v>2016</v>
      </c>
      <c r="D29" s="21" t="s">
        <v>1</v>
      </c>
      <c r="E29" s="10">
        <v>4</v>
      </c>
      <c r="F29" s="20" t="s">
        <v>110</v>
      </c>
      <c r="G29" s="20">
        <v>1</v>
      </c>
      <c r="H29" s="20">
        <v>1</v>
      </c>
      <c r="I29" s="21">
        <v>4</v>
      </c>
      <c r="J29" s="20">
        <v>2</v>
      </c>
      <c r="K29" s="1">
        <v>2</v>
      </c>
      <c r="L29" s="1">
        <v>0</v>
      </c>
      <c r="M29" s="1">
        <v>1</v>
      </c>
      <c r="N29" s="1">
        <v>0</v>
      </c>
      <c r="O29" s="1">
        <v>1</v>
      </c>
      <c r="P29" s="9"/>
      <c r="Q29" s="9"/>
      <c r="R29" s="9"/>
      <c r="S29" s="1"/>
      <c r="T29" s="1"/>
      <c r="U29" s="1"/>
      <c r="V29" s="1"/>
      <c r="W29" s="1"/>
      <c r="X29" s="1"/>
      <c r="Y29" s="1"/>
    </row>
    <row r="30" spans="1:25" ht="15.75" thickBot="1" x14ac:dyDescent="0.3">
      <c r="A30" s="20">
        <v>164</v>
      </c>
      <c r="B30" s="20" t="s">
        <v>108</v>
      </c>
      <c r="C30" s="20">
        <v>2016</v>
      </c>
      <c r="D30" s="20" t="s">
        <v>1</v>
      </c>
      <c r="E30" s="10">
        <v>5</v>
      </c>
      <c r="F30" s="20" t="s">
        <v>110</v>
      </c>
      <c r="G30" s="20">
        <v>1</v>
      </c>
      <c r="H30" s="20">
        <v>2</v>
      </c>
      <c r="I30" s="20">
        <v>1</v>
      </c>
      <c r="J30" s="20">
        <v>2</v>
      </c>
      <c r="K30" s="1">
        <v>2</v>
      </c>
      <c r="L30" s="1">
        <v>0</v>
      </c>
      <c r="M30" s="1">
        <v>1</v>
      </c>
      <c r="N30" s="1">
        <v>0</v>
      </c>
      <c r="O30" s="1">
        <v>1</v>
      </c>
      <c r="P30" s="8"/>
      <c r="Q30" s="8"/>
      <c r="R30" s="8"/>
      <c r="S30" s="1"/>
      <c r="T30" s="1"/>
      <c r="U30" s="1"/>
      <c r="V30" s="1"/>
      <c r="W30" s="1"/>
      <c r="X30" s="1"/>
      <c r="Y30" s="1"/>
    </row>
    <row r="31" spans="1:25" ht="15.75" thickBot="1" x14ac:dyDescent="0.3">
      <c r="A31" s="20">
        <v>164</v>
      </c>
      <c r="B31" s="20" t="s">
        <v>108</v>
      </c>
      <c r="C31" s="20">
        <v>2016</v>
      </c>
      <c r="D31" s="20" t="s">
        <v>1</v>
      </c>
      <c r="E31" s="10">
        <v>5</v>
      </c>
      <c r="F31" s="20" t="s">
        <v>110</v>
      </c>
      <c r="G31" s="20">
        <v>1</v>
      </c>
      <c r="H31" s="20">
        <v>2</v>
      </c>
      <c r="I31" s="20">
        <v>2</v>
      </c>
      <c r="J31" s="20">
        <v>2</v>
      </c>
      <c r="K31" s="1">
        <v>6</v>
      </c>
      <c r="L31" s="1">
        <v>1</v>
      </c>
      <c r="M31" s="1">
        <v>2</v>
      </c>
      <c r="N31" s="1">
        <v>0</v>
      </c>
      <c r="O31" s="1">
        <v>4</v>
      </c>
      <c r="P31" s="8"/>
      <c r="Q31" s="9"/>
      <c r="R31" s="9"/>
      <c r="S31" s="1"/>
      <c r="T31" s="1"/>
      <c r="U31" s="1"/>
      <c r="V31" s="1"/>
      <c r="W31" s="1"/>
      <c r="X31" s="1"/>
      <c r="Y31" s="1"/>
    </row>
    <row r="32" spans="1:25" ht="15.75" thickBot="1" x14ac:dyDescent="0.3">
      <c r="A32" s="20">
        <v>164</v>
      </c>
      <c r="B32" s="20" t="s">
        <v>108</v>
      </c>
      <c r="C32" s="20">
        <v>2016</v>
      </c>
      <c r="D32" s="21" t="s">
        <v>1</v>
      </c>
      <c r="E32" s="10">
        <v>5</v>
      </c>
      <c r="F32" s="20" t="s">
        <v>110</v>
      </c>
      <c r="G32" s="20">
        <v>1</v>
      </c>
      <c r="H32" s="20">
        <v>2</v>
      </c>
      <c r="I32" s="21">
        <v>3</v>
      </c>
      <c r="J32" s="20">
        <v>2</v>
      </c>
      <c r="K32" s="1">
        <v>3</v>
      </c>
      <c r="L32" s="1">
        <v>1</v>
      </c>
      <c r="M32" s="1">
        <v>1</v>
      </c>
      <c r="N32" s="1">
        <v>0</v>
      </c>
      <c r="O32" s="1">
        <v>1</v>
      </c>
      <c r="P32" s="8"/>
      <c r="Q32" s="8"/>
      <c r="R32" s="8"/>
      <c r="S32" s="1"/>
      <c r="T32" s="1"/>
      <c r="U32" s="1"/>
      <c r="V32" s="1"/>
      <c r="W32" s="1"/>
      <c r="X32" s="1"/>
      <c r="Y32" s="1"/>
    </row>
    <row r="33" spans="1:25" ht="15.75" thickBot="1" x14ac:dyDescent="0.3">
      <c r="A33" s="20">
        <v>164</v>
      </c>
      <c r="B33" s="20" t="s">
        <v>108</v>
      </c>
      <c r="C33" s="20">
        <v>2016</v>
      </c>
      <c r="D33" s="21" t="s">
        <v>1</v>
      </c>
      <c r="E33" s="10">
        <v>5</v>
      </c>
      <c r="F33" s="20" t="s">
        <v>110</v>
      </c>
      <c r="G33" s="20">
        <v>1</v>
      </c>
      <c r="H33" s="20">
        <v>2</v>
      </c>
      <c r="I33" s="21">
        <v>4</v>
      </c>
      <c r="J33" s="20">
        <v>2</v>
      </c>
      <c r="K33" s="1">
        <v>2</v>
      </c>
      <c r="L33" s="1">
        <v>0</v>
      </c>
      <c r="M33" s="1">
        <v>1</v>
      </c>
      <c r="N33" s="1">
        <v>0</v>
      </c>
      <c r="O33" s="1">
        <v>0</v>
      </c>
      <c r="P33" s="9"/>
      <c r="Q33" s="9"/>
      <c r="R33" s="9"/>
      <c r="S33" s="1"/>
      <c r="T33" s="1"/>
      <c r="U33" s="1"/>
      <c r="V33" s="1"/>
      <c r="W33" s="1"/>
      <c r="X33" s="1"/>
      <c r="Y33" s="1"/>
    </row>
    <row r="34" spans="1:25" ht="15.75" thickBot="1" x14ac:dyDescent="0.3">
      <c r="A34" s="20">
        <v>164</v>
      </c>
      <c r="B34" s="20" t="s">
        <v>108</v>
      </c>
      <c r="C34" s="20">
        <v>2016</v>
      </c>
      <c r="D34" s="21" t="s">
        <v>0</v>
      </c>
      <c r="E34" s="10">
        <v>7</v>
      </c>
      <c r="F34" s="20" t="s">
        <v>109</v>
      </c>
      <c r="G34" s="20">
        <v>1</v>
      </c>
      <c r="H34" s="20">
        <v>1</v>
      </c>
      <c r="I34" s="20">
        <v>1</v>
      </c>
      <c r="J34" s="20">
        <v>3</v>
      </c>
      <c r="K34" s="1">
        <v>3</v>
      </c>
      <c r="L34" s="1">
        <v>0</v>
      </c>
      <c r="M34" s="1">
        <v>1</v>
      </c>
      <c r="N34" s="1">
        <v>1</v>
      </c>
      <c r="O34" s="1">
        <v>3</v>
      </c>
      <c r="P34" s="8"/>
      <c r="Q34" s="8"/>
      <c r="R34" s="8"/>
      <c r="S34" s="1"/>
      <c r="T34" s="1"/>
      <c r="U34" s="1"/>
      <c r="V34" s="1"/>
      <c r="W34" s="1"/>
      <c r="X34" s="1"/>
      <c r="Y34" s="1"/>
    </row>
    <row r="35" spans="1:25" ht="15.75" thickBot="1" x14ac:dyDescent="0.3">
      <c r="A35" s="20">
        <v>164</v>
      </c>
      <c r="B35" s="20" t="s">
        <v>108</v>
      </c>
      <c r="C35" s="20">
        <v>2016</v>
      </c>
      <c r="D35" s="21" t="s">
        <v>0</v>
      </c>
      <c r="E35" s="10">
        <v>7</v>
      </c>
      <c r="F35" s="20" t="s">
        <v>109</v>
      </c>
      <c r="G35" s="20">
        <v>1</v>
      </c>
      <c r="H35" s="20">
        <v>1</v>
      </c>
      <c r="I35" s="20">
        <v>2</v>
      </c>
      <c r="J35" s="20">
        <v>3</v>
      </c>
      <c r="K35" s="1">
        <v>3</v>
      </c>
      <c r="L35" s="1">
        <v>1</v>
      </c>
      <c r="M35" s="1">
        <v>0</v>
      </c>
      <c r="N35" s="1">
        <v>0</v>
      </c>
      <c r="O35" s="1">
        <v>0</v>
      </c>
      <c r="P35" s="8"/>
      <c r="Q35" s="9"/>
      <c r="R35" s="9"/>
      <c r="S35" s="1"/>
      <c r="T35" s="1"/>
      <c r="U35" s="1"/>
      <c r="V35" s="1"/>
      <c r="W35" s="1"/>
      <c r="X35" s="1"/>
      <c r="Y35" s="1"/>
    </row>
    <row r="36" spans="1:25" ht="15.75" thickBot="1" x14ac:dyDescent="0.3">
      <c r="A36" s="20">
        <v>164</v>
      </c>
      <c r="B36" s="20" t="s">
        <v>108</v>
      </c>
      <c r="C36" s="20">
        <v>2016</v>
      </c>
      <c r="D36" s="21" t="s">
        <v>0</v>
      </c>
      <c r="E36" s="10">
        <v>7</v>
      </c>
      <c r="F36" s="20" t="s">
        <v>109</v>
      </c>
      <c r="G36" s="20">
        <v>1</v>
      </c>
      <c r="H36" s="20">
        <v>1</v>
      </c>
      <c r="I36" s="21">
        <v>3</v>
      </c>
      <c r="J36" s="20">
        <v>3</v>
      </c>
      <c r="K36" s="1">
        <v>3</v>
      </c>
      <c r="L36" s="1">
        <v>2</v>
      </c>
      <c r="M36" s="1">
        <v>0</v>
      </c>
      <c r="N36" s="1">
        <v>1</v>
      </c>
      <c r="O36" s="1">
        <v>1</v>
      </c>
      <c r="P36" s="8"/>
      <c r="Q36" s="8"/>
      <c r="R36" s="8"/>
      <c r="S36" s="1"/>
      <c r="T36" s="1"/>
      <c r="U36" s="1"/>
      <c r="V36" s="1"/>
      <c r="W36" s="1"/>
      <c r="X36" s="1"/>
      <c r="Y36" s="1"/>
    </row>
    <row r="37" spans="1:25" ht="15.75" thickBot="1" x14ac:dyDescent="0.3">
      <c r="A37" s="20">
        <v>164</v>
      </c>
      <c r="B37" s="20" t="s">
        <v>108</v>
      </c>
      <c r="C37" s="20">
        <v>2016</v>
      </c>
      <c r="D37" s="21" t="s">
        <v>0</v>
      </c>
      <c r="E37" s="10">
        <v>7</v>
      </c>
      <c r="F37" s="20" t="s">
        <v>109</v>
      </c>
      <c r="G37" s="20">
        <v>1</v>
      </c>
      <c r="H37" s="20">
        <v>1</v>
      </c>
      <c r="I37" s="21">
        <v>4</v>
      </c>
      <c r="J37" s="20">
        <v>3</v>
      </c>
      <c r="K37" s="1">
        <v>2</v>
      </c>
      <c r="L37" s="1">
        <v>2</v>
      </c>
      <c r="M37" s="1">
        <v>0</v>
      </c>
      <c r="N37" s="1">
        <v>1</v>
      </c>
      <c r="O37" s="1">
        <v>1</v>
      </c>
      <c r="P37" s="8"/>
      <c r="Q37" s="9"/>
      <c r="R37" s="9"/>
      <c r="S37" s="1"/>
      <c r="T37" s="1"/>
      <c r="U37" s="1"/>
      <c r="V37" s="1"/>
      <c r="W37" s="1"/>
      <c r="X37" s="1"/>
      <c r="Y37" s="1"/>
    </row>
    <row r="38" spans="1:25" ht="15.75" thickBot="1" x14ac:dyDescent="0.3">
      <c r="A38" s="20">
        <v>164</v>
      </c>
      <c r="B38" s="20" t="s">
        <v>108</v>
      </c>
      <c r="C38" s="20">
        <v>2016</v>
      </c>
      <c r="D38" s="20" t="s">
        <v>0</v>
      </c>
      <c r="E38" s="10">
        <v>8</v>
      </c>
      <c r="F38" s="20" t="s">
        <v>109</v>
      </c>
      <c r="G38" s="20">
        <v>1</v>
      </c>
      <c r="H38" s="20">
        <v>2</v>
      </c>
      <c r="I38" s="20">
        <v>1</v>
      </c>
      <c r="J38" s="20">
        <v>3</v>
      </c>
      <c r="K38" s="1">
        <v>0</v>
      </c>
      <c r="L38" s="1">
        <v>0</v>
      </c>
      <c r="M38" s="1">
        <v>0</v>
      </c>
      <c r="N38" s="1">
        <v>0</v>
      </c>
      <c r="O38" s="1">
        <v>0</v>
      </c>
      <c r="P38" s="8"/>
      <c r="Q38" s="8"/>
      <c r="R38" s="8"/>
      <c r="S38" s="1"/>
      <c r="T38" s="1"/>
      <c r="U38" s="1"/>
      <c r="V38" s="1"/>
      <c r="W38" s="1"/>
      <c r="X38" s="1"/>
      <c r="Y38" s="1"/>
    </row>
    <row r="39" spans="1:25" ht="15.75" thickBot="1" x14ac:dyDescent="0.3">
      <c r="A39" s="20">
        <v>164</v>
      </c>
      <c r="B39" s="20" t="s">
        <v>108</v>
      </c>
      <c r="C39" s="20">
        <v>2016</v>
      </c>
      <c r="D39" s="20" t="s">
        <v>0</v>
      </c>
      <c r="E39" s="10">
        <v>8</v>
      </c>
      <c r="F39" s="20" t="s">
        <v>109</v>
      </c>
      <c r="G39" s="20">
        <v>1</v>
      </c>
      <c r="H39" s="20">
        <v>2</v>
      </c>
      <c r="I39" s="20">
        <v>2</v>
      </c>
      <c r="J39" s="20">
        <v>3</v>
      </c>
      <c r="K39" s="1">
        <v>2</v>
      </c>
      <c r="L39" s="1">
        <v>0</v>
      </c>
      <c r="M39" s="1">
        <v>0</v>
      </c>
      <c r="N39" s="1">
        <v>1</v>
      </c>
      <c r="O39" s="1">
        <v>2</v>
      </c>
      <c r="P39" s="9"/>
      <c r="Q39" s="9"/>
      <c r="R39" s="9"/>
      <c r="S39" s="1"/>
      <c r="T39" s="1"/>
      <c r="U39" s="1"/>
      <c r="V39" s="1"/>
      <c r="W39" s="1"/>
      <c r="X39" s="1"/>
      <c r="Y39" s="1"/>
    </row>
    <row r="40" spans="1:25" ht="15.75" thickBot="1" x14ac:dyDescent="0.3">
      <c r="A40" s="20">
        <v>164</v>
      </c>
      <c r="B40" s="20" t="s">
        <v>108</v>
      </c>
      <c r="C40" s="20">
        <v>2016</v>
      </c>
      <c r="D40" s="20" t="s">
        <v>0</v>
      </c>
      <c r="E40" s="10">
        <v>8</v>
      </c>
      <c r="F40" s="20" t="s">
        <v>109</v>
      </c>
      <c r="G40" s="20">
        <v>1</v>
      </c>
      <c r="H40" s="20">
        <v>2</v>
      </c>
      <c r="I40" s="21">
        <v>3</v>
      </c>
      <c r="J40" s="20">
        <v>3</v>
      </c>
      <c r="K40" s="1">
        <v>2</v>
      </c>
      <c r="L40" s="1">
        <v>0</v>
      </c>
      <c r="M40" s="1">
        <v>2</v>
      </c>
      <c r="N40" s="1">
        <v>0</v>
      </c>
      <c r="O40" s="1">
        <v>1</v>
      </c>
      <c r="P40" s="9"/>
      <c r="Q40" s="8"/>
      <c r="R40" s="8"/>
      <c r="S40" s="1"/>
      <c r="T40" s="1"/>
      <c r="U40" s="1"/>
      <c r="V40" s="1"/>
      <c r="W40" s="1"/>
      <c r="X40" s="1"/>
      <c r="Y40" s="1"/>
    </row>
    <row r="41" spans="1:25" ht="15.75" thickBot="1" x14ac:dyDescent="0.3">
      <c r="A41" s="20">
        <v>164</v>
      </c>
      <c r="B41" s="20" t="s">
        <v>108</v>
      </c>
      <c r="C41" s="20">
        <v>2016</v>
      </c>
      <c r="D41" s="20" t="s">
        <v>0</v>
      </c>
      <c r="E41" s="10">
        <v>8</v>
      </c>
      <c r="F41" s="20" t="s">
        <v>109</v>
      </c>
      <c r="G41" s="20">
        <v>1</v>
      </c>
      <c r="H41" s="20">
        <v>2</v>
      </c>
      <c r="I41" s="21">
        <v>4</v>
      </c>
      <c r="J41" s="20">
        <v>3</v>
      </c>
      <c r="K41" s="1">
        <v>2</v>
      </c>
      <c r="L41" s="1">
        <v>1</v>
      </c>
      <c r="M41" s="1">
        <v>0</v>
      </c>
      <c r="N41" s="1">
        <v>1</v>
      </c>
      <c r="O41" s="1">
        <v>1</v>
      </c>
      <c r="P41" s="9"/>
      <c r="Q41" s="9"/>
      <c r="R41" s="9"/>
      <c r="S41" s="1"/>
      <c r="T41" s="1"/>
      <c r="U41" s="1"/>
      <c r="V41" s="1"/>
      <c r="W41" s="1"/>
      <c r="X41" s="1"/>
      <c r="Y41" s="1"/>
    </row>
    <row r="42" spans="1:25" ht="15.75" thickBot="1" x14ac:dyDescent="0.3">
      <c r="A42" s="20">
        <v>164</v>
      </c>
      <c r="B42" s="20" t="s">
        <v>108</v>
      </c>
      <c r="C42" s="20">
        <v>2016</v>
      </c>
      <c r="D42" s="20" t="s">
        <v>1</v>
      </c>
      <c r="E42" s="10">
        <v>4</v>
      </c>
      <c r="F42" s="20" t="s">
        <v>110</v>
      </c>
      <c r="G42" s="20">
        <v>1</v>
      </c>
      <c r="H42" s="20">
        <v>1</v>
      </c>
      <c r="I42" s="20">
        <v>1</v>
      </c>
      <c r="J42" s="20">
        <v>3</v>
      </c>
      <c r="K42" s="1">
        <v>1</v>
      </c>
      <c r="L42" s="1">
        <v>0</v>
      </c>
      <c r="M42" s="1">
        <v>0</v>
      </c>
      <c r="N42" s="1">
        <v>1</v>
      </c>
      <c r="O42" s="1">
        <v>1</v>
      </c>
      <c r="P42" s="8"/>
      <c r="Q42" s="8"/>
      <c r="R42" s="8"/>
      <c r="S42" s="1"/>
      <c r="T42" s="1"/>
      <c r="U42" s="1"/>
      <c r="V42" s="1"/>
      <c r="W42" s="1"/>
      <c r="X42" s="1"/>
      <c r="Y42" s="1"/>
    </row>
    <row r="43" spans="1:25" ht="15.75" thickBot="1" x14ac:dyDescent="0.3">
      <c r="A43" s="20">
        <v>164</v>
      </c>
      <c r="B43" s="20" t="s">
        <v>108</v>
      </c>
      <c r="C43" s="20">
        <v>2016</v>
      </c>
      <c r="D43" s="20" t="s">
        <v>1</v>
      </c>
      <c r="E43" s="10">
        <v>4</v>
      </c>
      <c r="F43" s="20" t="s">
        <v>110</v>
      </c>
      <c r="G43" s="20">
        <v>1</v>
      </c>
      <c r="H43" s="20">
        <v>1</v>
      </c>
      <c r="I43" s="20">
        <v>2</v>
      </c>
      <c r="J43" s="20">
        <v>3</v>
      </c>
      <c r="K43" s="1">
        <v>3</v>
      </c>
      <c r="L43" s="1">
        <v>0</v>
      </c>
      <c r="M43" s="1">
        <v>0</v>
      </c>
      <c r="N43" s="1">
        <v>0</v>
      </c>
      <c r="O43" s="1">
        <v>3</v>
      </c>
      <c r="P43" s="8"/>
      <c r="Q43" s="9"/>
      <c r="R43" s="9"/>
      <c r="S43" s="1"/>
      <c r="T43" s="1"/>
      <c r="U43" s="1"/>
      <c r="V43" s="1"/>
      <c r="W43" s="1"/>
      <c r="X43" s="1"/>
      <c r="Y43" s="1"/>
    </row>
    <row r="44" spans="1:25" ht="15.75" thickBot="1" x14ac:dyDescent="0.3">
      <c r="A44" s="20">
        <v>164</v>
      </c>
      <c r="B44" s="20" t="s">
        <v>108</v>
      </c>
      <c r="C44" s="20">
        <v>2016</v>
      </c>
      <c r="D44" s="21" t="s">
        <v>1</v>
      </c>
      <c r="E44" s="10">
        <v>4</v>
      </c>
      <c r="F44" s="20" t="s">
        <v>110</v>
      </c>
      <c r="G44" s="20">
        <v>1</v>
      </c>
      <c r="H44" s="20">
        <v>1</v>
      </c>
      <c r="I44" s="21">
        <v>3</v>
      </c>
      <c r="J44" s="20">
        <v>3</v>
      </c>
      <c r="K44" s="1">
        <v>0</v>
      </c>
      <c r="L44" s="1">
        <v>0</v>
      </c>
      <c r="M44" s="1">
        <v>0</v>
      </c>
      <c r="N44" s="1">
        <v>0</v>
      </c>
      <c r="O44" s="1">
        <v>0</v>
      </c>
      <c r="P44" s="8"/>
      <c r="Q44" s="8"/>
      <c r="R44" s="8"/>
      <c r="S44" s="1"/>
      <c r="T44" s="1"/>
      <c r="U44" s="1"/>
      <c r="V44" s="1"/>
      <c r="W44" s="1"/>
      <c r="X44" s="1"/>
      <c r="Y44" s="1"/>
    </row>
    <row r="45" spans="1:25" ht="15.75" thickBot="1" x14ac:dyDescent="0.3">
      <c r="A45" s="20">
        <v>164</v>
      </c>
      <c r="B45" s="20" t="s">
        <v>108</v>
      </c>
      <c r="C45" s="20">
        <v>2016</v>
      </c>
      <c r="D45" s="21" t="s">
        <v>1</v>
      </c>
      <c r="E45" s="10">
        <v>4</v>
      </c>
      <c r="F45" s="20" t="s">
        <v>110</v>
      </c>
      <c r="G45" s="20">
        <v>1</v>
      </c>
      <c r="H45" s="20">
        <v>1</v>
      </c>
      <c r="I45" s="21">
        <v>4</v>
      </c>
      <c r="J45" s="20">
        <v>3</v>
      </c>
      <c r="K45" s="1">
        <v>0</v>
      </c>
      <c r="L45" s="1">
        <v>0</v>
      </c>
      <c r="M45" s="1">
        <v>0</v>
      </c>
      <c r="N45" s="1">
        <v>0</v>
      </c>
      <c r="O45" s="1">
        <v>0</v>
      </c>
      <c r="P45" s="8"/>
      <c r="Q45" s="9"/>
      <c r="R45" s="9"/>
      <c r="S45" s="1"/>
      <c r="T45" s="1"/>
      <c r="U45" s="1"/>
      <c r="V45" s="1"/>
      <c r="W45" s="1"/>
      <c r="X45" s="1"/>
      <c r="Y45" s="1"/>
    </row>
    <row r="46" spans="1:25" ht="15.75" thickBot="1" x14ac:dyDescent="0.3">
      <c r="A46" s="20">
        <v>164</v>
      </c>
      <c r="B46" s="20" t="s">
        <v>108</v>
      </c>
      <c r="C46" s="20">
        <v>2016</v>
      </c>
      <c r="D46" s="20" t="s">
        <v>1</v>
      </c>
      <c r="E46" s="10">
        <v>5</v>
      </c>
      <c r="F46" s="20" t="s">
        <v>110</v>
      </c>
      <c r="G46" s="20">
        <v>1</v>
      </c>
      <c r="H46" s="20">
        <v>2</v>
      </c>
      <c r="I46" s="20">
        <v>1</v>
      </c>
      <c r="J46" s="20">
        <v>3</v>
      </c>
      <c r="K46" s="1">
        <v>4</v>
      </c>
      <c r="L46" s="1">
        <v>1</v>
      </c>
      <c r="M46" s="1">
        <v>2</v>
      </c>
      <c r="N46" s="1">
        <v>1</v>
      </c>
      <c r="O46" s="1">
        <v>2</v>
      </c>
      <c r="P46" s="8"/>
      <c r="Q46" s="8"/>
      <c r="R46" s="8"/>
      <c r="S46" s="1"/>
      <c r="T46" s="1"/>
      <c r="U46" s="1"/>
      <c r="V46" s="1"/>
      <c r="W46" s="1"/>
      <c r="X46" s="1"/>
      <c r="Y46" s="1"/>
    </row>
    <row r="47" spans="1:25" ht="15.75" thickBot="1" x14ac:dyDescent="0.3">
      <c r="A47" s="20">
        <v>164</v>
      </c>
      <c r="B47" s="20" t="s">
        <v>108</v>
      </c>
      <c r="C47" s="20">
        <v>2016</v>
      </c>
      <c r="D47" s="20" t="s">
        <v>1</v>
      </c>
      <c r="E47" s="10">
        <v>5</v>
      </c>
      <c r="F47" s="20" t="s">
        <v>110</v>
      </c>
      <c r="G47" s="20">
        <v>1</v>
      </c>
      <c r="H47" s="20">
        <v>2</v>
      </c>
      <c r="I47" s="20">
        <v>2</v>
      </c>
      <c r="J47" s="20">
        <v>3</v>
      </c>
      <c r="K47" s="1">
        <v>3</v>
      </c>
      <c r="L47" s="1">
        <v>1</v>
      </c>
      <c r="M47" s="1">
        <v>1</v>
      </c>
      <c r="N47" s="1">
        <v>0</v>
      </c>
      <c r="O47" s="1">
        <v>3</v>
      </c>
      <c r="P47" s="8"/>
      <c r="Q47" s="9"/>
      <c r="R47" s="9"/>
      <c r="S47" s="1"/>
      <c r="T47" s="1"/>
      <c r="U47" s="1"/>
      <c r="V47" s="1"/>
      <c r="W47" s="1"/>
      <c r="X47" s="1"/>
      <c r="Y47" s="1"/>
    </row>
    <row r="48" spans="1:25" ht="15.75" thickBot="1" x14ac:dyDescent="0.3">
      <c r="A48" s="20">
        <v>164</v>
      </c>
      <c r="B48" s="20" t="s">
        <v>108</v>
      </c>
      <c r="C48" s="20">
        <v>2016</v>
      </c>
      <c r="D48" s="21" t="s">
        <v>1</v>
      </c>
      <c r="E48" s="10">
        <v>5</v>
      </c>
      <c r="F48" s="20" t="s">
        <v>110</v>
      </c>
      <c r="G48" s="20">
        <v>1</v>
      </c>
      <c r="H48" s="20">
        <v>2</v>
      </c>
      <c r="I48" s="21">
        <v>3</v>
      </c>
      <c r="J48" s="20">
        <v>3</v>
      </c>
      <c r="K48" s="1">
        <v>3</v>
      </c>
      <c r="L48" s="1">
        <v>0</v>
      </c>
      <c r="M48" s="1">
        <v>1</v>
      </c>
      <c r="N48" s="1">
        <v>2</v>
      </c>
      <c r="O48" s="1">
        <v>3</v>
      </c>
      <c r="P48" s="8"/>
      <c r="Q48" s="8"/>
      <c r="R48" s="8"/>
      <c r="S48" s="1"/>
      <c r="T48" s="1"/>
      <c r="U48" s="1"/>
      <c r="V48" s="1"/>
      <c r="W48" s="1"/>
      <c r="X48" s="1"/>
      <c r="Y48" s="1"/>
    </row>
    <row r="49" spans="1:25" ht="15.75" thickBot="1" x14ac:dyDescent="0.3">
      <c r="A49" s="20">
        <v>164</v>
      </c>
      <c r="B49" s="20" t="s">
        <v>108</v>
      </c>
      <c r="C49" s="20">
        <v>2016</v>
      </c>
      <c r="D49" s="21" t="s">
        <v>1</v>
      </c>
      <c r="E49" s="10">
        <v>5</v>
      </c>
      <c r="F49" s="20" t="s">
        <v>110</v>
      </c>
      <c r="G49" s="20">
        <v>1</v>
      </c>
      <c r="H49" s="20">
        <v>2</v>
      </c>
      <c r="I49" s="21">
        <v>4</v>
      </c>
      <c r="J49" s="20">
        <v>3</v>
      </c>
      <c r="K49" s="1">
        <v>4</v>
      </c>
      <c r="L49" s="1">
        <v>1</v>
      </c>
      <c r="M49" s="1">
        <v>0</v>
      </c>
      <c r="N49" s="1">
        <v>3</v>
      </c>
      <c r="O49" s="1">
        <v>4</v>
      </c>
      <c r="P49" s="9"/>
      <c r="Q49" s="9"/>
      <c r="R49" s="9"/>
      <c r="S49" s="1"/>
      <c r="T49" s="1"/>
      <c r="U49" s="1"/>
      <c r="V49" s="1"/>
      <c r="W49" s="1"/>
      <c r="X49" s="1"/>
      <c r="Y49" s="1"/>
    </row>
    <row r="50" spans="1:25" ht="15.75" thickBot="1" x14ac:dyDescent="0.3">
      <c r="A50" s="20">
        <v>164</v>
      </c>
      <c r="B50" s="20" t="s">
        <v>108</v>
      </c>
      <c r="C50" s="20">
        <v>2016</v>
      </c>
      <c r="D50" s="21" t="s">
        <v>0</v>
      </c>
      <c r="E50" s="10">
        <v>7</v>
      </c>
      <c r="F50" s="20" t="s">
        <v>109</v>
      </c>
      <c r="G50" s="20">
        <v>1</v>
      </c>
      <c r="H50" s="20">
        <v>1</v>
      </c>
      <c r="I50" s="20">
        <v>1</v>
      </c>
      <c r="J50" s="20">
        <v>4</v>
      </c>
      <c r="K50" s="1">
        <v>2</v>
      </c>
      <c r="L50" s="1">
        <v>0</v>
      </c>
      <c r="M50" s="1">
        <v>0</v>
      </c>
      <c r="N50" s="1">
        <v>1</v>
      </c>
      <c r="O50" s="1">
        <v>2</v>
      </c>
      <c r="P50" s="1"/>
      <c r="Q50" s="1"/>
      <c r="R50" s="1"/>
      <c r="S50" s="1"/>
      <c r="T50" s="1"/>
      <c r="U50" s="1"/>
      <c r="V50" s="1"/>
      <c r="W50" s="1"/>
      <c r="X50" s="1"/>
      <c r="Y50" s="1"/>
    </row>
    <row r="51" spans="1:25" ht="15.75" thickBot="1" x14ac:dyDescent="0.3">
      <c r="A51" s="20">
        <v>164</v>
      </c>
      <c r="B51" s="20" t="s">
        <v>108</v>
      </c>
      <c r="C51" s="20">
        <v>2016</v>
      </c>
      <c r="D51" s="21" t="s">
        <v>0</v>
      </c>
      <c r="E51" s="10">
        <v>7</v>
      </c>
      <c r="F51" s="20" t="s">
        <v>109</v>
      </c>
      <c r="G51" s="20">
        <v>1</v>
      </c>
      <c r="H51" s="20">
        <v>1</v>
      </c>
      <c r="I51" s="20">
        <v>2</v>
      </c>
      <c r="J51" s="20">
        <v>4</v>
      </c>
      <c r="K51" s="1">
        <v>0</v>
      </c>
      <c r="L51" s="1">
        <v>0</v>
      </c>
      <c r="M51" s="1">
        <v>0</v>
      </c>
      <c r="N51" s="1">
        <v>0</v>
      </c>
      <c r="O51" s="1">
        <v>0</v>
      </c>
      <c r="P51" s="1"/>
      <c r="Q51" s="1"/>
      <c r="R51" s="1"/>
      <c r="S51" s="1"/>
      <c r="T51" s="1"/>
      <c r="U51" s="1"/>
      <c r="V51" s="1"/>
      <c r="W51" s="1"/>
      <c r="X51" s="1"/>
      <c r="Y51" s="1"/>
    </row>
    <row r="52" spans="1:25" ht="15.75" thickBot="1" x14ac:dyDescent="0.3">
      <c r="A52" s="20">
        <v>164</v>
      </c>
      <c r="B52" s="20" t="s">
        <v>108</v>
      </c>
      <c r="C52" s="20">
        <v>2016</v>
      </c>
      <c r="D52" s="21" t="s">
        <v>0</v>
      </c>
      <c r="E52" s="10">
        <v>7</v>
      </c>
      <c r="F52" s="20" t="s">
        <v>109</v>
      </c>
      <c r="G52" s="20">
        <v>1</v>
      </c>
      <c r="H52" s="20">
        <v>1</v>
      </c>
      <c r="I52" s="21">
        <v>3</v>
      </c>
      <c r="J52" s="20">
        <v>4</v>
      </c>
      <c r="K52" s="1">
        <v>1</v>
      </c>
      <c r="L52" s="1">
        <v>0</v>
      </c>
      <c r="M52" s="1">
        <v>0</v>
      </c>
      <c r="N52" s="1">
        <v>0</v>
      </c>
      <c r="O52" s="1">
        <v>1</v>
      </c>
      <c r="P52" s="1"/>
      <c r="Q52" s="1"/>
      <c r="R52" s="1"/>
      <c r="S52" s="1"/>
      <c r="T52" s="1"/>
      <c r="U52" s="1"/>
      <c r="V52" s="1"/>
      <c r="W52" s="1"/>
      <c r="X52" s="1"/>
      <c r="Y52" s="1"/>
    </row>
    <row r="53" spans="1:25" ht="15.75" thickBot="1" x14ac:dyDescent="0.3">
      <c r="A53" s="20">
        <v>164</v>
      </c>
      <c r="B53" s="20" t="s">
        <v>108</v>
      </c>
      <c r="C53" s="20">
        <v>2016</v>
      </c>
      <c r="D53" s="21" t="s">
        <v>0</v>
      </c>
      <c r="E53" s="10">
        <v>7</v>
      </c>
      <c r="F53" s="20" t="s">
        <v>109</v>
      </c>
      <c r="G53" s="20">
        <v>1</v>
      </c>
      <c r="H53" s="20">
        <v>1</v>
      </c>
      <c r="I53" s="21">
        <v>4</v>
      </c>
      <c r="J53" s="20">
        <v>4</v>
      </c>
      <c r="K53" s="1">
        <v>3</v>
      </c>
      <c r="L53" s="1">
        <v>2</v>
      </c>
      <c r="M53" s="1">
        <v>0</v>
      </c>
      <c r="N53" s="1">
        <v>1</v>
      </c>
      <c r="O53" s="1">
        <v>2</v>
      </c>
      <c r="P53" s="1"/>
      <c r="Q53" s="1"/>
      <c r="R53" s="1"/>
      <c r="S53" s="1"/>
      <c r="T53" s="1"/>
      <c r="U53" s="1"/>
      <c r="V53" s="1"/>
      <c r="W53" s="1"/>
      <c r="X53" s="1"/>
      <c r="Y53" s="1"/>
    </row>
    <row r="54" spans="1:25" ht="15.75" thickBot="1" x14ac:dyDescent="0.3">
      <c r="A54" s="20">
        <v>164</v>
      </c>
      <c r="B54" s="20" t="s">
        <v>108</v>
      </c>
      <c r="C54" s="20">
        <v>2016</v>
      </c>
      <c r="D54" s="20" t="s">
        <v>0</v>
      </c>
      <c r="E54" s="10">
        <v>8</v>
      </c>
      <c r="F54" s="20" t="s">
        <v>109</v>
      </c>
      <c r="G54" s="20">
        <v>1</v>
      </c>
      <c r="H54" s="20">
        <v>2</v>
      </c>
      <c r="I54" s="20">
        <v>1</v>
      </c>
      <c r="J54" s="20">
        <v>4</v>
      </c>
      <c r="K54" s="1">
        <v>0</v>
      </c>
      <c r="L54" s="1">
        <v>0</v>
      </c>
      <c r="M54" s="1">
        <v>0</v>
      </c>
      <c r="N54" s="1">
        <v>0</v>
      </c>
      <c r="O54" s="1">
        <v>0</v>
      </c>
      <c r="P54" s="1"/>
      <c r="Q54" s="1"/>
      <c r="R54" s="1"/>
      <c r="S54" s="1"/>
      <c r="T54" s="1"/>
      <c r="U54" s="1"/>
      <c r="V54" s="1"/>
      <c r="W54" s="1"/>
      <c r="X54" s="1"/>
      <c r="Y54" s="1"/>
    </row>
    <row r="55" spans="1:25" ht="15.75" thickBot="1" x14ac:dyDescent="0.3">
      <c r="A55" s="20">
        <v>164</v>
      </c>
      <c r="B55" s="20" t="s">
        <v>108</v>
      </c>
      <c r="C55" s="20">
        <v>2016</v>
      </c>
      <c r="D55" s="20" t="s">
        <v>0</v>
      </c>
      <c r="E55" s="10">
        <v>8</v>
      </c>
      <c r="F55" s="20" t="s">
        <v>109</v>
      </c>
      <c r="G55" s="20">
        <v>1</v>
      </c>
      <c r="H55" s="20">
        <v>2</v>
      </c>
      <c r="I55" s="20">
        <v>2</v>
      </c>
      <c r="J55" s="20">
        <v>4</v>
      </c>
      <c r="K55" s="1">
        <v>1</v>
      </c>
      <c r="L55" s="1">
        <v>1</v>
      </c>
      <c r="M55" s="1">
        <v>0</v>
      </c>
      <c r="N55" s="1">
        <v>1</v>
      </c>
      <c r="O55" s="1">
        <v>1</v>
      </c>
      <c r="P55" s="1"/>
      <c r="Q55" s="1"/>
      <c r="R55" s="1"/>
      <c r="S55" s="1"/>
      <c r="T55" s="1"/>
      <c r="U55" s="1"/>
      <c r="V55" s="1"/>
      <c r="W55" s="1"/>
      <c r="X55" s="1"/>
      <c r="Y55" s="1"/>
    </row>
    <row r="56" spans="1:25" ht="15.75" thickBot="1" x14ac:dyDescent="0.3">
      <c r="A56" s="20">
        <v>164</v>
      </c>
      <c r="B56" s="20" t="s">
        <v>108</v>
      </c>
      <c r="C56" s="20">
        <v>2016</v>
      </c>
      <c r="D56" s="20" t="s">
        <v>0</v>
      </c>
      <c r="E56" s="10">
        <v>8</v>
      </c>
      <c r="F56" s="20" t="s">
        <v>109</v>
      </c>
      <c r="G56" s="20">
        <v>1</v>
      </c>
      <c r="H56" s="20">
        <v>2</v>
      </c>
      <c r="I56" s="21">
        <v>3</v>
      </c>
      <c r="J56" s="20">
        <v>4</v>
      </c>
      <c r="K56" s="1">
        <v>1</v>
      </c>
      <c r="L56" s="1">
        <v>0</v>
      </c>
      <c r="M56" s="1">
        <v>0</v>
      </c>
      <c r="N56" s="1">
        <v>0</v>
      </c>
      <c r="O56" s="1">
        <v>0</v>
      </c>
      <c r="P56" s="1"/>
      <c r="Q56" s="1"/>
      <c r="R56" s="1"/>
      <c r="S56" s="1"/>
      <c r="T56" s="1"/>
      <c r="U56" s="1"/>
      <c r="V56" s="1"/>
      <c r="W56" s="1"/>
      <c r="X56" s="1"/>
      <c r="Y56" s="1"/>
    </row>
    <row r="57" spans="1:25" ht="15.75" thickBot="1" x14ac:dyDescent="0.3">
      <c r="A57" s="20">
        <v>164</v>
      </c>
      <c r="B57" s="20" t="s">
        <v>108</v>
      </c>
      <c r="C57" s="20">
        <v>2016</v>
      </c>
      <c r="D57" s="20" t="s">
        <v>0</v>
      </c>
      <c r="E57" s="10">
        <v>8</v>
      </c>
      <c r="F57" s="20" t="s">
        <v>109</v>
      </c>
      <c r="G57" s="20">
        <v>1</v>
      </c>
      <c r="H57" s="20">
        <v>2</v>
      </c>
      <c r="I57" s="21">
        <v>4</v>
      </c>
      <c r="J57" s="20">
        <v>4</v>
      </c>
      <c r="K57" s="1">
        <v>4</v>
      </c>
      <c r="L57" s="1">
        <v>2</v>
      </c>
      <c r="M57" s="1">
        <v>0</v>
      </c>
      <c r="N57" s="1">
        <v>2</v>
      </c>
      <c r="O57" s="1">
        <v>1</v>
      </c>
      <c r="P57" s="1"/>
      <c r="Q57" s="1"/>
      <c r="R57" s="1"/>
      <c r="S57" s="1"/>
      <c r="T57" s="1"/>
      <c r="U57" s="1"/>
      <c r="V57" s="1"/>
      <c r="W57" s="1"/>
      <c r="X57" s="1"/>
      <c r="Y57" s="1"/>
    </row>
    <row r="58" spans="1:25" ht="15.75" thickBot="1" x14ac:dyDescent="0.3">
      <c r="A58" s="20">
        <v>164</v>
      </c>
      <c r="B58" s="20" t="s">
        <v>108</v>
      </c>
      <c r="C58" s="20">
        <v>2016</v>
      </c>
      <c r="D58" s="20" t="s">
        <v>1</v>
      </c>
      <c r="E58" s="10">
        <v>4</v>
      </c>
      <c r="F58" s="20" t="s">
        <v>110</v>
      </c>
      <c r="G58" s="20">
        <v>1</v>
      </c>
      <c r="H58" s="20">
        <v>1</v>
      </c>
      <c r="I58" s="20">
        <v>1</v>
      </c>
      <c r="J58" s="20">
        <v>4</v>
      </c>
      <c r="K58" s="1">
        <v>1</v>
      </c>
      <c r="L58" s="1">
        <v>0</v>
      </c>
      <c r="M58" s="1">
        <v>0</v>
      </c>
      <c r="N58" s="1">
        <v>0</v>
      </c>
      <c r="O58" s="1">
        <v>1</v>
      </c>
      <c r="P58" s="1"/>
      <c r="Q58" s="1"/>
      <c r="R58" s="1"/>
      <c r="S58" s="1"/>
      <c r="T58" s="1"/>
      <c r="U58" s="1"/>
      <c r="V58" s="1"/>
      <c r="W58" s="1"/>
      <c r="X58" s="1"/>
      <c r="Y58" s="1"/>
    </row>
    <row r="59" spans="1:25" ht="15.75" thickBot="1" x14ac:dyDescent="0.3">
      <c r="A59" s="20">
        <v>164</v>
      </c>
      <c r="B59" s="20" t="s">
        <v>108</v>
      </c>
      <c r="C59" s="20">
        <v>2016</v>
      </c>
      <c r="D59" s="20" t="s">
        <v>1</v>
      </c>
      <c r="E59" s="10">
        <v>4</v>
      </c>
      <c r="F59" s="20" t="s">
        <v>110</v>
      </c>
      <c r="G59" s="20">
        <v>1</v>
      </c>
      <c r="H59" s="20">
        <v>1</v>
      </c>
      <c r="I59" s="20">
        <v>2</v>
      </c>
      <c r="J59" s="20">
        <v>4</v>
      </c>
      <c r="K59" s="1">
        <v>0</v>
      </c>
      <c r="L59" s="1">
        <v>0</v>
      </c>
      <c r="M59" s="1">
        <v>0</v>
      </c>
      <c r="N59" s="1">
        <v>0</v>
      </c>
      <c r="O59" s="1">
        <v>0</v>
      </c>
      <c r="P59" s="1"/>
      <c r="Q59" s="1"/>
      <c r="R59" s="1"/>
      <c r="S59" s="1"/>
      <c r="T59" s="1"/>
      <c r="U59" s="1"/>
      <c r="V59" s="1"/>
      <c r="W59" s="1"/>
      <c r="X59" s="1"/>
      <c r="Y59" s="1"/>
    </row>
    <row r="60" spans="1:25" ht="15.75" thickBot="1" x14ac:dyDescent="0.3">
      <c r="A60" s="20">
        <v>164</v>
      </c>
      <c r="B60" s="20" t="s">
        <v>108</v>
      </c>
      <c r="C60" s="20">
        <v>2016</v>
      </c>
      <c r="D60" s="21" t="s">
        <v>1</v>
      </c>
      <c r="E60" s="10">
        <v>4</v>
      </c>
      <c r="F60" s="20" t="s">
        <v>110</v>
      </c>
      <c r="G60" s="20">
        <v>1</v>
      </c>
      <c r="H60" s="20">
        <v>1</v>
      </c>
      <c r="I60" s="21">
        <v>3</v>
      </c>
      <c r="J60" s="20">
        <v>4</v>
      </c>
      <c r="K60" s="1">
        <v>3</v>
      </c>
      <c r="L60" s="1">
        <v>0</v>
      </c>
      <c r="M60" s="1">
        <v>1</v>
      </c>
      <c r="N60" s="1">
        <v>1</v>
      </c>
      <c r="O60" s="1">
        <v>2</v>
      </c>
      <c r="P60" s="1"/>
      <c r="Q60" s="1"/>
      <c r="R60" s="1"/>
      <c r="S60" s="1"/>
      <c r="T60" s="1"/>
      <c r="U60" s="1"/>
      <c r="V60" s="1"/>
      <c r="W60" s="1"/>
      <c r="X60" s="1"/>
      <c r="Y60" s="1"/>
    </row>
    <row r="61" spans="1:25" ht="15.75" thickBot="1" x14ac:dyDescent="0.3">
      <c r="A61" s="20">
        <v>164</v>
      </c>
      <c r="B61" s="20" t="s">
        <v>108</v>
      </c>
      <c r="C61" s="20">
        <v>2016</v>
      </c>
      <c r="D61" s="21" t="s">
        <v>1</v>
      </c>
      <c r="E61" s="10">
        <v>4</v>
      </c>
      <c r="F61" s="20" t="s">
        <v>110</v>
      </c>
      <c r="G61" s="21">
        <v>1</v>
      </c>
      <c r="H61" s="20">
        <v>1</v>
      </c>
      <c r="I61" s="21">
        <v>4</v>
      </c>
      <c r="J61" s="20">
        <v>4</v>
      </c>
      <c r="K61" s="1">
        <v>4</v>
      </c>
      <c r="L61" s="1">
        <v>3</v>
      </c>
      <c r="M61" s="1">
        <v>1</v>
      </c>
      <c r="N61" s="1">
        <v>0</v>
      </c>
      <c r="O61" s="1">
        <v>4</v>
      </c>
      <c r="P61" s="1"/>
      <c r="Q61" s="1"/>
      <c r="R61" s="1"/>
      <c r="S61" s="1"/>
      <c r="T61" s="1"/>
      <c r="U61" s="1"/>
      <c r="V61" s="1"/>
      <c r="W61" s="1"/>
      <c r="X61" s="1"/>
      <c r="Y61" s="1"/>
    </row>
    <row r="62" spans="1:25" ht="15.75" thickBot="1" x14ac:dyDescent="0.3">
      <c r="A62" s="20">
        <v>164</v>
      </c>
      <c r="B62" s="20" t="s">
        <v>108</v>
      </c>
      <c r="C62" s="20">
        <v>2016</v>
      </c>
      <c r="D62" s="20" t="s">
        <v>1</v>
      </c>
      <c r="E62" s="10">
        <v>5</v>
      </c>
      <c r="F62" s="20" t="s">
        <v>110</v>
      </c>
      <c r="G62" s="20">
        <v>1</v>
      </c>
      <c r="H62" s="20">
        <v>2</v>
      </c>
      <c r="I62" s="20">
        <v>1</v>
      </c>
      <c r="J62" s="20">
        <v>4</v>
      </c>
      <c r="K62" s="1">
        <v>2</v>
      </c>
      <c r="L62" s="1">
        <v>2</v>
      </c>
      <c r="M62" s="1">
        <v>1</v>
      </c>
      <c r="N62" s="1">
        <v>0</v>
      </c>
      <c r="O62" s="1">
        <v>2</v>
      </c>
      <c r="P62" s="1"/>
      <c r="Q62" s="1"/>
      <c r="R62" s="1"/>
      <c r="S62" s="1"/>
      <c r="T62" s="1"/>
      <c r="U62" s="1"/>
      <c r="V62" s="1"/>
      <c r="W62" s="1"/>
      <c r="X62" s="1"/>
      <c r="Y62" s="1"/>
    </row>
    <row r="63" spans="1:25" ht="15.75" thickBot="1" x14ac:dyDescent="0.3">
      <c r="A63" s="20">
        <v>164</v>
      </c>
      <c r="B63" s="20" t="s">
        <v>108</v>
      </c>
      <c r="C63" s="20">
        <v>2016</v>
      </c>
      <c r="D63" s="20" t="s">
        <v>1</v>
      </c>
      <c r="E63" s="10">
        <v>5</v>
      </c>
      <c r="F63" s="20" t="s">
        <v>110</v>
      </c>
      <c r="G63" s="20">
        <v>1</v>
      </c>
      <c r="H63" s="20">
        <v>2</v>
      </c>
      <c r="I63" s="20">
        <v>2</v>
      </c>
      <c r="J63" s="20">
        <v>4</v>
      </c>
      <c r="K63" s="1">
        <v>0</v>
      </c>
      <c r="L63" s="1">
        <v>0</v>
      </c>
      <c r="M63" s="1">
        <v>0</v>
      </c>
      <c r="N63" s="1">
        <v>0</v>
      </c>
      <c r="O63" s="1">
        <v>0</v>
      </c>
      <c r="P63" s="1"/>
      <c r="Q63" s="1"/>
      <c r="R63" s="1"/>
      <c r="S63" s="1"/>
      <c r="T63" s="1"/>
      <c r="U63" s="1"/>
      <c r="V63" s="1"/>
      <c r="W63" s="1"/>
      <c r="X63" s="1"/>
      <c r="Y63" s="1"/>
    </row>
    <row r="64" spans="1:25" ht="15.75" thickBot="1" x14ac:dyDescent="0.3">
      <c r="A64" s="20">
        <v>164</v>
      </c>
      <c r="B64" s="20" t="s">
        <v>108</v>
      </c>
      <c r="C64" s="20">
        <v>2016</v>
      </c>
      <c r="D64" s="21" t="s">
        <v>1</v>
      </c>
      <c r="E64" s="10">
        <v>5</v>
      </c>
      <c r="F64" s="20" t="s">
        <v>110</v>
      </c>
      <c r="G64" s="20">
        <v>1</v>
      </c>
      <c r="H64" s="20">
        <v>2</v>
      </c>
      <c r="I64" s="21">
        <v>3</v>
      </c>
      <c r="J64" s="20">
        <v>4</v>
      </c>
      <c r="K64" s="1">
        <v>1</v>
      </c>
      <c r="L64" s="1">
        <v>0</v>
      </c>
      <c r="M64" s="1">
        <v>0</v>
      </c>
      <c r="N64" s="1">
        <v>0</v>
      </c>
      <c r="O64" s="1">
        <v>1</v>
      </c>
      <c r="P64" s="1"/>
      <c r="Q64" s="1"/>
      <c r="R64" s="1"/>
      <c r="S64" s="1"/>
      <c r="T64" s="1"/>
      <c r="U64" s="1"/>
      <c r="V64" s="1"/>
      <c r="W64" s="1"/>
      <c r="X64" s="1"/>
      <c r="Y64" s="1"/>
    </row>
    <row r="65" spans="1:25" ht="15.75" thickBot="1" x14ac:dyDescent="0.3">
      <c r="A65" s="20">
        <v>164</v>
      </c>
      <c r="B65" s="20" t="s">
        <v>108</v>
      </c>
      <c r="C65" s="20">
        <v>2016</v>
      </c>
      <c r="D65" s="21" t="s">
        <v>1</v>
      </c>
      <c r="E65" s="10">
        <v>5</v>
      </c>
      <c r="F65" s="20" t="s">
        <v>110</v>
      </c>
      <c r="G65" s="20">
        <v>1</v>
      </c>
      <c r="H65" s="20">
        <v>2</v>
      </c>
      <c r="I65" s="21">
        <v>4</v>
      </c>
      <c r="J65" s="20">
        <v>4</v>
      </c>
      <c r="K65" s="1">
        <v>4</v>
      </c>
      <c r="L65" s="1">
        <v>1</v>
      </c>
      <c r="M65" s="1">
        <v>1</v>
      </c>
      <c r="N65" s="1">
        <v>0</v>
      </c>
      <c r="O65" s="1">
        <v>4</v>
      </c>
      <c r="P65" s="1"/>
      <c r="Q65" s="1"/>
      <c r="R65" s="1"/>
      <c r="S65" s="1"/>
      <c r="T65" s="1"/>
      <c r="U65" s="1"/>
      <c r="V65" s="1"/>
      <c r="W65" s="1"/>
      <c r="X65" s="1"/>
      <c r="Y65" s="1"/>
    </row>
  </sheetData>
  <sortState ref="A2:O65">
    <sortCondition ref="J2:J65"/>
  </sortState>
  <mergeCells count="1">
    <mergeCell ref="Q4:X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workbookViewId="0">
      <selection activeCell="M3" sqref="M3"/>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3.140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0"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c r="AA1" s="8">
        <v>164</v>
      </c>
      <c r="AB1" s="8" t="s">
        <v>0</v>
      </c>
      <c r="AC1" s="8" t="s">
        <v>59</v>
      </c>
      <c r="AD1" s="8"/>
      <c r="AE1" s="8">
        <v>1</v>
      </c>
      <c r="AF1" s="8">
        <v>1</v>
      </c>
      <c r="AG1" s="8">
        <v>1</v>
      </c>
      <c r="AH1" s="8">
        <v>2</v>
      </c>
      <c r="AI1" s="8">
        <v>1</v>
      </c>
      <c r="AJ1" s="8">
        <v>1</v>
      </c>
      <c r="AK1" s="8">
        <v>1</v>
      </c>
      <c r="AL1" s="8">
        <v>2</v>
      </c>
      <c r="AM1" s="8" t="s">
        <v>139</v>
      </c>
      <c r="AN1" s="7"/>
    </row>
    <row r="2" spans="1:40" ht="15.75" thickBot="1" x14ac:dyDescent="0.3">
      <c r="A2" s="20">
        <v>164</v>
      </c>
      <c r="B2" s="20" t="s">
        <v>108</v>
      </c>
      <c r="C2" s="20">
        <v>2015</v>
      </c>
      <c r="D2" s="21" t="s">
        <v>0</v>
      </c>
      <c r="E2" s="10">
        <v>7</v>
      </c>
      <c r="F2" s="9" t="s">
        <v>59</v>
      </c>
      <c r="G2" s="20">
        <v>1</v>
      </c>
      <c r="H2" s="20">
        <v>1</v>
      </c>
      <c r="I2" s="20">
        <v>1</v>
      </c>
      <c r="J2" s="20">
        <v>1</v>
      </c>
      <c r="K2" s="8">
        <v>2</v>
      </c>
      <c r="L2" s="8">
        <v>1</v>
      </c>
      <c r="M2" s="8">
        <v>1</v>
      </c>
      <c r="N2" s="8">
        <v>1</v>
      </c>
      <c r="O2" s="8">
        <v>2</v>
      </c>
      <c r="P2" s="12"/>
      <c r="Q2" s="11"/>
      <c r="R2" s="11"/>
      <c r="S2" s="11"/>
      <c r="T2" s="11"/>
      <c r="U2" s="11"/>
      <c r="V2" s="11"/>
      <c r="W2" s="11"/>
      <c r="X2" s="11"/>
      <c r="Y2" s="11"/>
      <c r="Z2" s="25"/>
      <c r="AA2" s="9">
        <v>164</v>
      </c>
      <c r="AB2" s="9" t="s">
        <v>0</v>
      </c>
      <c r="AC2" s="9" t="s">
        <v>59</v>
      </c>
      <c r="AD2" s="9"/>
      <c r="AE2" s="9">
        <v>1</v>
      </c>
      <c r="AF2" s="9">
        <v>1</v>
      </c>
      <c r="AG2" s="9">
        <v>2</v>
      </c>
      <c r="AH2" s="9">
        <v>0</v>
      </c>
      <c r="AI2" s="9">
        <v>0</v>
      </c>
      <c r="AJ2" s="9">
        <v>0</v>
      </c>
      <c r="AK2" s="9">
        <v>0</v>
      </c>
      <c r="AL2" s="9">
        <v>0</v>
      </c>
      <c r="AM2" s="9" t="s">
        <v>139</v>
      </c>
      <c r="AN2" s="9"/>
    </row>
    <row r="3" spans="1:40" ht="15.75" thickBot="1" x14ac:dyDescent="0.3">
      <c r="A3" s="20">
        <v>164</v>
      </c>
      <c r="B3" s="20" t="s">
        <v>108</v>
      </c>
      <c r="C3" s="20">
        <v>2015</v>
      </c>
      <c r="D3" s="21" t="s">
        <v>0</v>
      </c>
      <c r="E3" s="10">
        <v>7</v>
      </c>
      <c r="F3" s="8" t="s">
        <v>59</v>
      </c>
      <c r="G3" s="20">
        <v>1</v>
      </c>
      <c r="H3" s="20">
        <v>1</v>
      </c>
      <c r="I3" s="20">
        <v>2</v>
      </c>
      <c r="J3" s="20">
        <v>1</v>
      </c>
      <c r="K3" s="8">
        <v>0</v>
      </c>
      <c r="L3" s="8">
        <v>0</v>
      </c>
      <c r="M3" s="8">
        <v>0</v>
      </c>
      <c r="N3" s="8">
        <v>0</v>
      </c>
      <c r="O3" s="8">
        <v>0</v>
      </c>
      <c r="P3" s="12"/>
      <c r="Q3" s="11"/>
      <c r="R3" s="11"/>
      <c r="S3" s="11"/>
      <c r="T3" s="11"/>
      <c r="U3" s="11"/>
      <c r="V3" s="11"/>
      <c r="W3" s="11"/>
      <c r="X3" s="11"/>
      <c r="Y3" s="11"/>
      <c r="Z3" s="25"/>
      <c r="AA3" s="8">
        <v>164</v>
      </c>
      <c r="AB3" s="8" t="s">
        <v>0</v>
      </c>
      <c r="AC3" s="8" t="s">
        <v>59</v>
      </c>
      <c r="AD3" s="8"/>
      <c r="AE3" s="8">
        <v>1</v>
      </c>
      <c r="AF3" s="8">
        <v>1</v>
      </c>
      <c r="AG3" s="8">
        <v>3</v>
      </c>
      <c r="AH3" s="8">
        <v>5</v>
      </c>
      <c r="AI3" s="8">
        <v>2</v>
      </c>
      <c r="AJ3" s="8">
        <v>1</v>
      </c>
      <c r="AK3" s="8">
        <v>0</v>
      </c>
      <c r="AL3" s="8">
        <v>4</v>
      </c>
      <c r="AM3" s="8" t="s">
        <v>139</v>
      </c>
      <c r="AN3" s="8"/>
    </row>
    <row r="4" spans="1:40" ht="15.75" thickBot="1" x14ac:dyDescent="0.3">
      <c r="A4" s="20">
        <v>164</v>
      </c>
      <c r="B4" s="20" t="s">
        <v>108</v>
      </c>
      <c r="C4" s="20">
        <v>2015</v>
      </c>
      <c r="D4" s="21" t="s">
        <v>0</v>
      </c>
      <c r="E4" s="10">
        <v>7</v>
      </c>
      <c r="F4" s="8" t="s">
        <v>59</v>
      </c>
      <c r="G4" s="20">
        <v>1</v>
      </c>
      <c r="H4" s="20">
        <v>1</v>
      </c>
      <c r="I4" s="21">
        <v>3</v>
      </c>
      <c r="J4" s="20">
        <v>1</v>
      </c>
      <c r="K4" s="8">
        <v>1</v>
      </c>
      <c r="L4" s="8">
        <v>0</v>
      </c>
      <c r="M4" s="8">
        <v>0</v>
      </c>
      <c r="N4" s="8">
        <v>0</v>
      </c>
      <c r="O4" s="8">
        <v>1</v>
      </c>
      <c r="P4" s="12"/>
      <c r="Q4" s="24" t="s">
        <v>113</v>
      </c>
      <c r="R4" s="24"/>
      <c r="S4" s="24"/>
      <c r="T4" s="24"/>
      <c r="U4" s="24"/>
      <c r="V4" s="24"/>
      <c r="W4" s="24"/>
      <c r="X4" s="24"/>
      <c r="Y4" s="11"/>
      <c r="Z4" s="25"/>
      <c r="AA4" s="9">
        <v>164</v>
      </c>
      <c r="AB4" s="9" t="s">
        <v>0</v>
      </c>
      <c r="AC4" s="9" t="s">
        <v>59</v>
      </c>
      <c r="AD4" s="9"/>
      <c r="AE4" s="9">
        <v>1</v>
      </c>
      <c r="AF4" s="9">
        <v>1</v>
      </c>
      <c r="AG4" s="9">
        <v>4</v>
      </c>
      <c r="AH4" s="9">
        <v>1</v>
      </c>
      <c r="AI4" s="9">
        <v>0</v>
      </c>
      <c r="AJ4" s="9">
        <v>0</v>
      </c>
      <c r="AK4" s="9">
        <v>1</v>
      </c>
      <c r="AL4" s="9">
        <v>1</v>
      </c>
      <c r="AM4" s="9" t="s">
        <v>139</v>
      </c>
      <c r="AN4" s="9"/>
    </row>
    <row r="5" spans="1:40" ht="15.75" thickBot="1" x14ac:dyDescent="0.3">
      <c r="A5" s="20">
        <v>164</v>
      </c>
      <c r="B5" s="20" t="s">
        <v>108</v>
      </c>
      <c r="C5" s="20">
        <v>2015</v>
      </c>
      <c r="D5" s="21" t="s">
        <v>0</v>
      </c>
      <c r="E5" s="10">
        <v>7</v>
      </c>
      <c r="F5" s="8" t="s">
        <v>59</v>
      </c>
      <c r="G5" s="20">
        <v>1</v>
      </c>
      <c r="H5" s="20">
        <v>1</v>
      </c>
      <c r="I5" s="21">
        <v>4</v>
      </c>
      <c r="J5" s="20">
        <v>1</v>
      </c>
      <c r="K5" s="8">
        <v>0</v>
      </c>
      <c r="L5" s="8">
        <v>0</v>
      </c>
      <c r="M5" s="8">
        <v>0</v>
      </c>
      <c r="N5" s="8">
        <v>0</v>
      </c>
      <c r="O5" s="8">
        <v>0</v>
      </c>
      <c r="P5" s="12"/>
      <c r="Q5" s="5" t="s">
        <v>65</v>
      </c>
      <c r="R5" s="5">
        <v>164</v>
      </c>
      <c r="S5" s="11" t="s">
        <v>75</v>
      </c>
      <c r="T5" s="11" t="s">
        <v>76</v>
      </c>
      <c r="U5" s="11" t="s">
        <v>77</v>
      </c>
      <c r="V5" s="11" t="s">
        <v>11</v>
      </c>
      <c r="W5" s="11" t="s">
        <v>78</v>
      </c>
      <c r="X5" s="11" t="s">
        <v>13</v>
      </c>
      <c r="Y5" s="11"/>
      <c r="Z5" s="25"/>
      <c r="AA5" s="8">
        <v>164</v>
      </c>
      <c r="AB5" s="8" t="s">
        <v>0</v>
      </c>
      <c r="AC5" s="8" t="s">
        <v>59</v>
      </c>
      <c r="AD5" s="8"/>
      <c r="AE5" s="8">
        <v>1</v>
      </c>
      <c r="AF5" s="8">
        <v>2</v>
      </c>
      <c r="AG5" s="8">
        <v>1</v>
      </c>
      <c r="AH5" s="8">
        <v>0</v>
      </c>
      <c r="AI5" s="8">
        <v>0</v>
      </c>
      <c r="AJ5" s="8">
        <v>0</v>
      </c>
      <c r="AK5" s="8">
        <v>0</v>
      </c>
      <c r="AL5" s="8">
        <v>0</v>
      </c>
      <c r="AM5" s="8" t="s">
        <v>139</v>
      </c>
      <c r="AN5" s="8"/>
    </row>
    <row r="6" spans="1:40" ht="15.75" thickBot="1" x14ac:dyDescent="0.3">
      <c r="A6" s="20">
        <v>164</v>
      </c>
      <c r="B6" s="20" t="s">
        <v>108</v>
      </c>
      <c r="C6" s="20">
        <v>2015</v>
      </c>
      <c r="D6" s="20" t="s">
        <v>0</v>
      </c>
      <c r="E6" s="10">
        <v>8</v>
      </c>
      <c r="F6" s="8" t="s">
        <v>59</v>
      </c>
      <c r="G6" s="20">
        <v>1</v>
      </c>
      <c r="H6" s="20">
        <v>2</v>
      </c>
      <c r="I6" s="20">
        <v>1</v>
      </c>
      <c r="J6" s="20">
        <v>1</v>
      </c>
      <c r="K6" s="8">
        <v>1</v>
      </c>
      <c r="L6" s="8">
        <v>0</v>
      </c>
      <c r="M6" s="8">
        <v>1</v>
      </c>
      <c r="N6" s="8">
        <v>0</v>
      </c>
      <c r="O6" s="8">
        <v>1</v>
      </c>
      <c r="P6" s="13"/>
      <c r="Q6" s="11" t="s">
        <v>16</v>
      </c>
      <c r="R6" s="5">
        <v>3</v>
      </c>
      <c r="S6" s="5">
        <f>COUNT(J34:J49)/4</f>
        <v>4</v>
      </c>
      <c r="T6" s="5">
        <f>SUM(K50:K65)</f>
        <v>29</v>
      </c>
      <c r="U6" s="5">
        <f>SUM(L50:L65)</f>
        <v>8</v>
      </c>
      <c r="V6" s="5">
        <f>SUM(M50:M65)</f>
        <v>4</v>
      </c>
      <c r="W6" s="5">
        <f>SUM(N50:N65)</f>
        <v>11</v>
      </c>
      <c r="X6" s="5">
        <f>SUM(O50:O65)</f>
        <v>29</v>
      </c>
      <c r="Y6" s="11"/>
      <c r="Z6" s="25"/>
      <c r="AA6" s="9">
        <v>164</v>
      </c>
      <c r="AB6" s="9" t="s">
        <v>0</v>
      </c>
      <c r="AC6" s="9" t="s">
        <v>59</v>
      </c>
      <c r="AD6" s="9"/>
      <c r="AE6" s="9">
        <v>1</v>
      </c>
      <c r="AF6" s="9">
        <v>2</v>
      </c>
      <c r="AG6" s="9">
        <v>2</v>
      </c>
      <c r="AH6" s="9">
        <v>3</v>
      </c>
      <c r="AI6" s="9">
        <v>0</v>
      </c>
      <c r="AJ6" s="9">
        <v>2</v>
      </c>
      <c r="AK6" s="9">
        <v>0</v>
      </c>
      <c r="AL6" s="9">
        <v>1</v>
      </c>
      <c r="AM6" s="9" t="s">
        <v>139</v>
      </c>
      <c r="AN6" s="9"/>
    </row>
    <row r="7" spans="1:40" ht="15.75" thickBot="1" x14ac:dyDescent="0.3">
      <c r="A7" s="20">
        <v>164</v>
      </c>
      <c r="B7" s="20" t="s">
        <v>108</v>
      </c>
      <c r="C7" s="20">
        <v>2015</v>
      </c>
      <c r="D7" s="20" t="s">
        <v>0</v>
      </c>
      <c r="E7" s="10">
        <v>8</v>
      </c>
      <c r="F7" s="8" t="s">
        <v>59</v>
      </c>
      <c r="G7" s="20">
        <v>1</v>
      </c>
      <c r="H7" s="20">
        <v>2</v>
      </c>
      <c r="I7" s="20">
        <v>2</v>
      </c>
      <c r="J7" s="20">
        <v>1</v>
      </c>
      <c r="K7" s="8">
        <v>0</v>
      </c>
      <c r="L7" s="8">
        <v>0</v>
      </c>
      <c r="M7" s="8">
        <v>0</v>
      </c>
      <c r="N7" s="8">
        <v>0</v>
      </c>
      <c r="O7" s="8">
        <v>0</v>
      </c>
      <c r="P7" s="13"/>
      <c r="Q7" s="11" t="s">
        <v>17</v>
      </c>
      <c r="R7" s="5">
        <v>4</v>
      </c>
      <c r="S7" s="5">
        <f>COUNT(J50:J65)/4</f>
        <v>4</v>
      </c>
      <c r="T7" s="5">
        <f>SUM(K34:K49)</f>
        <v>39</v>
      </c>
      <c r="U7" s="5">
        <f>SUM(L34:L49)</f>
        <v>7</v>
      </c>
      <c r="V7" s="5">
        <f>SUM(M34:M49)</f>
        <v>4</v>
      </c>
      <c r="W7" s="5">
        <f t="shared" ref="W7:X7" si="0">SUM(N34:N49)</f>
        <v>16</v>
      </c>
      <c r="X7" s="5">
        <f t="shared" si="0"/>
        <v>37</v>
      </c>
      <c r="Y7" s="11"/>
      <c r="Z7" s="25"/>
      <c r="AA7" s="8">
        <v>164</v>
      </c>
      <c r="AB7" s="8" t="s">
        <v>0</v>
      </c>
      <c r="AC7" s="8" t="s">
        <v>59</v>
      </c>
      <c r="AD7" s="8"/>
      <c r="AE7" s="8">
        <v>1</v>
      </c>
      <c r="AF7" s="8">
        <v>2</v>
      </c>
      <c r="AG7" s="8">
        <v>3</v>
      </c>
      <c r="AH7" s="8">
        <v>1</v>
      </c>
      <c r="AI7" s="8">
        <v>0</v>
      </c>
      <c r="AJ7" s="8">
        <v>0</v>
      </c>
      <c r="AK7" s="8">
        <v>1</v>
      </c>
      <c r="AL7" s="8">
        <v>1</v>
      </c>
      <c r="AM7" s="8" t="s">
        <v>139</v>
      </c>
      <c r="AN7" s="8"/>
    </row>
    <row r="8" spans="1:40" ht="15.75" thickBot="1" x14ac:dyDescent="0.3">
      <c r="A8" s="20">
        <v>164</v>
      </c>
      <c r="B8" s="20" t="s">
        <v>108</v>
      </c>
      <c r="C8" s="20">
        <v>2015</v>
      </c>
      <c r="D8" s="20" t="s">
        <v>0</v>
      </c>
      <c r="E8" s="10">
        <v>8</v>
      </c>
      <c r="F8" s="8" t="s">
        <v>59</v>
      </c>
      <c r="G8" s="20">
        <v>1</v>
      </c>
      <c r="H8" s="20">
        <v>2</v>
      </c>
      <c r="I8" s="21">
        <v>3</v>
      </c>
      <c r="J8" s="20">
        <v>1</v>
      </c>
      <c r="K8" s="8">
        <v>4</v>
      </c>
      <c r="L8" s="8">
        <v>2</v>
      </c>
      <c r="M8" s="8">
        <v>0</v>
      </c>
      <c r="N8" s="8">
        <v>3</v>
      </c>
      <c r="O8" s="8">
        <v>4</v>
      </c>
      <c r="P8" s="12"/>
      <c r="Q8" s="11" t="s">
        <v>14</v>
      </c>
      <c r="R8" s="5">
        <v>1</v>
      </c>
      <c r="S8" s="5">
        <f>COUNT(J2:J17)/4</f>
        <v>4</v>
      </c>
      <c r="T8" s="5">
        <f>SUM(K3:K33)</f>
        <v>47</v>
      </c>
      <c r="U8" s="5">
        <f>SUM(L3:L33)</f>
        <v>9</v>
      </c>
      <c r="V8" s="5">
        <f>SUM(M3:M33)</f>
        <v>10</v>
      </c>
      <c r="W8" s="5">
        <f>SUM(N3:N33)</f>
        <v>12</v>
      </c>
      <c r="X8" s="5">
        <f>SUM(O3:O33)</f>
        <v>43</v>
      </c>
      <c r="Y8" s="11"/>
      <c r="Z8" s="25"/>
      <c r="AA8" s="9">
        <v>164</v>
      </c>
      <c r="AB8" s="9" t="s">
        <v>0</v>
      </c>
      <c r="AC8" s="9" t="s">
        <v>59</v>
      </c>
      <c r="AD8" s="9"/>
      <c r="AE8" s="9">
        <v>1</v>
      </c>
      <c r="AF8" s="9">
        <v>2</v>
      </c>
      <c r="AG8" s="9">
        <v>4</v>
      </c>
      <c r="AH8" s="9">
        <v>1</v>
      </c>
      <c r="AI8" s="9">
        <v>0</v>
      </c>
      <c r="AJ8" s="9">
        <v>0</v>
      </c>
      <c r="AK8" s="9">
        <v>0</v>
      </c>
      <c r="AL8" s="9">
        <v>1</v>
      </c>
      <c r="AM8" s="9" t="s">
        <v>139</v>
      </c>
      <c r="AN8" s="9"/>
    </row>
    <row r="9" spans="1:40" ht="15.75" thickBot="1" x14ac:dyDescent="0.3">
      <c r="A9" s="20">
        <v>164</v>
      </c>
      <c r="B9" s="20" t="s">
        <v>108</v>
      </c>
      <c r="C9" s="20">
        <v>2015</v>
      </c>
      <c r="D9" s="20" t="s">
        <v>0</v>
      </c>
      <c r="E9" s="10">
        <v>8</v>
      </c>
      <c r="F9" s="8" t="s">
        <v>59</v>
      </c>
      <c r="G9" s="20">
        <v>1</v>
      </c>
      <c r="H9" s="20">
        <v>2</v>
      </c>
      <c r="I9" s="21">
        <v>4</v>
      </c>
      <c r="J9" s="20">
        <v>1</v>
      </c>
      <c r="K9" s="8">
        <v>1</v>
      </c>
      <c r="L9" s="8">
        <v>0</v>
      </c>
      <c r="M9" s="8">
        <v>0</v>
      </c>
      <c r="N9" s="8">
        <v>1</v>
      </c>
      <c r="O9" s="8">
        <v>1</v>
      </c>
      <c r="P9" s="12"/>
      <c r="Q9" s="11" t="s">
        <v>18</v>
      </c>
      <c r="R9" s="5">
        <v>2</v>
      </c>
      <c r="S9" s="5">
        <f>COUNT(J18:J33)/4</f>
        <v>4</v>
      </c>
      <c r="T9" s="5">
        <f>SUM(K19:K33)</f>
        <v>26</v>
      </c>
      <c r="U9" s="5">
        <f>SUM(L19:L33)</f>
        <v>4</v>
      </c>
      <c r="V9" s="5">
        <f>SUM(M19:M33)</f>
        <v>6</v>
      </c>
      <c r="W9" s="5">
        <f>SUM(N19:N33)</f>
        <v>6</v>
      </c>
      <c r="X9" s="5">
        <f>SUM(O19:O33)</f>
        <v>22</v>
      </c>
      <c r="Y9" s="11"/>
      <c r="Z9" s="25"/>
      <c r="AA9" s="8">
        <v>164</v>
      </c>
      <c r="AB9" s="8" t="s">
        <v>0</v>
      </c>
      <c r="AC9" s="8" t="s">
        <v>59</v>
      </c>
      <c r="AD9" s="8"/>
      <c r="AE9" s="8">
        <v>1</v>
      </c>
      <c r="AF9" s="8">
        <v>3</v>
      </c>
      <c r="AG9" s="8">
        <v>1</v>
      </c>
      <c r="AH9" s="8">
        <v>1</v>
      </c>
      <c r="AI9" s="8">
        <v>0</v>
      </c>
      <c r="AJ9" s="8">
        <v>0</v>
      </c>
      <c r="AK9" s="8">
        <v>0</v>
      </c>
      <c r="AL9" s="8">
        <v>1</v>
      </c>
      <c r="AM9" s="8" t="s">
        <v>139</v>
      </c>
      <c r="AN9" s="8"/>
    </row>
    <row r="10" spans="1:40" ht="15.75" thickBot="1" x14ac:dyDescent="0.3">
      <c r="A10" s="20">
        <v>164</v>
      </c>
      <c r="B10" s="20" t="s">
        <v>108</v>
      </c>
      <c r="C10" s="20">
        <v>2015</v>
      </c>
      <c r="D10" s="20" t="s">
        <v>1</v>
      </c>
      <c r="E10" s="10">
        <v>4</v>
      </c>
      <c r="F10" s="8" t="s">
        <v>141</v>
      </c>
      <c r="G10" s="20">
        <v>1</v>
      </c>
      <c r="H10" s="20">
        <v>1</v>
      </c>
      <c r="I10" s="20">
        <v>1</v>
      </c>
      <c r="J10" s="20">
        <v>1</v>
      </c>
      <c r="K10" s="8">
        <v>3</v>
      </c>
      <c r="L10" s="8">
        <v>0</v>
      </c>
      <c r="M10" s="8">
        <v>3</v>
      </c>
      <c r="N10" s="8">
        <v>0</v>
      </c>
      <c r="O10" s="8">
        <v>3</v>
      </c>
      <c r="P10" s="12"/>
      <c r="Q10" s="11"/>
      <c r="R10" s="5" t="s">
        <v>66</v>
      </c>
      <c r="S10" s="5">
        <f>SUM(S6:S9)</f>
        <v>16</v>
      </c>
      <c r="T10" s="5">
        <f t="shared" ref="T10:X10" si="1">SUM(T6:T9)</f>
        <v>141</v>
      </c>
      <c r="U10" s="5">
        <f t="shared" si="1"/>
        <v>28</v>
      </c>
      <c r="V10" s="5">
        <f t="shared" si="1"/>
        <v>24</v>
      </c>
      <c r="W10" s="5">
        <f t="shared" si="1"/>
        <v>45</v>
      </c>
      <c r="X10" s="5">
        <f t="shared" si="1"/>
        <v>131</v>
      </c>
      <c r="Y10" s="11"/>
      <c r="Z10" s="25"/>
      <c r="AA10" s="9">
        <v>164</v>
      </c>
      <c r="AB10" s="9" t="s">
        <v>0</v>
      </c>
      <c r="AC10" s="9" t="s">
        <v>59</v>
      </c>
      <c r="AD10" s="9"/>
      <c r="AE10" s="9">
        <v>1</v>
      </c>
      <c r="AF10" s="9">
        <v>3</v>
      </c>
      <c r="AG10" s="9">
        <v>2</v>
      </c>
      <c r="AH10" s="9">
        <v>3</v>
      </c>
      <c r="AI10" s="9">
        <v>0</v>
      </c>
      <c r="AJ10" s="9">
        <v>2</v>
      </c>
      <c r="AK10" s="9">
        <v>0</v>
      </c>
      <c r="AL10" s="9">
        <v>1</v>
      </c>
      <c r="AM10" s="9" t="s">
        <v>139</v>
      </c>
      <c r="AN10" s="9"/>
    </row>
    <row r="11" spans="1:40" ht="15.75" thickBot="1" x14ac:dyDescent="0.3">
      <c r="A11" s="20">
        <v>164</v>
      </c>
      <c r="B11" s="20" t="s">
        <v>108</v>
      </c>
      <c r="C11" s="20">
        <v>2015</v>
      </c>
      <c r="D11" s="20" t="s">
        <v>1</v>
      </c>
      <c r="E11" s="10">
        <v>4</v>
      </c>
      <c r="F11" s="8" t="s">
        <v>141</v>
      </c>
      <c r="G11" s="20">
        <v>1</v>
      </c>
      <c r="H11" s="20">
        <v>1</v>
      </c>
      <c r="I11" s="20">
        <v>2</v>
      </c>
      <c r="J11" s="20">
        <v>1</v>
      </c>
      <c r="K11" s="8">
        <v>6</v>
      </c>
      <c r="L11" s="8">
        <v>2</v>
      </c>
      <c r="M11" s="8">
        <v>0</v>
      </c>
      <c r="N11" s="8">
        <v>1</v>
      </c>
      <c r="O11" s="8">
        <v>6</v>
      </c>
      <c r="P11" s="12"/>
      <c r="Q11" s="11"/>
      <c r="R11" s="11"/>
      <c r="S11" s="11"/>
      <c r="T11" s="5" t="s">
        <v>19</v>
      </c>
      <c r="U11" s="5" t="s">
        <v>20</v>
      </c>
      <c r="V11" s="5" t="s">
        <v>21</v>
      </c>
      <c r="W11" s="5" t="s">
        <v>22</v>
      </c>
      <c r="X11" s="5" t="s">
        <v>23</v>
      </c>
      <c r="Y11" s="11"/>
      <c r="Z11" s="25"/>
      <c r="AA11" s="8">
        <v>164</v>
      </c>
      <c r="AB11" s="8" t="s">
        <v>0</v>
      </c>
      <c r="AC11" s="8" t="s">
        <v>59</v>
      </c>
      <c r="AD11" s="8"/>
      <c r="AE11" s="8">
        <v>1</v>
      </c>
      <c r="AF11" s="8">
        <v>3</v>
      </c>
      <c r="AG11" s="8">
        <v>3</v>
      </c>
      <c r="AH11" s="8">
        <v>1</v>
      </c>
      <c r="AI11" s="8">
        <v>0</v>
      </c>
      <c r="AJ11" s="8">
        <v>0</v>
      </c>
      <c r="AK11" s="8">
        <v>1</v>
      </c>
      <c r="AL11" s="8">
        <v>1</v>
      </c>
      <c r="AM11" s="8" t="s">
        <v>139</v>
      </c>
      <c r="AN11" s="8"/>
    </row>
    <row r="12" spans="1:40" ht="15.75" thickBot="1" x14ac:dyDescent="0.3">
      <c r="A12" s="20">
        <v>164</v>
      </c>
      <c r="B12" s="20" t="s">
        <v>108</v>
      </c>
      <c r="C12" s="20">
        <v>2015</v>
      </c>
      <c r="D12" s="21" t="s">
        <v>1</v>
      </c>
      <c r="E12" s="10">
        <v>4</v>
      </c>
      <c r="F12" s="8" t="s">
        <v>141</v>
      </c>
      <c r="G12" s="20">
        <v>1</v>
      </c>
      <c r="H12" s="20">
        <v>1</v>
      </c>
      <c r="I12" s="21">
        <v>3</v>
      </c>
      <c r="J12" s="20">
        <v>1</v>
      </c>
      <c r="K12" s="8">
        <v>1</v>
      </c>
      <c r="L12" s="8">
        <v>1</v>
      </c>
      <c r="M12" s="8">
        <v>0</v>
      </c>
      <c r="N12" s="8">
        <v>0</v>
      </c>
      <c r="O12" s="8">
        <v>1</v>
      </c>
      <c r="P12" s="12"/>
      <c r="Q12" s="11"/>
      <c r="R12" s="11" t="s">
        <v>67</v>
      </c>
      <c r="S12" s="3">
        <f>T10/$S$10</f>
        <v>8.8125</v>
      </c>
      <c r="T12" s="11" t="s">
        <v>68</v>
      </c>
      <c r="U12" s="15">
        <f>U10/$T$10</f>
        <v>0.19858156028368795</v>
      </c>
      <c r="V12" s="15">
        <f t="shared" ref="V12:W12" si="2">V10/$T$10</f>
        <v>0.1702127659574468</v>
      </c>
      <c r="W12" s="15">
        <f t="shared" si="2"/>
        <v>0.31914893617021278</v>
      </c>
      <c r="X12" s="15">
        <f>X10/$T$10</f>
        <v>0.92907801418439717</v>
      </c>
      <c r="Y12" s="11" t="s">
        <v>74</v>
      </c>
      <c r="Z12" s="25"/>
      <c r="AA12" s="9">
        <v>164</v>
      </c>
      <c r="AB12" s="9" t="s">
        <v>0</v>
      </c>
      <c r="AC12" s="9" t="s">
        <v>59</v>
      </c>
      <c r="AD12" s="9"/>
      <c r="AE12" s="9">
        <v>1</v>
      </c>
      <c r="AF12" s="9">
        <v>3</v>
      </c>
      <c r="AG12" s="9">
        <v>4</v>
      </c>
      <c r="AH12" s="9">
        <v>0</v>
      </c>
      <c r="AI12" s="9">
        <v>0</v>
      </c>
      <c r="AJ12" s="9">
        <v>0</v>
      </c>
      <c r="AK12" s="9">
        <v>0</v>
      </c>
      <c r="AL12" s="9">
        <v>0</v>
      </c>
      <c r="AM12" s="9" t="s">
        <v>139</v>
      </c>
      <c r="AN12" s="9"/>
    </row>
    <row r="13" spans="1:40" ht="15.75" thickBot="1" x14ac:dyDescent="0.3">
      <c r="A13" s="20">
        <v>164</v>
      </c>
      <c r="B13" s="20" t="s">
        <v>108</v>
      </c>
      <c r="C13" s="20">
        <v>2015</v>
      </c>
      <c r="D13" s="21" t="s">
        <v>1</v>
      </c>
      <c r="E13" s="10">
        <v>4</v>
      </c>
      <c r="F13" s="8" t="s">
        <v>141</v>
      </c>
      <c r="G13" s="20">
        <v>1</v>
      </c>
      <c r="H13" s="20">
        <v>1</v>
      </c>
      <c r="I13" s="21">
        <v>4</v>
      </c>
      <c r="J13" s="20">
        <v>1</v>
      </c>
      <c r="K13" s="8">
        <v>1</v>
      </c>
      <c r="L13" s="8">
        <v>0</v>
      </c>
      <c r="M13" s="8">
        <v>0</v>
      </c>
      <c r="N13" s="8">
        <v>0</v>
      </c>
      <c r="O13" s="8">
        <v>1</v>
      </c>
      <c r="P13" s="12"/>
      <c r="Q13" s="18" t="s">
        <v>16</v>
      </c>
      <c r="R13" s="17">
        <v>3</v>
      </c>
      <c r="S13" s="4" t="s">
        <v>15</v>
      </c>
      <c r="T13" s="6">
        <f>T6/$S$6</f>
        <v>7.25</v>
      </c>
      <c r="U13" s="6">
        <f>U6/$S$6</f>
        <v>2</v>
      </c>
      <c r="V13" s="6">
        <f>V6/$S$6</f>
        <v>1</v>
      </c>
      <c r="W13" s="6">
        <f>W6/$S$6</f>
        <v>2.75</v>
      </c>
      <c r="X13" s="6">
        <f>X6/$S$6</f>
        <v>7.25</v>
      </c>
      <c r="Y13" s="11"/>
      <c r="Z13" s="25"/>
      <c r="AA13" s="8">
        <v>164</v>
      </c>
      <c r="AB13" s="8" t="s">
        <v>0</v>
      </c>
      <c r="AC13" s="8" t="s">
        <v>59</v>
      </c>
      <c r="AD13" s="8"/>
      <c r="AE13" s="8">
        <v>1</v>
      </c>
      <c r="AF13" s="8">
        <v>4</v>
      </c>
      <c r="AG13" s="8">
        <v>1</v>
      </c>
      <c r="AH13" s="8">
        <v>0</v>
      </c>
      <c r="AI13" s="8">
        <v>0</v>
      </c>
      <c r="AJ13" s="8">
        <v>0</v>
      </c>
      <c r="AK13" s="8">
        <v>0</v>
      </c>
      <c r="AL13" s="8">
        <v>0</v>
      </c>
      <c r="AM13" s="8" t="s">
        <v>139</v>
      </c>
      <c r="AN13" s="8"/>
    </row>
    <row r="14" spans="1:40" ht="15.75" thickBot="1" x14ac:dyDescent="0.3">
      <c r="A14" s="20">
        <v>164</v>
      </c>
      <c r="B14" s="20" t="s">
        <v>108</v>
      </c>
      <c r="C14" s="20">
        <v>2015</v>
      </c>
      <c r="D14" s="20" t="s">
        <v>1</v>
      </c>
      <c r="E14" s="10">
        <v>5</v>
      </c>
      <c r="F14" s="8" t="s">
        <v>141</v>
      </c>
      <c r="G14" s="20">
        <v>1</v>
      </c>
      <c r="H14" s="20">
        <v>2</v>
      </c>
      <c r="I14" s="20">
        <v>1</v>
      </c>
      <c r="J14" s="20">
        <v>1</v>
      </c>
      <c r="K14" s="8">
        <v>0</v>
      </c>
      <c r="L14" s="8">
        <v>0</v>
      </c>
      <c r="M14" s="8">
        <v>0</v>
      </c>
      <c r="N14" s="8">
        <v>0</v>
      </c>
      <c r="O14" s="8">
        <v>0</v>
      </c>
      <c r="P14" s="12"/>
      <c r="Q14" s="2" t="s">
        <v>85</v>
      </c>
      <c r="R14" s="4">
        <f>T6</f>
        <v>29</v>
      </c>
      <c r="S14" s="4" t="s">
        <v>69</v>
      </c>
      <c r="T14" s="14">
        <f>T6/$T$10</f>
        <v>0.20567375886524822</v>
      </c>
      <c r="U14" s="15">
        <f>U6/$T$6</f>
        <v>0.27586206896551724</v>
      </c>
      <c r="V14" s="15">
        <f t="shared" ref="V14:W14" si="3">V6/$T$6</f>
        <v>0.13793103448275862</v>
      </c>
      <c r="W14" s="15">
        <f t="shared" si="3"/>
        <v>0.37931034482758619</v>
      </c>
      <c r="X14" s="15">
        <f>X6/$T$6</f>
        <v>1</v>
      </c>
      <c r="Y14" s="11" t="s">
        <v>70</v>
      </c>
      <c r="Z14" s="25"/>
      <c r="AA14" s="9">
        <v>164</v>
      </c>
      <c r="AB14" s="9" t="s">
        <v>0</v>
      </c>
      <c r="AC14" s="9" t="s">
        <v>59</v>
      </c>
      <c r="AD14" s="9"/>
      <c r="AE14" s="9">
        <v>1</v>
      </c>
      <c r="AF14" s="9">
        <v>4</v>
      </c>
      <c r="AG14" s="9">
        <v>2</v>
      </c>
      <c r="AH14" s="9">
        <v>1</v>
      </c>
      <c r="AI14" s="9">
        <v>0</v>
      </c>
      <c r="AJ14" s="9">
        <v>0</v>
      </c>
      <c r="AK14" s="9">
        <v>0</v>
      </c>
      <c r="AL14" s="9">
        <v>1</v>
      </c>
      <c r="AM14" s="9" t="s">
        <v>139</v>
      </c>
      <c r="AN14" s="9"/>
    </row>
    <row r="15" spans="1:40" ht="15.75" thickBot="1" x14ac:dyDescent="0.3">
      <c r="A15" s="20">
        <v>164</v>
      </c>
      <c r="B15" s="20" t="s">
        <v>108</v>
      </c>
      <c r="C15" s="20">
        <v>2015</v>
      </c>
      <c r="D15" s="20" t="s">
        <v>1</v>
      </c>
      <c r="E15" s="10">
        <v>5</v>
      </c>
      <c r="F15" s="8" t="s">
        <v>141</v>
      </c>
      <c r="G15" s="20">
        <v>1</v>
      </c>
      <c r="H15" s="20">
        <v>2</v>
      </c>
      <c r="I15" s="20">
        <v>2</v>
      </c>
      <c r="J15" s="20">
        <v>1</v>
      </c>
      <c r="K15" s="8">
        <v>3</v>
      </c>
      <c r="L15" s="8">
        <v>0</v>
      </c>
      <c r="M15" s="8">
        <v>0</v>
      </c>
      <c r="N15" s="8">
        <v>1</v>
      </c>
      <c r="O15" s="8">
        <v>3</v>
      </c>
      <c r="P15" s="12"/>
      <c r="Q15" s="18" t="s">
        <v>17</v>
      </c>
      <c r="R15" s="17">
        <v>4</v>
      </c>
      <c r="S15" s="4" t="s">
        <v>15</v>
      </c>
      <c r="T15" s="6">
        <f>T7/$S$7</f>
        <v>9.75</v>
      </c>
      <c r="U15" s="6">
        <f>U7/$S$7</f>
        <v>1.75</v>
      </c>
      <c r="V15" s="6">
        <f>V7/$S$7</f>
        <v>1</v>
      </c>
      <c r="W15" s="6">
        <f>W7/$S$7</f>
        <v>4</v>
      </c>
      <c r="X15" s="6">
        <f>X7/$S$7</f>
        <v>9.25</v>
      </c>
      <c r="Y15" s="11"/>
      <c r="Z15" s="25"/>
      <c r="AA15" s="8">
        <v>164</v>
      </c>
      <c r="AB15" s="8" t="s">
        <v>0</v>
      </c>
      <c r="AC15" s="8" t="s">
        <v>59</v>
      </c>
      <c r="AD15" s="8"/>
      <c r="AE15" s="8">
        <v>1</v>
      </c>
      <c r="AF15" s="8">
        <v>4</v>
      </c>
      <c r="AG15" s="8">
        <v>3</v>
      </c>
      <c r="AH15" s="8">
        <v>1</v>
      </c>
      <c r="AI15" s="8">
        <v>0</v>
      </c>
      <c r="AJ15" s="8">
        <v>1</v>
      </c>
      <c r="AK15" s="8">
        <v>0</v>
      </c>
      <c r="AL15" s="8">
        <v>1</v>
      </c>
      <c r="AM15" s="8" t="s">
        <v>139</v>
      </c>
      <c r="AN15" s="8"/>
    </row>
    <row r="16" spans="1:40" ht="15.75" thickBot="1" x14ac:dyDescent="0.3">
      <c r="A16" s="20">
        <v>164</v>
      </c>
      <c r="B16" s="20" t="s">
        <v>108</v>
      </c>
      <c r="C16" s="20">
        <v>2015</v>
      </c>
      <c r="D16" s="21" t="s">
        <v>1</v>
      </c>
      <c r="E16" s="10">
        <v>5</v>
      </c>
      <c r="F16" s="8" t="s">
        <v>141</v>
      </c>
      <c r="G16" s="20">
        <v>1</v>
      </c>
      <c r="H16" s="20">
        <v>2</v>
      </c>
      <c r="I16" s="21">
        <v>3</v>
      </c>
      <c r="J16" s="20">
        <v>1</v>
      </c>
      <c r="K16" s="8">
        <v>0</v>
      </c>
      <c r="L16" s="8">
        <v>0</v>
      </c>
      <c r="M16" s="8">
        <v>0</v>
      </c>
      <c r="N16" s="8">
        <v>0</v>
      </c>
      <c r="O16" s="8">
        <v>0</v>
      </c>
      <c r="P16" s="8"/>
      <c r="Q16" s="2" t="s">
        <v>84</v>
      </c>
      <c r="R16" s="4">
        <f>T7</f>
        <v>39</v>
      </c>
      <c r="S16" s="4" t="s">
        <v>69</v>
      </c>
      <c r="T16" s="14">
        <f>T7/$T$10</f>
        <v>0.27659574468085107</v>
      </c>
      <c r="U16" s="15">
        <f>U7/$T$7</f>
        <v>0.17948717948717949</v>
      </c>
      <c r="V16" s="15">
        <f t="shared" ref="V16:W16" si="4">V7/$T$7</f>
        <v>0.10256410256410256</v>
      </c>
      <c r="W16" s="15">
        <f t="shared" si="4"/>
        <v>0.41025641025641024</v>
      </c>
      <c r="X16" s="15">
        <f>X7/$T$7</f>
        <v>0.94871794871794868</v>
      </c>
      <c r="Y16" s="11" t="s">
        <v>71</v>
      </c>
      <c r="Z16" s="25"/>
      <c r="AA16" s="9">
        <v>164</v>
      </c>
      <c r="AB16" s="9" t="s">
        <v>0</v>
      </c>
      <c r="AC16" s="9" t="s">
        <v>59</v>
      </c>
      <c r="AD16" s="9"/>
      <c r="AE16" s="9">
        <v>1</v>
      </c>
      <c r="AF16" s="9">
        <v>4</v>
      </c>
      <c r="AG16" s="9">
        <v>4</v>
      </c>
      <c r="AH16" s="9">
        <v>2</v>
      </c>
      <c r="AI16" s="9">
        <v>0</v>
      </c>
      <c r="AJ16" s="9">
        <v>1</v>
      </c>
      <c r="AK16" s="9">
        <v>1</v>
      </c>
      <c r="AL16" s="9">
        <v>2</v>
      </c>
      <c r="AM16" s="9" t="s">
        <v>139</v>
      </c>
      <c r="AN16" s="9"/>
    </row>
    <row r="17" spans="1:40" ht="15.75" thickBot="1" x14ac:dyDescent="0.3">
      <c r="A17" s="20">
        <v>164</v>
      </c>
      <c r="B17" s="20" t="s">
        <v>108</v>
      </c>
      <c r="C17" s="20">
        <v>2015</v>
      </c>
      <c r="D17" s="21" t="s">
        <v>1</v>
      </c>
      <c r="E17" s="10">
        <v>5</v>
      </c>
      <c r="F17" s="8" t="s">
        <v>141</v>
      </c>
      <c r="G17" s="20">
        <v>1</v>
      </c>
      <c r="H17" s="20">
        <v>2</v>
      </c>
      <c r="I17" s="21">
        <v>4</v>
      </c>
      <c r="J17" s="20">
        <v>1</v>
      </c>
      <c r="K17" s="8">
        <v>0</v>
      </c>
      <c r="L17" s="8">
        <v>0</v>
      </c>
      <c r="M17" s="8">
        <v>0</v>
      </c>
      <c r="N17" s="8">
        <v>0</v>
      </c>
      <c r="O17" s="8">
        <v>0</v>
      </c>
      <c r="P17" s="9"/>
      <c r="Q17" s="18" t="s">
        <v>14</v>
      </c>
      <c r="R17" s="17">
        <v>1</v>
      </c>
      <c r="S17" s="4" t="s">
        <v>15</v>
      </c>
      <c r="T17" s="6">
        <f>T8/$S$8</f>
        <v>11.75</v>
      </c>
      <c r="U17" s="6">
        <f>U8/$S$8</f>
        <v>2.25</v>
      </c>
      <c r="V17" s="6">
        <f>V8/$S$8</f>
        <v>2.5</v>
      </c>
      <c r="W17" s="6">
        <f>W8/$S$8</f>
        <v>3</v>
      </c>
      <c r="X17" s="6">
        <f>X8/$S$8</f>
        <v>10.75</v>
      </c>
      <c r="Y17" s="11"/>
      <c r="Z17" s="25"/>
      <c r="AA17" s="8">
        <v>164</v>
      </c>
      <c r="AB17" s="8" t="s">
        <v>0</v>
      </c>
      <c r="AC17" s="8" t="s">
        <v>59</v>
      </c>
      <c r="AD17" s="8"/>
      <c r="AE17" s="8">
        <v>2</v>
      </c>
      <c r="AF17" s="8">
        <v>1</v>
      </c>
      <c r="AG17" s="8">
        <v>1</v>
      </c>
      <c r="AH17" s="8">
        <v>1</v>
      </c>
      <c r="AI17" s="8">
        <v>0</v>
      </c>
      <c r="AJ17" s="8">
        <v>1</v>
      </c>
      <c r="AK17" s="8">
        <v>0</v>
      </c>
      <c r="AL17" s="8">
        <v>1</v>
      </c>
      <c r="AM17" s="8" t="s">
        <v>140</v>
      </c>
      <c r="AN17" s="8"/>
    </row>
    <row r="18" spans="1:40" ht="15.75" thickBot="1" x14ac:dyDescent="0.3">
      <c r="A18" s="20">
        <v>164</v>
      </c>
      <c r="B18" s="20" t="s">
        <v>108</v>
      </c>
      <c r="C18" s="20">
        <v>2015</v>
      </c>
      <c r="D18" s="21" t="s">
        <v>0</v>
      </c>
      <c r="E18" s="10">
        <v>7</v>
      </c>
      <c r="F18" s="9" t="s">
        <v>59</v>
      </c>
      <c r="G18" s="20">
        <v>1</v>
      </c>
      <c r="H18" s="20">
        <v>1</v>
      </c>
      <c r="I18" s="20">
        <v>1</v>
      </c>
      <c r="J18" s="20">
        <v>2</v>
      </c>
      <c r="K18" s="9">
        <v>0</v>
      </c>
      <c r="L18" s="9">
        <v>0</v>
      </c>
      <c r="M18" s="9">
        <v>0</v>
      </c>
      <c r="N18" s="9">
        <v>0</v>
      </c>
      <c r="O18" s="9">
        <v>0</v>
      </c>
      <c r="P18" s="8"/>
      <c r="Q18" s="2" t="s">
        <v>83</v>
      </c>
      <c r="R18" s="4">
        <f>T8</f>
        <v>47</v>
      </c>
      <c r="S18" s="4" t="s">
        <v>69</v>
      </c>
      <c r="T18" s="14">
        <f>T8/$T$10</f>
        <v>0.33333333333333331</v>
      </c>
      <c r="U18" s="15">
        <f>U8/$T$8</f>
        <v>0.19148936170212766</v>
      </c>
      <c r="V18" s="15">
        <f t="shared" ref="V18:X18" si="5">V8/$T$8</f>
        <v>0.21276595744680851</v>
      </c>
      <c r="W18" s="15">
        <f t="shared" si="5"/>
        <v>0.25531914893617019</v>
      </c>
      <c r="X18" s="15">
        <f t="shared" si="5"/>
        <v>0.91489361702127658</v>
      </c>
      <c r="Y18" s="11" t="s">
        <v>72</v>
      </c>
      <c r="Z18" s="25"/>
      <c r="AA18" s="9">
        <v>164</v>
      </c>
      <c r="AB18" s="9" t="s">
        <v>0</v>
      </c>
      <c r="AC18" s="9" t="s">
        <v>59</v>
      </c>
      <c r="AD18" s="9"/>
      <c r="AE18" s="9">
        <v>2</v>
      </c>
      <c r="AF18" s="9">
        <v>1</v>
      </c>
      <c r="AG18" s="9">
        <v>2</v>
      </c>
      <c r="AH18" s="9">
        <v>0</v>
      </c>
      <c r="AI18" s="9">
        <v>0</v>
      </c>
      <c r="AJ18" s="9">
        <v>0</v>
      </c>
      <c r="AK18" s="9">
        <v>0</v>
      </c>
      <c r="AL18" s="9">
        <v>0</v>
      </c>
      <c r="AM18" s="9" t="s">
        <v>140</v>
      </c>
      <c r="AN18" s="9"/>
    </row>
    <row r="19" spans="1:40" ht="15.75" thickBot="1" x14ac:dyDescent="0.3">
      <c r="A19" s="20">
        <v>164</v>
      </c>
      <c r="B19" s="20" t="s">
        <v>108</v>
      </c>
      <c r="C19" s="20">
        <v>2015</v>
      </c>
      <c r="D19" s="21" t="s">
        <v>0</v>
      </c>
      <c r="E19" s="10">
        <v>7</v>
      </c>
      <c r="F19" s="9" t="s">
        <v>59</v>
      </c>
      <c r="G19" s="20">
        <v>1</v>
      </c>
      <c r="H19" s="20">
        <v>1</v>
      </c>
      <c r="I19" s="20">
        <v>2</v>
      </c>
      <c r="J19" s="20">
        <v>2</v>
      </c>
      <c r="K19" s="9">
        <v>3</v>
      </c>
      <c r="L19" s="9">
        <v>0</v>
      </c>
      <c r="M19" s="9">
        <v>2</v>
      </c>
      <c r="N19" s="9">
        <v>0</v>
      </c>
      <c r="O19" s="9">
        <v>1</v>
      </c>
      <c r="P19" s="8"/>
      <c r="Q19" s="18" t="s">
        <v>18</v>
      </c>
      <c r="R19" s="17">
        <v>2</v>
      </c>
      <c r="S19" s="4" t="s">
        <v>15</v>
      </c>
      <c r="T19" s="6">
        <f>T9/$S$9</f>
        <v>6.5</v>
      </c>
      <c r="U19" s="6">
        <f>U9/$S$9</f>
        <v>1</v>
      </c>
      <c r="V19" s="6">
        <f>V9/$S$9</f>
        <v>1.5</v>
      </c>
      <c r="W19" s="6">
        <f>W9/$S$9</f>
        <v>1.5</v>
      </c>
      <c r="X19" s="6">
        <f>X9/$S$9</f>
        <v>5.5</v>
      </c>
      <c r="Y19" s="11"/>
      <c r="Z19" s="25"/>
      <c r="AA19" s="8">
        <v>164</v>
      </c>
      <c r="AB19" s="8" t="s">
        <v>0</v>
      </c>
      <c r="AC19" s="8" t="s">
        <v>59</v>
      </c>
      <c r="AD19" s="8"/>
      <c r="AE19" s="8">
        <v>2</v>
      </c>
      <c r="AF19" s="8">
        <v>1</v>
      </c>
      <c r="AG19" s="8">
        <v>3</v>
      </c>
      <c r="AH19" s="8">
        <v>1</v>
      </c>
      <c r="AI19" s="8">
        <v>0</v>
      </c>
      <c r="AJ19" s="8">
        <v>0</v>
      </c>
      <c r="AK19" s="8">
        <v>0</v>
      </c>
      <c r="AL19" s="8">
        <v>1</v>
      </c>
      <c r="AM19" s="8" t="s">
        <v>140</v>
      </c>
      <c r="AN19" s="8"/>
    </row>
    <row r="20" spans="1:40" ht="15.75" thickBot="1" x14ac:dyDescent="0.3">
      <c r="A20" s="20">
        <v>164</v>
      </c>
      <c r="B20" s="20" t="s">
        <v>108</v>
      </c>
      <c r="C20" s="20">
        <v>2015</v>
      </c>
      <c r="D20" s="21" t="s">
        <v>0</v>
      </c>
      <c r="E20" s="10">
        <v>7</v>
      </c>
      <c r="F20" s="9" t="s">
        <v>59</v>
      </c>
      <c r="G20" s="20">
        <v>1</v>
      </c>
      <c r="H20" s="20">
        <v>1</v>
      </c>
      <c r="I20" s="21">
        <v>3</v>
      </c>
      <c r="J20" s="20">
        <v>2</v>
      </c>
      <c r="K20" s="9">
        <v>3</v>
      </c>
      <c r="L20" s="9">
        <v>0</v>
      </c>
      <c r="M20" s="9">
        <v>2</v>
      </c>
      <c r="N20" s="9">
        <v>0</v>
      </c>
      <c r="O20" s="9">
        <v>1</v>
      </c>
      <c r="P20" s="8"/>
      <c r="Q20" s="2" t="s">
        <v>82</v>
      </c>
      <c r="R20" s="4">
        <f>T9</f>
        <v>26</v>
      </c>
      <c r="S20" s="4" t="s">
        <v>69</v>
      </c>
      <c r="T20" s="14">
        <f>T9/$T$10</f>
        <v>0.18439716312056736</v>
      </c>
      <c r="U20" s="15">
        <f>U9/$T$9</f>
        <v>0.15384615384615385</v>
      </c>
      <c r="V20" s="15">
        <f t="shared" ref="V20:X20" si="6">V9/$T$9</f>
        <v>0.23076923076923078</v>
      </c>
      <c r="W20" s="15">
        <f t="shared" si="6"/>
        <v>0.23076923076923078</v>
      </c>
      <c r="X20" s="15">
        <f t="shared" si="6"/>
        <v>0.84615384615384615</v>
      </c>
      <c r="Y20" s="11" t="s">
        <v>73</v>
      </c>
      <c r="Z20" s="25"/>
      <c r="AA20" s="9">
        <v>164</v>
      </c>
      <c r="AB20" s="9" t="s">
        <v>0</v>
      </c>
      <c r="AC20" s="9" t="s">
        <v>59</v>
      </c>
      <c r="AD20" s="9"/>
      <c r="AE20" s="9">
        <v>2</v>
      </c>
      <c r="AF20" s="9">
        <v>1</v>
      </c>
      <c r="AG20" s="9">
        <v>4</v>
      </c>
      <c r="AH20" s="9">
        <v>1</v>
      </c>
      <c r="AI20" s="9">
        <v>0</v>
      </c>
      <c r="AJ20" s="9">
        <v>1</v>
      </c>
      <c r="AK20" s="9">
        <v>1</v>
      </c>
      <c r="AL20" s="9">
        <v>1</v>
      </c>
      <c r="AM20" s="9" t="s">
        <v>140</v>
      </c>
      <c r="AN20" s="9"/>
    </row>
    <row r="21" spans="1:40" ht="15.75" thickBot="1" x14ac:dyDescent="0.3">
      <c r="A21" s="20">
        <v>164</v>
      </c>
      <c r="B21" s="20" t="s">
        <v>108</v>
      </c>
      <c r="C21" s="20">
        <v>2015</v>
      </c>
      <c r="D21" s="21" t="s">
        <v>0</v>
      </c>
      <c r="E21" s="10">
        <v>7</v>
      </c>
      <c r="F21" s="9" t="s">
        <v>59</v>
      </c>
      <c r="G21" s="20">
        <v>1</v>
      </c>
      <c r="H21" s="20">
        <v>1</v>
      </c>
      <c r="I21" s="21">
        <v>4</v>
      </c>
      <c r="J21" s="20">
        <v>2</v>
      </c>
      <c r="K21" s="9">
        <v>1</v>
      </c>
      <c r="L21" s="9">
        <v>0</v>
      </c>
      <c r="M21" s="9">
        <v>0</v>
      </c>
      <c r="N21" s="9">
        <v>0</v>
      </c>
      <c r="O21" s="9">
        <v>1</v>
      </c>
      <c r="P21" s="8"/>
      <c r="Q21" s="9"/>
      <c r="R21" s="9"/>
      <c r="S21" s="11"/>
      <c r="T21" s="11"/>
      <c r="U21" s="11"/>
      <c r="V21" s="11"/>
      <c r="W21" s="11"/>
      <c r="X21" s="11"/>
      <c r="Y21" s="11"/>
      <c r="Z21" s="25"/>
      <c r="AA21" s="8">
        <v>164</v>
      </c>
      <c r="AB21" s="8" t="s">
        <v>0</v>
      </c>
      <c r="AC21" s="8" t="s">
        <v>59</v>
      </c>
      <c r="AD21" s="8"/>
      <c r="AE21" s="8">
        <v>2</v>
      </c>
      <c r="AF21" s="8">
        <v>2</v>
      </c>
      <c r="AG21" s="8">
        <v>1</v>
      </c>
      <c r="AH21" s="8">
        <v>0</v>
      </c>
      <c r="AI21" s="8">
        <v>0</v>
      </c>
      <c r="AJ21" s="8">
        <v>0</v>
      </c>
      <c r="AK21" s="8">
        <v>0</v>
      </c>
      <c r="AL21" s="8">
        <v>0</v>
      </c>
      <c r="AM21" s="8" t="s">
        <v>140</v>
      </c>
      <c r="AN21" s="8"/>
    </row>
    <row r="22" spans="1:40" ht="15.75" thickBot="1" x14ac:dyDescent="0.3">
      <c r="A22" s="20">
        <v>164</v>
      </c>
      <c r="B22" s="20" t="s">
        <v>108</v>
      </c>
      <c r="C22" s="20">
        <v>2015</v>
      </c>
      <c r="D22" s="20" t="s">
        <v>0</v>
      </c>
      <c r="E22" s="10">
        <v>8</v>
      </c>
      <c r="F22" s="9" t="s">
        <v>59</v>
      </c>
      <c r="G22" s="20">
        <v>1</v>
      </c>
      <c r="H22" s="20">
        <v>2</v>
      </c>
      <c r="I22" s="20">
        <v>1</v>
      </c>
      <c r="J22" s="20">
        <v>2</v>
      </c>
      <c r="K22" s="9">
        <v>0</v>
      </c>
      <c r="L22" s="9">
        <v>0</v>
      </c>
      <c r="M22" s="9">
        <v>0</v>
      </c>
      <c r="N22" s="9">
        <v>0</v>
      </c>
      <c r="O22" s="9">
        <v>0</v>
      </c>
      <c r="P22" s="8"/>
      <c r="Q22" s="8"/>
      <c r="R22" s="8"/>
      <c r="S22" s="11"/>
      <c r="T22" t="s">
        <v>94</v>
      </c>
      <c r="U22" s="5" t="s">
        <v>20</v>
      </c>
      <c r="V22" s="5" t="s">
        <v>21</v>
      </c>
      <c r="W22" s="5" t="s">
        <v>22</v>
      </c>
      <c r="X22" s="5" t="s">
        <v>23</v>
      </c>
      <c r="Y22" s="11"/>
      <c r="Z22" s="25"/>
      <c r="AA22" s="9">
        <v>164</v>
      </c>
      <c r="AB22" s="9" t="s">
        <v>0</v>
      </c>
      <c r="AC22" s="9" t="s">
        <v>59</v>
      </c>
      <c r="AD22" s="9"/>
      <c r="AE22" s="9">
        <v>2</v>
      </c>
      <c r="AF22" s="9">
        <v>2</v>
      </c>
      <c r="AG22" s="9">
        <v>2</v>
      </c>
      <c r="AH22" s="9">
        <v>2</v>
      </c>
      <c r="AI22" s="9">
        <v>0</v>
      </c>
      <c r="AJ22" s="9">
        <v>0</v>
      </c>
      <c r="AK22" s="9">
        <v>0</v>
      </c>
      <c r="AL22" s="9">
        <v>2</v>
      </c>
      <c r="AM22" s="9" t="s">
        <v>140</v>
      </c>
      <c r="AN22" s="9"/>
    </row>
    <row r="23" spans="1:40" ht="15.75" thickBot="1" x14ac:dyDescent="0.3">
      <c r="A23" s="20">
        <v>164</v>
      </c>
      <c r="B23" s="20" t="s">
        <v>108</v>
      </c>
      <c r="C23" s="20">
        <v>2015</v>
      </c>
      <c r="D23" s="20" t="s">
        <v>0</v>
      </c>
      <c r="E23" s="10">
        <v>8</v>
      </c>
      <c r="F23" s="9" t="s">
        <v>59</v>
      </c>
      <c r="G23" s="20">
        <v>1</v>
      </c>
      <c r="H23" s="20">
        <v>2</v>
      </c>
      <c r="I23" s="20">
        <v>2</v>
      </c>
      <c r="J23" s="20">
        <v>2</v>
      </c>
      <c r="K23" s="9">
        <v>2</v>
      </c>
      <c r="L23" s="9">
        <v>0</v>
      </c>
      <c r="M23" s="9">
        <v>0</v>
      </c>
      <c r="N23" s="9">
        <v>0</v>
      </c>
      <c r="O23" s="9">
        <v>2</v>
      </c>
      <c r="P23" s="9"/>
      <c r="Q23" s="9"/>
      <c r="T23" s="15">
        <f>(T6+T7)/$T$10</f>
        <v>0.48226950354609927</v>
      </c>
      <c r="U23" s="15">
        <f>(U6+U7)/SUM($T$6:$T$7)</f>
        <v>0.22058823529411764</v>
      </c>
      <c r="V23" s="15">
        <f t="shared" ref="V23:X23" si="7">(V6+V7)/SUM($T$6:$T$7)</f>
        <v>0.11764705882352941</v>
      </c>
      <c r="W23" s="15">
        <f t="shared" si="7"/>
        <v>0.39705882352941174</v>
      </c>
      <c r="X23" s="15">
        <f t="shared" si="7"/>
        <v>0.97058823529411764</v>
      </c>
      <c r="Y23" s="11"/>
      <c r="Z23" s="25"/>
      <c r="AA23" s="8">
        <v>164</v>
      </c>
      <c r="AB23" s="8" t="s">
        <v>0</v>
      </c>
      <c r="AC23" s="8" t="s">
        <v>59</v>
      </c>
      <c r="AD23" s="8"/>
      <c r="AE23" s="8">
        <v>2</v>
      </c>
      <c r="AF23" s="8">
        <v>2</v>
      </c>
      <c r="AG23" s="8">
        <v>3</v>
      </c>
      <c r="AH23" s="8">
        <v>1</v>
      </c>
      <c r="AI23" s="8">
        <v>0</v>
      </c>
      <c r="AJ23" s="8">
        <v>0</v>
      </c>
      <c r="AK23" s="8">
        <v>1</v>
      </c>
      <c r="AL23" s="8">
        <v>1</v>
      </c>
      <c r="AM23" s="8" t="s">
        <v>140</v>
      </c>
      <c r="AN23" s="8"/>
    </row>
    <row r="24" spans="1:40" ht="15.75" thickBot="1" x14ac:dyDescent="0.3">
      <c r="A24" s="20">
        <v>164</v>
      </c>
      <c r="B24" s="20" t="s">
        <v>108</v>
      </c>
      <c r="C24" s="20">
        <v>2015</v>
      </c>
      <c r="D24" s="20" t="s">
        <v>0</v>
      </c>
      <c r="E24" s="10">
        <v>8</v>
      </c>
      <c r="F24" s="9" t="s">
        <v>59</v>
      </c>
      <c r="G24" s="20">
        <v>1</v>
      </c>
      <c r="H24" s="20">
        <v>2</v>
      </c>
      <c r="I24" s="21">
        <v>3</v>
      </c>
      <c r="J24" s="20">
        <v>2</v>
      </c>
      <c r="K24" s="9">
        <v>0</v>
      </c>
      <c r="L24" s="9">
        <v>0</v>
      </c>
      <c r="M24" s="9">
        <v>0</v>
      </c>
      <c r="N24" s="9">
        <v>0</v>
      </c>
      <c r="O24" s="9">
        <v>0</v>
      </c>
      <c r="P24" s="8"/>
      <c r="Q24" s="8"/>
      <c r="R24" s="8"/>
      <c r="S24" s="11"/>
      <c r="Y24" s="11"/>
      <c r="Z24" s="25"/>
      <c r="AA24" s="9">
        <v>164</v>
      </c>
      <c r="AB24" s="9" t="s">
        <v>0</v>
      </c>
      <c r="AC24" s="9" t="s">
        <v>59</v>
      </c>
      <c r="AD24" s="9"/>
      <c r="AE24" s="9">
        <v>2</v>
      </c>
      <c r="AF24" s="9">
        <v>2</v>
      </c>
      <c r="AG24" s="9">
        <v>4</v>
      </c>
      <c r="AH24" s="9">
        <v>3</v>
      </c>
      <c r="AI24" s="9">
        <v>1</v>
      </c>
      <c r="AJ24" s="9">
        <v>0</v>
      </c>
      <c r="AK24" s="9">
        <v>1</v>
      </c>
      <c r="AL24" s="9">
        <v>3</v>
      </c>
      <c r="AM24" s="9" t="s">
        <v>140</v>
      </c>
      <c r="AN24" s="9"/>
    </row>
    <row r="25" spans="1:40" ht="15.75" thickBot="1" x14ac:dyDescent="0.3">
      <c r="A25" s="20">
        <v>164</v>
      </c>
      <c r="B25" s="20" t="s">
        <v>108</v>
      </c>
      <c r="C25" s="20">
        <v>2015</v>
      </c>
      <c r="D25" s="20" t="s">
        <v>0</v>
      </c>
      <c r="E25" s="10">
        <v>8</v>
      </c>
      <c r="F25" s="9" t="s">
        <v>59</v>
      </c>
      <c r="G25" s="20">
        <v>1</v>
      </c>
      <c r="H25" s="20">
        <v>2</v>
      </c>
      <c r="I25" s="21">
        <v>4</v>
      </c>
      <c r="J25" s="20">
        <v>2</v>
      </c>
      <c r="K25" s="9">
        <v>1</v>
      </c>
      <c r="L25" s="9">
        <v>0</v>
      </c>
      <c r="M25" s="9">
        <v>0</v>
      </c>
      <c r="N25" s="9">
        <v>0</v>
      </c>
      <c r="O25" s="9">
        <v>1</v>
      </c>
      <c r="P25" s="8"/>
      <c r="Q25" s="9"/>
      <c r="R25" s="9"/>
      <c r="S25" s="11"/>
      <c r="T25" t="s">
        <v>95</v>
      </c>
      <c r="Y25" s="11"/>
      <c r="Z25" s="25"/>
      <c r="AA25" s="8">
        <v>164</v>
      </c>
      <c r="AB25" s="8" t="s">
        <v>0</v>
      </c>
      <c r="AC25" s="8" t="s">
        <v>59</v>
      </c>
      <c r="AD25" s="8"/>
      <c r="AE25" s="8">
        <v>2</v>
      </c>
      <c r="AF25" s="8">
        <v>3</v>
      </c>
      <c r="AG25" s="8">
        <v>1</v>
      </c>
      <c r="AH25" s="8">
        <v>4</v>
      </c>
      <c r="AI25" s="8">
        <v>2</v>
      </c>
      <c r="AJ25" s="8">
        <v>0</v>
      </c>
      <c r="AK25" s="8">
        <v>3</v>
      </c>
      <c r="AL25" s="8">
        <v>4</v>
      </c>
      <c r="AM25" s="8" t="s">
        <v>140</v>
      </c>
      <c r="AN25" s="8"/>
    </row>
    <row r="26" spans="1:40" ht="15.75" thickBot="1" x14ac:dyDescent="0.3">
      <c r="A26" s="20">
        <v>164</v>
      </c>
      <c r="B26" s="20" t="s">
        <v>108</v>
      </c>
      <c r="C26" s="20">
        <v>2015</v>
      </c>
      <c r="D26" s="20" t="s">
        <v>1</v>
      </c>
      <c r="E26" s="10">
        <v>4</v>
      </c>
      <c r="F26" s="9" t="s">
        <v>141</v>
      </c>
      <c r="G26" s="20">
        <v>1</v>
      </c>
      <c r="H26" s="20">
        <v>1</v>
      </c>
      <c r="I26" s="20">
        <v>1</v>
      </c>
      <c r="J26" s="20">
        <v>2</v>
      </c>
      <c r="K26" s="9">
        <v>4</v>
      </c>
      <c r="L26" s="9">
        <v>2</v>
      </c>
      <c r="M26" s="9">
        <v>0</v>
      </c>
      <c r="N26" s="9">
        <v>2</v>
      </c>
      <c r="O26" s="9">
        <v>4</v>
      </c>
      <c r="P26" s="8"/>
      <c r="Q26" s="8"/>
      <c r="R26" s="8"/>
      <c r="S26" s="11"/>
      <c r="T26" s="15">
        <f>(T8+T9)/$T$10</f>
        <v>0.51773049645390068</v>
      </c>
      <c r="U26" s="15">
        <f>(U8+U9)/SUM($T$8:$T$9)</f>
        <v>0.17808219178082191</v>
      </c>
      <c r="V26" s="15">
        <f t="shared" ref="V26" si="8">(V8+V9)/SUM($T$8:$T$9)</f>
        <v>0.21917808219178081</v>
      </c>
      <c r="W26" s="15">
        <f>(W8+W9)/SUM($T$8:$T$9)</f>
        <v>0.24657534246575341</v>
      </c>
      <c r="X26" s="15">
        <f>(X8+X9)/SUM($T$8:$T$9)</f>
        <v>0.8904109589041096</v>
      </c>
      <c r="Y26" s="11"/>
      <c r="Z26" s="25"/>
      <c r="AA26" s="9">
        <v>164</v>
      </c>
      <c r="AB26" s="9" t="s">
        <v>0</v>
      </c>
      <c r="AC26" s="9" t="s">
        <v>59</v>
      </c>
      <c r="AD26" s="9"/>
      <c r="AE26" s="9">
        <v>2</v>
      </c>
      <c r="AF26" s="9">
        <v>3</v>
      </c>
      <c r="AG26" s="9">
        <v>2</v>
      </c>
      <c r="AH26" s="9">
        <v>0</v>
      </c>
      <c r="AI26" s="9">
        <v>0</v>
      </c>
      <c r="AJ26" s="9">
        <v>0</v>
      </c>
      <c r="AK26" s="9">
        <v>0</v>
      </c>
      <c r="AL26" s="9">
        <v>0</v>
      </c>
      <c r="AM26" s="9" t="s">
        <v>140</v>
      </c>
      <c r="AN26" s="9"/>
    </row>
    <row r="27" spans="1:40" ht="15.75" thickBot="1" x14ac:dyDescent="0.3">
      <c r="A27" s="20">
        <v>164</v>
      </c>
      <c r="B27" s="20" t="s">
        <v>108</v>
      </c>
      <c r="C27" s="20">
        <v>2015</v>
      </c>
      <c r="D27" s="20" t="s">
        <v>1</v>
      </c>
      <c r="E27" s="10">
        <v>4</v>
      </c>
      <c r="F27" s="9" t="s">
        <v>141</v>
      </c>
      <c r="G27" s="20">
        <v>1</v>
      </c>
      <c r="H27" s="20">
        <v>1</v>
      </c>
      <c r="I27" s="20">
        <v>2</v>
      </c>
      <c r="J27" s="20">
        <v>2</v>
      </c>
      <c r="K27" s="9">
        <v>0</v>
      </c>
      <c r="L27" s="9">
        <v>0</v>
      </c>
      <c r="M27" s="9">
        <v>0</v>
      </c>
      <c r="N27" s="9">
        <v>0</v>
      </c>
      <c r="O27" s="9">
        <v>0</v>
      </c>
      <c r="P27" s="8"/>
      <c r="Q27" s="9"/>
      <c r="R27" s="9"/>
      <c r="S27" s="11"/>
      <c r="T27" s="11"/>
      <c r="U27" s="11"/>
      <c r="V27" s="11"/>
      <c r="W27" s="11"/>
      <c r="X27" s="11"/>
      <c r="Y27" s="11"/>
      <c r="Z27" s="25"/>
      <c r="AA27" s="8">
        <v>164</v>
      </c>
      <c r="AB27" s="8" t="s">
        <v>0</v>
      </c>
      <c r="AC27" s="8" t="s">
        <v>59</v>
      </c>
      <c r="AD27" s="8"/>
      <c r="AE27" s="8">
        <v>2</v>
      </c>
      <c r="AF27" s="8">
        <v>3</v>
      </c>
      <c r="AG27" s="8">
        <v>3</v>
      </c>
      <c r="AH27" s="8">
        <v>2</v>
      </c>
      <c r="AI27" s="8">
        <v>0</v>
      </c>
      <c r="AJ27" s="8">
        <v>0</v>
      </c>
      <c r="AK27" s="8">
        <v>0</v>
      </c>
      <c r="AL27" s="8">
        <v>2</v>
      </c>
      <c r="AM27" s="8" t="s">
        <v>140</v>
      </c>
      <c r="AN27" s="8"/>
    </row>
    <row r="28" spans="1:40" ht="15.75" thickBot="1" x14ac:dyDescent="0.3">
      <c r="A28" s="20">
        <v>164</v>
      </c>
      <c r="B28" s="20" t="s">
        <v>108</v>
      </c>
      <c r="C28" s="20">
        <v>2015</v>
      </c>
      <c r="D28" s="21" t="s">
        <v>1</v>
      </c>
      <c r="E28" s="10">
        <v>4</v>
      </c>
      <c r="F28" s="9" t="s">
        <v>141</v>
      </c>
      <c r="G28" s="20">
        <v>1</v>
      </c>
      <c r="H28" s="20">
        <v>1</v>
      </c>
      <c r="I28" s="21">
        <v>3</v>
      </c>
      <c r="J28" s="20">
        <v>2</v>
      </c>
      <c r="K28" s="9">
        <v>2</v>
      </c>
      <c r="L28" s="9">
        <v>1</v>
      </c>
      <c r="M28" s="9">
        <v>1</v>
      </c>
      <c r="N28" s="9">
        <v>0</v>
      </c>
      <c r="O28" s="9">
        <v>2</v>
      </c>
      <c r="P28" s="8"/>
      <c r="Q28" s="8"/>
      <c r="R28" s="8"/>
      <c r="S28" s="11"/>
      <c r="T28" s="11"/>
      <c r="U28" s="11"/>
      <c r="V28" s="11"/>
      <c r="W28" s="11"/>
      <c r="X28" s="11"/>
      <c r="Y28" s="11"/>
      <c r="Z28" s="25"/>
      <c r="AA28" s="9">
        <v>164</v>
      </c>
      <c r="AB28" s="9" t="s">
        <v>0</v>
      </c>
      <c r="AC28" s="9" t="s">
        <v>59</v>
      </c>
      <c r="AD28" s="9"/>
      <c r="AE28" s="9">
        <v>2</v>
      </c>
      <c r="AF28" s="9">
        <v>3</v>
      </c>
      <c r="AG28" s="9">
        <v>4</v>
      </c>
      <c r="AH28" s="9">
        <v>1</v>
      </c>
      <c r="AI28" s="9">
        <v>0</v>
      </c>
      <c r="AJ28" s="9">
        <v>0</v>
      </c>
      <c r="AK28" s="9">
        <v>0</v>
      </c>
      <c r="AL28" s="9">
        <v>1</v>
      </c>
      <c r="AM28" s="9" t="s">
        <v>140</v>
      </c>
      <c r="AN28" s="9"/>
    </row>
    <row r="29" spans="1:40" ht="15.75" thickBot="1" x14ac:dyDescent="0.3">
      <c r="A29" s="20">
        <v>164</v>
      </c>
      <c r="B29" s="20" t="s">
        <v>108</v>
      </c>
      <c r="C29" s="20">
        <v>2015</v>
      </c>
      <c r="D29" s="21" t="s">
        <v>1</v>
      </c>
      <c r="E29" s="10">
        <v>4</v>
      </c>
      <c r="F29" s="9" t="s">
        <v>141</v>
      </c>
      <c r="G29" s="20">
        <v>1</v>
      </c>
      <c r="H29" s="20">
        <v>1</v>
      </c>
      <c r="I29" s="21">
        <v>4</v>
      </c>
      <c r="J29" s="20">
        <v>2</v>
      </c>
      <c r="K29" s="9">
        <v>4</v>
      </c>
      <c r="L29" s="9">
        <v>1</v>
      </c>
      <c r="M29" s="9">
        <v>1</v>
      </c>
      <c r="N29" s="9">
        <v>2</v>
      </c>
      <c r="O29" s="9">
        <v>4</v>
      </c>
      <c r="P29" s="9"/>
      <c r="Q29" s="9"/>
      <c r="R29" s="9"/>
      <c r="S29" s="11"/>
      <c r="T29" s="11"/>
      <c r="U29" s="11"/>
      <c r="V29" s="11"/>
      <c r="W29" s="11"/>
      <c r="X29" s="11"/>
      <c r="Y29" s="11"/>
      <c r="Z29" s="25"/>
      <c r="AA29" s="8">
        <v>164</v>
      </c>
      <c r="AB29" s="8" t="s">
        <v>0</v>
      </c>
      <c r="AC29" s="8" t="s">
        <v>59</v>
      </c>
      <c r="AD29" s="8"/>
      <c r="AE29" s="8">
        <v>2</v>
      </c>
      <c r="AF29" s="8">
        <v>4</v>
      </c>
      <c r="AG29" s="8">
        <v>1</v>
      </c>
      <c r="AH29" s="8">
        <v>1</v>
      </c>
      <c r="AI29" s="8">
        <v>0</v>
      </c>
      <c r="AJ29" s="8">
        <v>0</v>
      </c>
      <c r="AK29" s="8">
        <v>1</v>
      </c>
      <c r="AL29" s="8">
        <v>1</v>
      </c>
      <c r="AM29" s="8" t="s">
        <v>140</v>
      </c>
      <c r="AN29" s="8"/>
    </row>
    <row r="30" spans="1:40" ht="15.75" thickBot="1" x14ac:dyDescent="0.3">
      <c r="A30" s="20">
        <v>164</v>
      </c>
      <c r="B30" s="20" t="s">
        <v>108</v>
      </c>
      <c r="C30" s="20">
        <v>2015</v>
      </c>
      <c r="D30" s="20" t="s">
        <v>1</v>
      </c>
      <c r="E30" s="10">
        <v>5</v>
      </c>
      <c r="F30" s="9" t="s">
        <v>141</v>
      </c>
      <c r="G30" s="20">
        <v>1</v>
      </c>
      <c r="H30" s="20">
        <v>2</v>
      </c>
      <c r="I30" s="20">
        <v>1</v>
      </c>
      <c r="J30" s="20">
        <v>2</v>
      </c>
      <c r="K30" s="9">
        <v>1</v>
      </c>
      <c r="L30" s="9">
        <v>0</v>
      </c>
      <c r="M30" s="9">
        <v>0</v>
      </c>
      <c r="N30" s="9">
        <v>0</v>
      </c>
      <c r="O30" s="9">
        <v>1</v>
      </c>
      <c r="P30" s="8"/>
      <c r="Q30" s="8"/>
      <c r="R30" s="8"/>
      <c r="S30" s="11"/>
      <c r="T30" s="11"/>
      <c r="U30" s="11"/>
      <c r="V30" s="11"/>
      <c r="W30" s="11"/>
      <c r="X30" s="11"/>
      <c r="Y30" s="11"/>
      <c r="Z30" s="25"/>
      <c r="AA30" s="9">
        <v>164</v>
      </c>
      <c r="AB30" s="9" t="s">
        <v>0</v>
      </c>
      <c r="AC30" s="9" t="s">
        <v>59</v>
      </c>
      <c r="AD30" s="9"/>
      <c r="AE30" s="9">
        <v>2</v>
      </c>
      <c r="AF30" s="9">
        <v>4</v>
      </c>
      <c r="AG30" s="9">
        <v>2</v>
      </c>
      <c r="AH30" s="9">
        <v>1</v>
      </c>
      <c r="AI30" s="9">
        <v>0</v>
      </c>
      <c r="AJ30" s="9">
        <v>0</v>
      </c>
      <c r="AK30" s="9">
        <v>0</v>
      </c>
      <c r="AL30" s="9">
        <v>1</v>
      </c>
      <c r="AM30" s="9" t="s">
        <v>140</v>
      </c>
      <c r="AN30" s="9"/>
    </row>
    <row r="31" spans="1:40" ht="15.75" thickBot="1" x14ac:dyDescent="0.3">
      <c r="A31" s="20">
        <v>164</v>
      </c>
      <c r="B31" s="20" t="s">
        <v>108</v>
      </c>
      <c r="C31" s="20">
        <v>2015</v>
      </c>
      <c r="D31" s="20" t="s">
        <v>1</v>
      </c>
      <c r="E31" s="10">
        <v>5</v>
      </c>
      <c r="F31" s="9" t="s">
        <v>141</v>
      </c>
      <c r="G31" s="20">
        <v>1</v>
      </c>
      <c r="H31" s="20">
        <v>2</v>
      </c>
      <c r="I31" s="20">
        <v>2</v>
      </c>
      <c r="J31" s="20">
        <v>2</v>
      </c>
      <c r="K31" s="9">
        <v>4</v>
      </c>
      <c r="L31" s="9">
        <v>0</v>
      </c>
      <c r="M31" s="9">
        <v>0</v>
      </c>
      <c r="N31" s="9">
        <v>2</v>
      </c>
      <c r="O31" s="9">
        <v>4</v>
      </c>
      <c r="P31" s="8"/>
      <c r="Q31" s="9"/>
      <c r="R31" s="9"/>
      <c r="S31" s="11"/>
      <c r="T31" s="11"/>
      <c r="U31" s="11"/>
      <c r="V31" s="11"/>
      <c r="W31" s="11"/>
      <c r="X31" s="11"/>
      <c r="Y31" s="11"/>
      <c r="Z31" s="25"/>
      <c r="AA31" s="8">
        <v>164</v>
      </c>
      <c r="AB31" s="8" t="s">
        <v>0</v>
      </c>
      <c r="AC31" s="8" t="s">
        <v>59</v>
      </c>
      <c r="AD31" s="8"/>
      <c r="AE31" s="8">
        <v>2</v>
      </c>
      <c r="AF31" s="8">
        <v>4</v>
      </c>
      <c r="AG31" s="8">
        <v>3</v>
      </c>
      <c r="AH31" s="8">
        <v>5</v>
      </c>
      <c r="AI31" s="8">
        <v>0</v>
      </c>
      <c r="AJ31" s="8">
        <v>0</v>
      </c>
      <c r="AK31" s="8">
        <v>4</v>
      </c>
      <c r="AL31" s="8">
        <v>4</v>
      </c>
      <c r="AM31" s="8" t="s">
        <v>140</v>
      </c>
      <c r="AN31" s="8"/>
    </row>
    <row r="32" spans="1:40" ht="15.75" thickBot="1" x14ac:dyDescent="0.3">
      <c r="A32" s="20">
        <v>164</v>
      </c>
      <c r="B32" s="20" t="s">
        <v>108</v>
      </c>
      <c r="C32" s="20">
        <v>2015</v>
      </c>
      <c r="D32" s="21" t="s">
        <v>1</v>
      </c>
      <c r="E32" s="10">
        <v>5</v>
      </c>
      <c r="F32" s="9" t="s">
        <v>141</v>
      </c>
      <c r="G32" s="20">
        <v>1</v>
      </c>
      <c r="H32" s="20">
        <v>2</v>
      </c>
      <c r="I32" s="21">
        <v>3</v>
      </c>
      <c r="J32" s="20">
        <v>2</v>
      </c>
      <c r="K32" s="9">
        <v>0</v>
      </c>
      <c r="L32" s="9">
        <v>0</v>
      </c>
      <c r="M32" s="9">
        <v>0</v>
      </c>
      <c r="N32" s="9">
        <v>0</v>
      </c>
      <c r="O32" s="9">
        <v>0</v>
      </c>
      <c r="P32" s="8"/>
      <c r="Q32" s="8"/>
      <c r="R32" s="8"/>
      <c r="S32" s="11"/>
      <c r="T32" s="11"/>
      <c r="U32" s="11"/>
      <c r="V32" s="11"/>
      <c r="W32" s="11"/>
      <c r="X32" s="11"/>
      <c r="Y32" s="11"/>
      <c r="Z32" s="25"/>
      <c r="AA32" s="9">
        <v>164</v>
      </c>
      <c r="AB32" s="9" t="s">
        <v>0</v>
      </c>
      <c r="AC32" s="9" t="s">
        <v>59</v>
      </c>
      <c r="AD32" s="9"/>
      <c r="AE32" s="9">
        <v>2</v>
      </c>
      <c r="AF32" s="9">
        <v>4</v>
      </c>
      <c r="AG32" s="9">
        <v>4</v>
      </c>
      <c r="AH32" s="9">
        <v>2</v>
      </c>
      <c r="AI32" s="9">
        <v>0</v>
      </c>
      <c r="AJ32" s="9">
        <v>0</v>
      </c>
      <c r="AK32" s="9">
        <v>0</v>
      </c>
      <c r="AL32" s="9">
        <v>2</v>
      </c>
      <c r="AM32" s="9" t="s">
        <v>140</v>
      </c>
      <c r="AN32" s="9"/>
    </row>
    <row r="33" spans="1:40" ht="15.75" thickBot="1" x14ac:dyDescent="0.3">
      <c r="A33" s="20">
        <v>164</v>
      </c>
      <c r="B33" s="20" t="s">
        <v>108</v>
      </c>
      <c r="C33" s="20">
        <v>2015</v>
      </c>
      <c r="D33" s="21" t="s">
        <v>1</v>
      </c>
      <c r="E33" s="10">
        <v>5</v>
      </c>
      <c r="F33" s="9" t="s">
        <v>141</v>
      </c>
      <c r="G33" s="20">
        <v>1</v>
      </c>
      <c r="H33" s="20">
        <v>2</v>
      </c>
      <c r="I33" s="21">
        <v>4</v>
      </c>
      <c r="J33" s="20">
        <v>2</v>
      </c>
      <c r="K33" s="9">
        <v>1</v>
      </c>
      <c r="L33" s="9">
        <v>0</v>
      </c>
      <c r="M33" s="9">
        <v>0</v>
      </c>
      <c r="N33" s="9">
        <v>0</v>
      </c>
      <c r="O33" s="9">
        <v>1</v>
      </c>
      <c r="P33" s="9"/>
      <c r="Q33" s="9"/>
      <c r="R33" s="9"/>
      <c r="S33" s="11"/>
      <c r="T33" s="11"/>
      <c r="U33" s="11"/>
      <c r="V33" s="11"/>
      <c r="W33" s="11"/>
      <c r="X33" s="11"/>
      <c r="Y33" s="11"/>
      <c r="Z33" s="25"/>
      <c r="AA33" s="8">
        <v>164</v>
      </c>
      <c r="AB33" s="8" t="s">
        <v>1</v>
      </c>
      <c r="AC33" s="8" t="s">
        <v>141</v>
      </c>
      <c r="AD33" s="8"/>
      <c r="AE33" s="8">
        <v>1</v>
      </c>
      <c r="AF33" s="8">
        <v>1</v>
      </c>
      <c r="AG33" s="8">
        <v>1</v>
      </c>
      <c r="AH33" s="8">
        <v>3</v>
      </c>
      <c r="AI33" s="8">
        <v>0</v>
      </c>
      <c r="AJ33" s="8">
        <v>3</v>
      </c>
      <c r="AK33" s="8">
        <v>0</v>
      </c>
      <c r="AL33" s="8">
        <v>3</v>
      </c>
      <c r="AM33" s="8" t="s">
        <v>142</v>
      </c>
      <c r="AN33" s="8"/>
    </row>
    <row r="34" spans="1:40" ht="15.75" thickBot="1" x14ac:dyDescent="0.3">
      <c r="A34" s="20">
        <v>164</v>
      </c>
      <c r="B34" s="20" t="s">
        <v>108</v>
      </c>
      <c r="C34" s="20">
        <v>2015</v>
      </c>
      <c r="D34" s="21" t="s">
        <v>0</v>
      </c>
      <c r="E34" s="10">
        <v>7</v>
      </c>
      <c r="F34" s="8" t="s">
        <v>59</v>
      </c>
      <c r="G34" s="20">
        <v>1</v>
      </c>
      <c r="H34" s="20">
        <v>1</v>
      </c>
      <c r="I34" s="20">
        <v>1</v>
      </c>
      <c r="J34" s="20">
        <v>3</v>
      </c>
      <c r="K34" s="8">
        <v>5</v>
      </c>
      <c r="L34" s="8">
        <v>2</v>
      </c>
      <c r="M34" s="8">
        <v>1</v>
      </c>
      <c r="N34" s="8">
        <v>0</v>
      </c>
      <c r="O34" s="8">
        <v>4</v>
      </c>
      <c r="P34" s="8"/>
      <c r="Q34" s="8"/>
      <c r="R34" s="8"/>
      <c r="S34" s="11"/>
      <c r="T34" s="11"/>
      <c r="U34" s="11"/>
      <c r="V34" s="11"/>
      <c r="W34" s="11"/>
      <c r="X34" s="11"/>
      <c r="Y34" s="11"/>
      <c r="Z34" s="25"/>
      <c r="AA34" s="9">
        <v>164</v>
      </c>
      <c r="AB34" s="9" t="s">
        <v>1</v>
      </c>
      <c r="AC34" s="9" t="s">
        <v>141</v>
      </c>
      <c r="AD34" s="9"/>
      <c r="AE34" s="9">
        <v>1</v>
      </c>
      <c r="AF34" s="9">
        <v>1</v>
      </c>
      <c r="AG34" s="9">
        <v>2</v>
      </c>
      <c r="AH34" s="9">
        <v>4</v>
      </c>
      <c r="AI34" s="9">
        <v>2</v>
      </c>
      <c r="AJ34" s="9">
        <v>0</v>
      </c>
      <c r="AK34" s="9">
        <v>2</v>
      </c>
      <c r="AL34" s="9">
        <v>4</v>
      </c>
      <c r="AM34" s="9" t="s">
        <v>142</v>
      </c>
      <c r="AN34" s="9"/>
    </row>
    <row r="35" spans="1:40" ht="15.75" thickBot="1" x14ac:dyDescent="0.3">
      <c r="A35" s="20">
        <v>164</v>
      </c>
      <c r="B35" s="20" t="s">
        <v>108</v>
      </c>
      <c r="C35" s="20">
        <v>2015</v>
      </c>
      <c r="D35" s="21" t="s">
        <v>0</v>
      </c>
      <c r="E35" s="10">
        <v>7</v>
      </c>
      <c r="F35" s="8" t="s">
        <v>59</v>
      </c>
      <c r="G35" s="20">
        <v>1</v>
      </c>
      <c r="H35" s="20">
        <v>1</v>
      </c>
      <c r="I35" s="20">
        <v>2</v>
      </c>
      <c r="J35" s="20">
        <v>3</v>
      </c>
      <c r="K35" s="8">
        <v>1</v>
      </c>
      <c r="L35" s="8">
        <v>0</v>
      </c>
      <c r="M35" s="8">
        <v>0</v>
      </c>
      <c r="N35" s="8">
        <v>1</v>
      </c>
      <c r="O35" s="8">
        <v>1</v>
      </c>
      <c r="P35" s="8"/>
      <c r="Q35" s="9"/>
      <c r="R35" s="9"/>
      <c r="S35" s="11"/>
      <c r="T35" s="11"/>
      <c r="U35" s="11"/>
      <c r="V35" s="11"/>
      <c r="W35" s="11"/>
      <c r="X35" s="11"/>
      <c r="Y35" s="11"/>
      <c r="Z35" s="25"/>
      <c r="AA35" s="8">
        <v>164</v>
      </c>
      <c r="AB35" s="8" t="s">
        <v>1</v>
      </c>
      <c r="AC35" s="8" t="s">
        <v>141</v>
      </c>
      <c r="AD35" s="8"/>
      <c r="AE35" s="8">
        <v>1</v>
      </c>
      <c r="AF35" s="8">
        <v>1</v>
      </c>
      <c r="AG35" s="8">
        <v>3</v>
      </c>
      <c r="AH35" s="8">
        <v>3</v>
      </c>
      <c r="AI35" s="8">
        <v>1</v>
      </c>
      <c r="AJ35" s="8">
        <v>1</v>
      </c>
      <c r="AK35" s="8">
        <v>2</v>
      </c>
      <c r="AL35" s="8">
        <v>3</v>
      </c>
      <c r="AM35" s="8" t="s">
        <v>142</v>
      </c>
      <c r="AN35" s="8"/>
    </row>
    <row r="36" spans="1:40" ht="15.75" thickBot="1" x14ac:dyDescent="0.3">
      <c r="A36" s="20">
        <v>164</v>
      </c>
      <c r="B36" s="20" t="s">
        <v>108</v>
      </c>
      <c r="C36" s="20">
        <v>2015</v>
      </c>
      <c r="D36" s="21" t="s">
        <v>0</v>
      </c>
      <c r="E36" s="10">
        <v>7</v>
      </c>
      <c r="F36" s="8" t="s">
        <v>59</v>
      </c>
      <c r="G36" s="20">
        <v>1</v>
      </c>
      <c r="H36" s="20">
        <v>1</v>
      </c>
      <c r="I36" s="21">
        <v>3</v>
      </c>
      <c r="J36" s="20">
        <v>3</v>
      </c>
      <c r="K36" s="8">
        <v>1</v>
      </c>
      <c r="L36" s="8">
        <v>0</v>
      </c>
      <c r="M36" s="8">
        <v>0</v>
      </c>
      <c r="N36" s="8">
        <v>1</v>
      </c>
      <c r="O36" s="8">
        <v>1</v>
      </c>
      <c r="P36" s="8"/>
      <c r="Q36" s="8"/>
      <c r="R36" s="8"/>
      <c r="S36" s="11"/>
      <c r="T36" s="11"/>
      <c r="U36" s="11"/>
      <c r="V36" s="11"/>
      <c r="W36" s="11"/>
      <c r="X36" s="11"/>
      <c r="Y36" s="11"/>
      <c r="Z36" s="25"/>
      <c r="AA36" s="9">
        <v>164</v>
      </c>
      <c r="AB36" s="9" t="s">
        <v>1</v>
      </c>
      <c r="AC36" s="9" t="s">
        <v>141</v>
      </c>
      <c r="AD36" s="9"/>
      <c r="AE36" s="9">
        <v>1</v>
      </c>
      <c r="AF36" s="9">
        <v>1</v>
      </c>
      <c r="AG36" s="9">
        <v>4</v>
      </c>
      <c r="AH36" s="9">
        <v>4</v>
      </c>
      <c r="AI36" s="9">
        <v>2</v>
      </c>
      <c r="AJ36" s="9">
        <v>0</v>
      </c>
      <c r="AK36" s="9">
        <v>2</v>
      </c>
      <c r="AL36" s="9">
        <v>4</v>
      </c>
      <c r="AM36" s="9" t="s">
        <v>142</v>
      </c>
      <c r="AN36" s="9"/>
    </row>
    <row r="37" spans="1:40" ht="15.75" thickBot="1" x14ac:dyDescent="0.3">
      <c r="A37" s="20">
        <v>164</v>
      </c>
      <c r="B37" s="20" t="s">
        <v>108</v>
      </c>
      <c r="C37" s="20">
        <v>2015</v>
      </c>
      <c r="D37" s="21" t="s">
        <v>0</v>
      </c>
      <c r="E37" s="10">
        <v>7</v>
      </c>
      <c r="F37" s="8" t="s">
        <v>59</v>
      </c>
      <c r="G37" s="20">
        <v>1</v>
      </c>
      <c r="H37" s="20">
        <v>1</v>
      </c>
      <c r="I37" s="21">
        <v>4</v>
      </c>
      <c r="J37" s="20">
        <v>3</v>
      </c>
      <c r="K37" s="8">
        <v>1</v>
      </c>
      <c r="L37" s="8">
        <v>0</v>
      </c>
      <c r="M37" s="8">
        <v>1</v>
      </c>
      <c r="N37" s="8">
        <v>0</v>
      </c>
      <c r="O37" s="8">
        <v>1</v>
      </c>
      <c r="P37" s="8"/>
      <c r="Q37" s="9"/>
      <c r="R37" s="9"/>
      <c r="S37" s="11"/>
      <c r="T37" s="11"/>
      <c r="U37" s="11"/>
      <c r="V37" s="11"/>
      <c r="W37" s="11"/>
      <c r="X37" s="11"/>
      <c r="Y37" s="11"/>
      <c r="Z37" s="25"/>
      <c r="AA37" s="8">
        <v>164</v>
      </c>
      <c r="AB37" s="8" t="s">
        <v>1</v>
      </c>
      <c r="AC37" s="8" t="s">
        <v>141</v>
      </c>
      <c r="AD37" s="8"/>
      <c r="AE37" s="8">
        <v>1</v>
      </c>
      <c r="AF37" s="8">
        <v>2</v>
      </c>
      <c r="AG37" s="8">
        <v>1</v>
      </c>
      <c r="AH37" s="8">
        <v>6</v>
      </c>
      <c r="AI37" s="8">
        <v>2</v>
      </c>
      <c r="AJ37" s="8">
        <v>0</v>
      </c>
      <c r="AK37" s="8">
        <v>1</v>
      </c>
      <c r="AL37" s="8">
        <v>6</v>
      </c>
      <c r="AM37" s="8" t="s">
        <v>142</v>
      </c>
      <c r="AN37" s="8"/>
    </row>
    <row r="38" spans="1:40" ht="15.75" thickBot="1" x14ac:dyDescent="0.3">
      <c r="A38" s="20">
        <v>164</v>
      </c>
      <c r="B38" s="20" t="s">
        <v>108</v>
      </c>
      <c r="C38" s="20">
        <v>2015</v>
      </c>
      <c r="D38" s="20" t="s">
        <v>0</v>
      </c>
      <c r="E38" s="10">
        <v>8</v>
      </c>
      <c r="F38" s="8" t="s">
        <v>59</v>
      </c>
      <c r="G38" s="20">
        <v>1</v>
      </c>
      <c r="H38" s="20">
        <v>2</v>
      </c>
      <c r="I38" s="20">
        <v>1</v>
      </c>
      <c r="J38" s="20">
        <v>3</v>
      </c>
      <c r="K38" s="8">
        <v>1</v>
      </c>
      <c r="L38" s="8">
        <v>0</v>
      </c>
      <c r="M38" s="8">
        <v>0</v>
      </c>
      <c r="N38" s="8">
        <v>0</v>
      </c>
      <c r="O38" s="8">
        <v>1</v>
      </c>
      <c r="P38" s="8"/>
      <c r="Q38" s="8"/>
      <c r="R38" s="8"/>
      <c r="S38" s="11"/>
      <c r="T38" s="11"/>
      <c r="U38" s="11"/>
      <c r="V38" s="11"/>
      <c r="W38" s="11"/>
      <c r="X38" s="11"/>
      <c r="Y38" s="11"/>
      <c r="Z38" s="25"/>
      <c r="AA38" s="9">
        <v>164</v>
      </c>
      <c r="AB38" s="9" t="s">
        <v>1</v>
      </c>
      <c r="AC38" s="9" t="s">
        <v>141</v>
      </c>
      <c r="AD38" s="9"/>
      <c r="AE38" s="9">
        <v>1</v>
      </c>
      <c r="AF38" s="9">
        <v>2</v>
      </c>
      <c r="AG38" s="9">
        <v>2</v>
      </c>
      <c r="AH38" s="9">
        <v>0</v>
      </c>
      <c r="AI38" s="9">
        <v>0</v>
      </c>
      <c r="AJ38" s="9">
        <v>0</v>
      </c>
      <c r="AK38" s="9">
        <v>0</v>
      </c>
      <c r="AL38" s="9">
        <v>0</v>
      </c>
      <c r="AM38" s="9" t="s">
        <v>142</v>
      </c>
      <c r="AN38" s="9"/>
    </row>
    <row r="39" spans="1:40" ht="15.75" thickBot="1" x14ac:dyDescent="0.3">
      <c r="A39" s="20">
        <v>164</v>
      </c>
      <c r="B39" s="20" t="s">
        <v>108</v>
      </c>
      <c r="C39" s="20">
        <v>2015</v>
      </c>
      <c r="D39" s="20" t="s">
        <v>0</v>
      </c>
      <c r="E39" s="10">
        <v>8</v>
      </c>
      <c r="F39" s="8" t="s">
        <v>59</v>
      </c>
      <c r="G39" s="20">
        <v>1</v>
      </c>
      <c r="H39" s="20">
        <v>2</v>
      </c>
      <c r="I39" s="20">
        <v>2</v>
      </c>
      <c r="J39" s="20">
        <v>3</v>
      </c>
      <c r="K39" s="8">
        <v>1</v>
      </c>
      <c r="L39" s="8">
        <v>0</v>
      </c>
      <c r="M39" s="8">
        <v>0</v>
      </c>
      <c r="N39" s="8">
        <v>1</v>
      </c>
      <c r="O39" s="8">
        <v>1</v>
      </c>
      <c r="P39" s="9"/>
      <c r="Q39" s="9"/>
      <c r="R39" s="9"/>
      <c r="S39" s="11"/>
      <c r="T39" s="11"/>
      <c r="U39" s="11"/>
      <c r="V39" s="11"/>
      <c r="W39" s="11"/>
      <c r="X39" s="11"/>
      <c r="Y39" s="11"/>
      <c r="Z39" s="25"/>
      <c r="AA39" s="8">
        <v>164</v>
      </c>
      <c r="AB39" s="8" t="s">
        <v>1</v>
      </c>
      <c r="AC39" s="8" t="s">
        <v>141</v>
      </c>
      <c r="AD39" s="8"/>
      <c r="AE39" s="8">
        <v>1</v>
      </c>
      <c r="AF39" s="8">
        <v>2</v>
      </c>
      <c r="AG39" s="8">
        <v>3</v>
      </c>
      <c r="AH39" s="8">
        <v>3</v>
      </c>
      <c r="AI39" s="8">
        <v>1</v>
      </c>
      <c r="AJ39" s="8">
        <v>0</v>
      </c>
      <c r="AK39" s="8">
        <v>2</v>
      </c>
      <c r="AL39" s="8">
        <v>3</v>
      </c>
      <c r="AM39" s="8" t="s">
        <v>142</v>
      </c>
      <c r="AN39" s="8"/>
    </row>
    <row r="40" spans="1:40" ht="15.75" thickBot="1" x14ac:dyDescent="0.3">
      <c r="A40" s="20">
        <v>164</v>
      </c>
      <c r="B40" s="20" t="s">
        <v>108</v>
      </c>
      <c r="C40" s="20">
        <v>2015</v>
      </c>
      <c r="D40" s="20" t="s">
        <v>0</v>
      </c>
      <c r="E40" s="10">
        <v>8</v>
      </c>
      <c r="F40" s="8" t="s">
        <v>59</v>
      </c>
      <c r="G40" s="20">
        <v>1</v>
      </c>
      <c r="H40" s="20">
        <v>2</v>
      </c>
      <c r="I40" s="21">
        <v>3</v>
      </c>
      <c r="J40" s="20">
        <v>3</v>
      </c>
      <c r="K40" s="8">
        <v>2</v>
      </c>
      <c r="L40" s="8">
        <v>0</v>
      </c>
      <c r="M40" s="8">
        <v>0</v>
      </c>
      <c r="N40" s="8">
        <v>0</v>
      </c>
      <c r="O40" s="8">
        <v>2</v>
      </c>
      <c r="P40" s="9"/>
      <c r="Q40" s="8"/>
      <c r="R40" s="8"/>
      <c r="S40" s="11"/>
      <c r="T40" s="11"/>
      <c r="U40" s="11"/>
      <c r="V40" s="11"/>
      <c r="W40" s="11"/>
      <c r="X40" s="11"/>
      <c r="Y40" s="11"/>
      <c r="Z40" s="25"/>
      <c r="AA40" s="9">
        <v>164</v>
      </c>
      <c r="AB40" s="9" t="s">
        <v>1</v>
      </c>
      <c r="AC40" s="9" t="s">
        <v>141</v>
      </c>
      <c r="AD40" s="9"/>
      <c r="AE40" s="9">
        <v>1</v>
      </c>
      <c r="AF40" s="9">
        <v>2</v>
      </c>
      <c r="AG40" s="9">
        <v>4</v>
      </c>
      <c r="AH40" s="9">
        <v>2</v>
      </c>
      <c r="AI40" s="9">
        <v>1</v>
      </c>
      <c r="AJ40" s="9">
        <v>0</v>
      </c>
      <c r="AK40" s="9">
        <v>2</v>
      </c>
      <c r="AL40" s="9">
        <v>2</v>
      </c>
      <c r="AM40" s="9" t="s">
        <v>142</v>
      </c>
      <c r="AN40" s="9"/>
    </row>
    <row r="41" spans="1:40" ht="15.75" thickBot="1" x14ac:dyDescent="0.3">
      <c r="A41" s="20">
        <v>164</v>
      </c>
      <c r="B41" s="20" t="s">
        <v>108</v>
      </c>
      <c r="C41" s="20">
        <v>2015</v>
      </c>
      <c r="D41" s="20" t="s">
        <v>0</v>
      </c>
      <c r="E41" s="10">
        <v>8</v>
      </c>
      <c r="F41" s="8" t="s">
        <v>59</v>
      </c>
      <c r="G41" s="20">
        <v>1</v>
      </c>
      <c r="H41" s="20">
        <v>2</v>
      </c>
      <c r="I41" s="21">
        <v>4</v>
      </c>
      <c r="J41" s="20">
        <v>3</v>
      </c>
      <c r="K41" s="8">
        <v>5</v>
      </c>
      <c r="L41" s="8">
        <v>0</v>
      </c>
      <c r="M41" s="8">
        <v>0</v>
      </c>
      <c r="N41" s="8">
        <v>4</v>
      </c>
      <c r="O41" s="8">
        <v>4</v>
      </c>
      <c r="P41" s="9"/>
      <c r="Q41" s="9"/>
      <c r="R41" s="9"/>
      <c r="S41" s="11"/>
      <c r="T41" s="11"/>
      <c r="U41" s="11"/>
      <c r="V41" s="11"/>
      <c r="W41" s="11"/>
      <c r="X41" s="11"/>
      <c r="Y41" s="11"/>
      <c r="Z41" s="25"/>
      <c r="AA41" s="8">
        <v>164</v>
      </c>
      <c r="AB41" s="8" t="s">
        <v>1</v>
      </c>
      <c r="AC41" s="8" t="s">
        <v>141</v>
      </c>
      <c r="AD41" s="8"/>
      <c r="AE41" s="8">
        <v>1</v>
      </c>
      <c r="AF41" s="8">
        <v>3</v>
      </c>
      <c r="AG41" s="8">
        <v>1</v>
      </c>
      <c r="AH41" s="8">
        <v>1</v>
      </c>
      <c r="AI41" s="8">
        <v>1</v>
      </c>
      <c r="AJ41" s="8">
        <v>0</v>
      </c>
      <c r="AK41" s="8">
        <v>0</v>
      </c>
      <c r="AL41" s="8">
        <v>1</v>
      </c>
      <c r="AM41" s="8" t="s">
        <v>142</v>
      </c>
      <c r="AN41" s="8"/>
    </row>
    <row r="42" spans="1:40" ht="15.75" thickBot="1" x14ac:dyDescent="0.3">
      <c r="A42" s="20">
        <v>164</v>
      </c>
      <c r="B42" s="20" t="s">
        <v>108</v>
      </c>
      <c r="C42" s="20">
        <v>2015</v>
      </c>
      <c r="D42" s="20" t="s">
        <v>1</v>
      </c>
      <c r="E42" s="10">
        <v>4</v>
      </c>
      <c r="F42" s="8" t="s">
        <v>141</v>
      </c>
      <c r="G42" s="20">
        <v>1</v>
      </c>
      <c r="H42" s="20">
        <v>1</v>
      </c>
      <c r="I42" s="20">
        <v>1</v>
      </c>
      <c r="J42" s="20">
        <v>3</v>
      </c>
      <c r="K42" s="8">
        <v>3</v>
      </c>
      <c r="L42" s="8">
        <v>1</v>
      </c>
      <c r="M42" s="8">
        <v>1</v>
      </c>
      <c r="N42" s="8">
        <v>2</v>
      </c>
      <c r="O42" s="8">
        <v>3</v>
      </c>
      <c r="P42" s="8"/>
      <c r="Q42" s="8"/>
      <c r="R42" s="8"/>
      <c r="S42" s="11"/>
      <c r="T42" s="11"/>
      <c r="U42" s="11"/>
      <c r="V42" s="11"/>
      <c r="W42" s="11"/>
      <c r="X42" s="11"/>
      <c r="Y42" s="11"/>
      <c r="Z42" s="25"/>
      <c r="AA42" s="9">
        <v>164</v>
      </c>
      <c r="AB42" s="9" t="s">
        <v>1</v>
      </c>
      <c r="AC42" s="9" t="s">
        <v>141</v>
      </c>
      <c r="AD42" s="9"/>
      <c r="AE42" s="9">
        <v>1</v>
      </c>
      <c r="AF42" s="9">
        <v>3</v>
      </c>
      <c r="AG42" s="9">
        <v>2</v>
      </c>
      <c r="AH42" s="9">
        <v>2</v>
      </c>
      <c r="AI42" s="9">
        <v>1</v>
      </c>
      <c r="AJ42" s="9">
        <v>1</v>
      </c>
      <c r="AK42" s="9">
        <v>0</v>
      </c>
      <c r="AL42" s="9">
        <v>2</v>
      </c>
      <c r="AM42" s="9" t="s">
        <v>142</v>
      </c>
      <c r="AN42" s="9"/>
    </row>
    <row r="43" spans="1:40" ht="15.75" thickBot="1" x14ac:dyDescent="0.3">
      <c r="A43" s="20">
        <v>164</v>
      </c>
      <c r="B43" s="20" t="s">
        <v>108</v>
      </c>
      <c r="C43" s="20">
        <v>2015</v>
      </c>
      <c r="D43" s="20" t="s">
        <v>1</v>
      </c>
      <c r="E43" s="10">
        <v>4</v>
      </c>
      <c r="F43" s="8" t="s">
        <v>141</v>
      </c>
      <c r="G43" s="20">
        <v>1</v>
      </c>
      <c r="H43" s="20">
        <v>1</v>
      </c>
      <c r="I43" s="20">
        <v>2</v>
      </c>
      <c r="J43" s="20">
        <v>3</v>
      </c>
      <c r="K43" s="8">
        <v>3</v>
      </c>
      <c r="L43" s="8">
        <v>1</v>
      </c>
      <c r="M43" s="8">
        <v>0</v>
      </c>
      <c r="N43" s="8">
        <v>2</v>
      </c>
      <c r="O43" s="8">
        <v>3</v>
      </c>
      <c r="P43" s="8"/>
      <c r="Q43" s="9"/>
      <c r="R43" s="9"/>
      <c r="S43" s="11"/>
      <c r="T43" s="11"/>
      <c r="U43" s="11"/>
      <c r="V43" s="11"/>
      <c r="W43" s="11"/>
      <c r="X43" s="11"/>
      <c r="Y43" s="11"/>
      <c r="Z43" s="25"/>
      <c r="AA43" s="8">
        <v>164</v>
      </c>
      <c r="AB43" s="8" t="s">
        <v>1</v>
      </c>
      <c r="AC43" s="8" t="s">
        <v>141</v>
      </c>
      <c r="AD43" s="8"/>
      <c r="AE43" s="8">
        <v>1</v>
      </c>
      <c r="AF43" s="8">
        <v>3</v>
      </c>
      <c r="AG43" s="8">
        <v>3</v>
      </c>
      <c r="AH43" s="8">
        <v>0</v>
      </c>
      <c r="AI43" s="8">
        <v>0</v>
      </c>
      <c r="AJ43" s="8">
        <v>0</v>
      </c>
      <c r="AK43" s="8">
        <v>0</v>
      </c>
      <c r="AL43" s="8">
        <v>0</v>
      </c>
      <c r="AM43" s="8" t="s">
        <v>142</v>
      </c>
      <c r="AN43" s="8"/>
    </row>
    <row r="44" spans="1:40" ht="15.75" thickBot="1" x14ac:dyDescent="0.3">
      <c r="A44" s="20">
        <v>164</v>
      </c>
      <c r="B44" s="20" t="s">
        <v>108</v>
      </c>
      <c r="C44" s="20">
        <v>2015</v>
      </c>
      <c r="D44" s="21" t="s">
        <v>1</v>
      </c>
      <c r="E44" s="10">
        <v>4</v>
      </c>
      <c r="F44" s="8" t="s">
        <v>141</v>
      </c>
      <c r="G44" s="20">
        <v>1</v>
      </c>
      <c r="H44" s="20">
        <v>1</v>
      </c>
      <c r="I44" s="21">
        <v>3</v>
      </c>
      <c r="J44" s="20">
        <v>3</v>
      </c>
      <c r="K44" s="8">
        <v>0</v>
      </c>
      <c r="L44" s="8">
        <v>0</v>
      </c>
      <c r="M44" s="8">
        <v>0</v>
      </c>
      <c r="N44" s="8">
        <v>0</v>
      </c>
      <c r="O44" s="8">
        <v>0</v>
      </c>
      <c r="P44" s="8"/>
      <c r="Q44" s="8"/>
      <c r="R44" s="8"/>
      <c r="S44" s="11"/>
      <c r="T44" s="11"/>
      <c r="U44" s="11"/>
      <c r="V44" s="11"/>
      <c r="W44" s="11"/>
      <c r="X44" s="11"/>
      <c r="Y44" s="11"/>
      <c r="Z44" s="25"/>
      <c r="AA44" s="9">
        <v>164</v>
      </c>
      <c r="AB44" s="9" t="s">
        <v>1</v>
      </c>
      <c r="AC44" s="9" t="s">
        <v>141</v>
      </c>
      <c r="AD44" s="9"/>
      <c r="AE44" s="9">
        <v>1</v>
      </c>
      <c r="AF44" s="9">
        <v>3</v>
      </c>
      <c r="AG44" s="9">
        <v>4</v>
      </c>
      <c r="AH44" s="9">
        <v>3</v>
      </c>
      <c r="AI44" s="9">
        <v>2</v>
      </c>
      <c r="AJ44" s="9">
        <v>1</v>
      </c>
      <c r="AK44" s="9">
        <v>1</v>
      </c>
      <c r="AL44" s="9">
        <v>3</v>
      </c>
      <c r="AM44" s="9" t="s">
        <v>142</v>
      </c>
      <c r="AN44" s="9"/>
    </row>
    <row r="45" spans="1:40" ht="15.75" thickBot="1" x14ac:dyDescent="0.3">
      <c r="A45" s="20">
        <v>164</v>
      </c>
      <c r="B45" s="20" t="s">
        <v>108</v>
      </c>
      <c r="C45" s="20">
        <v>2015</v>
      </c>
      <c r="D45" s="21" t="s">
        <v>1</v>
      </c>
      <c r="E45" s="10">
        <v>4</v>
      </c>
      <c r="F45" s="8" t="s">
        <v>141</v>
      </c>
      <c r="G45" s="20">
        <v>1</v>
      </c>
      <c r="H45" s="20">
        <v>1</v>
      </c>
      <c r="I45" s="21">
        <v>4</v>
      </c>
      <c r="J45" s="20">
        <v>3</v>
      </c>
      <c r="K45" s="8">
        <v>3</v>
      </c>
      <c r="L45" s="8">
        <v>1</v>
      </c>
      <c r="M45" s="8">
        <v>0</v>
      </c>
      <c r="N45" s="8">
        <v>0</v>
      </c>
      <c r="O45" s="8">
        <v>3</v>
      </c>
      <c r="P45" s="8"/>
      <c r="Q45" s="9"/>
      <c r="R45" s="9"/>
      <c r="S45" s="11"/>
      <c r="T45" s="11"/>
      <c r="U45" s="11"/>
      <c r="V45" s="11"/>
      <c r="W45" s="11"/>
      <c r="X45" s="11"/>
      <c r="Y45" s="11"/>
      <c r="Z45" s="25"/>
      <c r="AA45" s="8">
        <v>164</v>
      </c>
      <c r="AB45" s="8" t="s">
        <v>1</v>
      </c>
      <c r="AC45" s="8" t="s">
        <v>141</v>
      </c>
      <c r="AD45" s="8"/>
      <c r="AE45" s="8">
        <v>1</v>
      </c>
      <c r="AF45" s="8">
        <v>4</v>
      </c>
      <c r="AG45" s="8">
        <v>1</v>
      </c>
      <c r="AH45" s="8">
        <v>1</v>
      </c>
      <c r="AI45" s="8">
        <v>0</v>
      </c>
      <c r="AJ45" s="8">
        <v>0</v>
      </c>
      <c r="AK45" s="8">
        <v>0</v>
      </c>
      <c r="AL45" s="8">
        <v>1</v>
      </c>
      <c r="AM45" s="8" t="s">
        <v>142</v>
      </c>
      <c r="AN45" s="8"/>
    </row>
    <row r="46" spans="1:40" ht="15.75" thickBot="1" x14ac:dyDescent="0.3">
      <c r="A46" s="20">
        <v>164</v>
      </c>
      <c r="B46" s="20" t="s">
        <v>108</v>
      </c>
      <c r="C46" s="20">
        <v>2015</v>
      </c>
      <c r="D46" s="20" t="s">
        <v>1</v>
      </c>
      <c r="E46" s="10">
        <v>5</v>
      </c>
      <c r="F46" s="8" t="s">
        <v>141</v>
      </c>
      <c r="G46" s="20">
        <v>1</v>
      </c>
      <c r="H46" s="20">
        <v>2</v>
      </c>
      <c r="I46" s="20">
        <v>1</v>
      </c>
      <c r="J46" s="20">
        <v>3</v>
      </c>
      <c r="K46" s="8">
        <v>3</v>
      </c>
      <c r="L46" s="8">
        <v>0</v>
      </c>
      <c r="M46" s="8">
        <v>1</v>
      </c>
      <c r="N46" s="8">
        <v>0</v>
      </c>
      <c r="O46" s="8">
        <v>3</v>
      </c>
      <c r="P46" s="8"/>
      <c r="Q46" s="8"/>
      <c r="R46" s="8"/>
      <c r="S46" s="11"/>
      <c r="T46" s="11"/>
      <c r="U46" s="11"/>
      <c r="V46" s="11"/>
      <c r="W46" s="11"/>
      <c r="X46" s="11"/>
      <c r="Y46" s="11"/>
      <c r="Z46" s="25"/>
      <c r="AA46" s="9">
        <v>164</v>
      </c>
      <c r="AB46" s="9" t="s">
        <v>1</v>
      </c>
      <c r="AC46" s="9" t="s">
        <v>141</v>
      </c>
      <c r="AD46" s="9"/>
      <c r="AE46" s="9">
        <v>1</v>
      </c>
      <c r="AF46" s="9">
        <v>4</v>
      </c>
      <c r="AG46" s="9">
        <v>2</v>
      </c>
      <c r="AH46" s="9">
        <v>4</v>
      </c>
      <c r="AI46" s="9">
        <v>1</v>
      </c>
      <c r="AJ46" s="9">
        <v>1</v>
      </c>
      <c r="AK46" s="9">
        <v>2</v>
      </c>
      <c r="AL46" s="9">
        <v>4</v>
      </c>
      <c r="AM46" s="9" t="s">
        <v>142</v>
      </c>
      <c r="AN46" s="9"/>
    </row>
    <row r="47" spans="1:40" ht="15.75" thickBot="1" x14ac:dyDescent="0.3">
      <c r="A47" s="20">
        <v>164</v>
      </c>
      <c r="B47" s="20" t="s">
        <v>108</v>
      </c>
      <c r="C47" s="20">
        <v>2015</v>
      </c>
      <c r="D47" s="20" t="s">
        <v>1</v>
      </c>
      <c r="E47" s="10">
        <v>5</v>
      </c>
      <c r="F47" s="8" t="s">
        <v>141</v>
      </c>
      <c r="G47" s="20">
        <v>1</v>
      </c>
      <c r="H47" s="20">
        <v>2</v>
      </c>
      <c r="I47" s="20">
        <v>2</v>
      </c>
      <c r="J47" s="20">
        <v>3</v>
      </c>
      <c r="K47" s="8">
        <v>5</v>
      </c>
      <c r="L47" s="8">
        <v>2</v>
      </c>
      <c r="M47" s="8">
        <v>0</v>
      </c>
      <c r="N47" s="8">
        <v>2</v>
      </c>
      <c r="O47" s="8">
        <v>5</v>
      </c>
      <c r="P47" s="8"/>
      <c r="Q47" s="9"/>
      <c r="R47" s="9"/>
      <c r="S47" s="11"/>
      <c r="T47" s="11"/>
      <c r="U47" s="11"/>
      <c r="V47" s="11"/>
      <c r="W47" s="11"/>
      <c r="X47" s="11"/>
      <c r="Y47" s="11"/>
      <c r="Z47" s="25"/>
      <c r="AA47" s="8">
        <v>164</v>
      </c>
      <c r="AB47" s="8" t="s">
        <v>1</v>
      </c>
      <c r="AC47" s="8" t="s">
        <v>141</v>
      </c>
      <c r="AD47" s="8"/>
      <c r="AE47" s="8">
        <v>1</v>
      </c>
      <c r="AF47" s="8">
        <v>4</v>
      </c>
      <c r="AG47" s="8">
        <v>3</v>
      </c>
      <c r="AH47" s="8">
        <v>3</v>
      </c>
      <c r="AI47" s="8">
        <v>1</v>
      </c>
      <c r="AJ47" s="8">
        <v>0</v>
      </c>
      <c r="AK47" s="8">
        <v>0</v>
      </c>
      <c r="AL47" s="8">
        <v>3</v>
      </c>
      <c r="AM47" s="8" t="s">
        <v>142</v>
      </c>
      <c r="AN47" s="8"/>
    </row>
    <row r="48" spans="1:40" ht="15.75" thickBot="1" x14ac:dyDescent="0.3">
      <c r="A48" s="20">
        <v>164</v>
      </c>
      <c r="B48" s="20" t="s">
        <v>108</v>
      </c>
      <c r="C48" s="20">
        <v>2015</v>
      </c>
      <c r="D48" s="21" t="s">
        <v>1</v>
      </c>
      <c r="E48" s="10">
        <v>5</v>
      </c>
      <c r="F48" s="8" t="s">
        <v>141</v>
      </c>
      <c r="G48" s="20">
        <v>1</v>
      </c>
      <c r="H48" s="20">
        <v>2</v>
      </c>
      <c r="I48" s="21">
        <v>3</v>
      </c>
      <c r="J48" s="20">
        <v>3</v>
      </c>
      <c r="K48" s="8">
        <v>0</v>
      </c>
      <c r="L48" s="8">
        <v>0</v>
      </c>
      <c r="M48" s="8">
        <v>0</v>
      </c>
      <c r="N48" s="8">
        <v>0</v>
      </c>
      <c r="O48" s="8">
        <v>0</v>
      </c>
      <c r="P48" s="8"/>
      <c r="Q48" s="8"/>
      <c r="R48" s="8"/>
      <c r="S48" s="11"/>
      <c r="T48" s="11"/>
      <c r="U48" s="11"/>
      <c r="V48" s="11"/>
      <c r="W48" s="11"/>
      <c r="X48" s="11"/>
      <c r="Y48" s="11"/>
      <c r="Z48" s="25"/>
      <c r="AA48" s="9">
        <v>164</v>
      </c>
      <c r="AB48" s="9" t="s">
        <v>1</v>
      </c>
      <c r="AC48" s="9" t="s">
        <v>141</v>
      </c>
      <c r="AD48" s="9"/>
      <c r="AE48" s="9">
        <v>1</v>
      </c>
      <c r="AF48" s="9">
        <v>4</v>
      </c>
      <c r="AG48" s="9">
        <v>4</v>
      </c>
      <c r="AH48" s="9">
        <v>1</v>
      </c>
      <c r="AI48" s="9">
        <v>0</v>
      </c>
      <c r="AJ48" s="9">
        <v>1</v>
      </c>
      <c r="AK48" s="9">
        <v>0</v>
      </c>
      <c r="AL48" s="9">
        <v>1</v>
      </c>
      <c r="AM48" s="9" t="s">
        <v>142</v>
      </c>
      <c r="AN48" s="9"/>
    </row>
    <row r="49" spans="1:40" ht="15.75" thickBot="1" x14ac:dyDescent="0.3">
      <c r="A49" s="20">
        <v>164</v>
      </c>
      <c r="B49" s="20" t="s">
        <v>108</v>
      </c>
      <c r="C49" s="20">
        <v>2015</v>
      </c>
      <c r="D49" s="21" t="s">
        <v>1</v>
      </c>
      <c r="E49" s="10">
        <v>5</v>
      </c>
      <c r="F49" s="8" t="s">
        <v>141</v>
      </c>
      <c r="G49" s="20">
        <v>1</v>
      </c>
      <c r="H49" s="20">
        <v>2</v>
      </c>
      <c r="I49" s="21">
        <v>4</v>
      </c>
      <c r="J49" s="20">
        <v>3</v>
      </c>
      <c r="K49" s="8">
        <v>5</v>
      </c>
      <c r="L49" s="8">
        <v>0</v>
      </c>
      <c r="M49" s="8">
        <v>0</v>
      </c>
      <c r="N49" s="8">
        <v>3</v>
      </c>
      <c r="O49" s="8">
        <v>5</v>
      </c>
      <c r="P49" s="9"/>
      <c r="Q49" s="9"/>
      <c r="R49" s="9"/>
      <c r="S49" s="11"/>
      <c r="T49" s="11"/>
      <c r="U49" s="11"/>
      <c r="V49" s="11"/>
      <c r="W49" s="11"/>
      <c r="X49" s="11"/>
      <c r="Y49" s="11"/>
      <c r="Z49" s="25"/>
      <c r="AA49" s="8">
        <v>164</v>
      </c>
      <c r="AB49" s="8" t="s">
        <v>1</v>
      </c>
      <c r="AC49" s="8" t="s">
        <v>141</v>
      </c>
      <c r="AD49" s="8"/>
      <c r="AE49" s="8">
        <v>2</v>
      </c>
      <c r="AF49" s="8">
        <v>1</v>
      </c>
      <c r="AG49" s="8">
        <v>1</v>
      </c>
      <c r="AH49" s="8">
        <v>0</v>
      </c>
      <c r="AI49" s="8">
        <v>0</v>
      </c>
      <c r="AJ49" s="8">
        <v>0</v>
      </c>
      <c r="AK49" s="8">
        <v>0</v>
      </c>
      <c r="AL49" s="8">
        <v>0</v>
      </c>
      <c r="AM49" s="8" t="s">
        <v>143</v>
      </c>
      <c r="AN49" s="8"/>
    </row>
    <row r="50" spans="1:40" ht="15.75" thickBot="1" x14ac:dyDescent="0.3">
      <c r="A50" s="20">
        <v>164</v>
      </c>
      <c r="B50" s="20" t="s">
        <v>108</v>
      </c>
      <c r="C50" s="20">
        <v>2015</v>
      </c>
      <c r="D50" s="21" t="s">
        <v>0</v>
      </c>
      <c r="E50" s="10">
        <v>7</v>
      </c>
      <c r="F50" s="9" t="s">
        <v>59</v>
      </c>
      <c r="G50" s="20">
        <v>1</v>
      </c>
      <c r="H50" s="20">
        <v>1</v>
      </c>
      <c r="I50" s="20">
        <v>1</v>
      </c>
      <c r="J50" s="20">
        <v>4</v>
      </c>
      <c r="K50" s="9">
        <v>1</v>
      </c>
      <c r="L50" s="9">
        <v>0</v>
      </c>
      <c r="M50" s="9">
        <v>0</v>
      </c>
      <c r="N50" s="9">
        <v>1</v>
      </c>
      <c r="O50" s="9">
        <v>1</v>
      </c>
      <c r="P50" s="11"/>
      <c r="Q50" s="11"/>
      <c r="R50" s="11"/>
      <c r="S50" s="11"/>
      <c r="T50" s="11"/>
      <c r="U50" s="11"/>
      <c r="V50" s="11"/>
      <c r="W50" s="11"/>
      <c r="X50" s="11"/>
      <c r="Y50" s="11"/>
      <c r="Z50" s="25"/>
      <c r="AA50" s="9">
        <v>164</v>
      </c>
      <c r="AB50" s="9" t="s">
        <v>1</v>
      </c>
      <c r="AC50" s="9" t="s">
        <v>141</v>
      </c>
      <c r="AD50" s="9"/>
      <c r="AE50" s="9">
        <v>2</v>
      </c>
      <c r="AF50" s="9">
        <v>1</v>
      </c>
      <c r="AG50" s="9">
        <v>2</v>
      </c>
      <c r="AH50" s="9">
        <v>1</v>
      </c>
      <c r="AI50" s="9">
        <v>0</v>
      </c>
      <c r="AJ50" s="9">
        <v>0</v>
      </c>
      <c r="AK50" s="9">
        <v>0</v>
      </c>
      <c r="AL50" s="9">
        <v>1</v>
      </c>
      <c r="AM50" s="9" t="s">
        <v>143</v>
      </c>
      <c r="AN50" s="9"/>
    </row>
    <row r="51" spans="1:40" ht="15.75" thickBot="1" x14ac:dyDescent="0.3">
      <c r="A51" s="20">
        <v>164</v>
      </c>
      <c r="B51" s="20" t="s">
        <v>108</v>
      </c>
      <c r="C51" s="20">
        <v>2015</v>
      </c>
      <c r="D51" s="21" t="s">
        <v>0</v>
      </c>
      <c r="E51" s="10">
        <v>7</v>
      </c>
      <c r="F51" s="9" t="s">
        <v>59</v>
      </c>
      <c r="G51" s="20">
        <v>1</v>
      </c>
      <c r="H51" s="20">
        <v>1</v>
      </c>
      <c r="I51" s="20">
        <v>2</v>
      </c>
      <c r="J51" s="20">
        <v>4</v>
      </c>
      <c r="K51" s="9">
        <v>1</v>
      </c>
      <c r="L51" s="9">
        <v>0</v>
      </c>
      <c r="M51" s="9">
        <v>0</v>
      </c>
      <c r="N51" s="9">
        <v>0</v>
      </c>
      <c r="O51" s="9">
        <v>1</v>
      </c>
      <c r="P51" s="11"/>
      <c r="Q51" s="11"/>
      <c r="R51" s="11"/>
      <c r="S51" s="11"/>
      <c r="T51" s="11"/>
      <c r="U51" s="11"/>
      <c r="V51" s="11"/>
      <c r="W51" s="11"/>
      <c r="X51" s="11"/>
      <c r="Y51" s="11"/>
      <c r="Z51" s="25"/>
      <c r="AA51" s="8">
        <v>164</v>
      </c>
      <c r="AB51" s="8" t="s">
        <v>1</v>
      </c>
      <c r="AC51" s="8" t="s">
        <v>141</v>
      </c>
      <c r="AD51" s="8"/>
      <c r="AE51" s="8">
        <v>2</v>
      </c>
      <c r="AF51" s="8">
        <v>1</v>
      </c>
      <c r="AG51" s="8">
        <v>3</v>
      </c>
      <c r="AH51" s="8">
        <v>3</v>
      </c>
      <c r="AI51" s="8">
        <v>0</v>
      </c>
      <c r="AJ51" s="8">
        <v>1</v>
      </c>
      <c r="AK51" s="8">
        <v>0</v>
      </c>
      <c r="AL51" s="8">
        <v>3</v>
      </c>
      <c r="AM51" s="8" t="s">
        <v>143</v>
      </c>
      <c r="AN51" s="8"/>
    </row>
    <row r="52" spans="1:40" ht="15.75" thickBot="1" x14ac:dyDescent="0.3">
      <c r="A52" s="20">
        <v>164</v>
      </c>
      <c r="B52" s="20" t="s">
        <v>108</v>
      </c>
      <c r="C52" s="20">
        <v>2015</v>
      </c>
      <c r="D52" s="21" t="s">
        <v>0</v>
      </c>
      <c r="E52" s="10">
        <v>7</v>
      </c>
      <c r="F52" s="9" t="s">
        <v>59</v>
      </c>
      <c r="G52" s="20">
        <v>1</v>
      </c>
      <c r="H52" s="20">
        <v>1</v>
      </c>
      <c r="I52" s="21">
        <v>3</v>
      </c>
      <c r="J52" s="20">
        <v>4</v>
      </c>
      <c r="K52" s="9">
        <v>0</v>
      </c>
      <c r="L52" s="9">
        <v>0</v>
      </c>
      <c r="M52" s="9">
        <v>0</v>
      </c>
      <c r="N52" s="9">
        <v>0</v>
      </c>
      <c r="O52" s="9">
        <v>0</v>
      </c>
      <c r="P52" s="11"/>
      <c r="Q52" s="11"/>
      <c r="R52" s="11"/>
      <c r="S52" s="11"/>
      <c r="T52" s="11"/>
      <c r="U52" s="11"/>
      <c r="V52" s="11"/>
      <c r="W52" s="11"/>
      <c r="X52" s="11"/>
      <c r="Y52" s="11"/>
      <c r="Z52" s="25"/>
      <c r="AA52" s="9">
        <v>164</v>
      </c>
      <c r="AB52" s="9" t="s">
        <v>1</v>
      </c>
      <c r="AC52" s="9" t="s">
        <v>141</v>
      </c>
      <c r="AD52" s="9"/>
      <c r="AE52" s="9">
        <v>2</v>
      </c>
      <c r="AF52" s="9">
        <v>1</v>
      </c>
      <c r="AG52" s="9">
        <v>4</v>
      </c>
      <c r="AH52" s="9">
        <v>0</v>
      </c>
      <c r="AI52" s="9">
        <v>0</v>
      </c>
      <c r="AJ52" s="9">
        <v>0</v>
      </c>
      <c r="AK52" s="9">
        <v>0</v>
      </c>
      <c r="AL52" s="9">
        <v>0</v>
      </c>
      <c r="AM52" s="9" t="s">
        <v>143</v>
      </c>
      <c r="AN52" s="9"/>
    </row>
    <row r="53" spans="1:40" ht="15.75" thickBot="1" x14ac:dyDescent="0.3">
      <c r="A53" s="20">
        <v>164</v>
      </c>
      <c r="B53" s="20" t="s">
        <v>108</v>
      </c>
      <c r="C53" s="20">
        <v>2015</v>
      </c>
      <c r="D53" s="21" t="s">
        <v>0</v>
      </c>
      <c r="E53" s="10">
        <v>7</v>
      </c>
      <c r="F53" s="9" t="s">
        <v>59</v>
      </c>
      <c r="G53" s="20">
        <v>1</v>
      </c>
      <c r="H53" s="20">
        <v>1</v>
      </c>
      <c r="I53" s="21">
        <v>4</v>
      </c>
      <c r="J53" s="20">
        <v>4</v>
      </c>
      <c r="K53" s="9">
        <v>2</v>
      </c>
      <c r="L53" s="9">
        <v>0</v>
      </c>
      <c r="M53" s="9">
        <v>1</v>
      </c>
      <c r="N53" s="9">
        <v>1</v>
      </c>
      <c r="O53" s="9">
        <v>2</v>
      </c>
      <c r="P53" s="11"/>
      <c r="Q53" s="11"/>
      <c r="R53" s="11"/>
      <c r="S53" s="11"/>
      <c r="T53" s="11"/>
      <c r="U53" s="11"/>
      <c r="V53" s="11"/>
      <c r="W53" s="11"/>
      <c r="X53" s="11"/>
      <c r="Y53" s="11"/>
      <c r="Z53" s="25"/>
      <c r="AA53" s="8">
        <v>164</v>
      </c>
      <c r="AB53" s="8" t="s">
        <v>1</v>
      </c>
      <c r="AC53" s="8" t="s">
        <v>141</v>
      </c>
      <c r="AD53" s="8"/>
      <c r="AE53" s="8">
        <v>2</v>
      </c>
      <c r="AF53" s="8">
        <v>2</v>
      </c>
      <c r="AG53" s="8">
        <v>1</v>
      </c>
      <c r="AH53" s="8">
        <v>3</v>
      </c>
      <c r="AI53" s="8">
        <v>0</v>
      </c>
      <c r="AJ53" s="8">
        <v>0</v>
      </c>
      <c r="AK53" s="8">
        <v>1</v>
      </c>
      <c r="AL53" s="8">
        <v>3</v>
      </c>
      <c r="AM53" s="8" t="s">
        <v>143</v>
      </c>
      <c r="AN53" s="8"/>
    </row>
    <row r="54" spans="1:40" ht="15.75" thickBot="1" x14ac:dyDescent="0.3">
      <c r="A54" s="20">
        <v>164</v>
      </c>
      <c r="B54" s="20" t="s">
        <v>108</v>
      </c>
      <c r="C54" s="20">
        <v>2015</v>
      </c>
      <c r="D54" s="20" t="s">
        <v>0</v>
      </c>
      <c r="E54" s="10">
        <v>8</v>
      </c>
      <c r="F54" s="9" t="s">
        <v>59</v>
      </c>
      <c r="G54" s="20">
        <v>1</v>
      </c>
      <c r="H54" s="20">
        <v>2</v>
      </c>
      <c r="I54" s="20">
        <v>1</v>
      </c>
      <c r="J54" s="20">
        <v>4</v>
      </c>
      <c r="K54" s="9">
        <v>1</v>
      </c>
      <c r="L54" s="9">
        <v>0</v>
      </c>
      <c r="M54" s="9">
        <v>1</v>
      </c>
      <c r="N54" s="9">
        <v>1</v>
      </c>
      <c r="O54" s="9">
        <v>1</v>
      </c>
      <c r="P54" s="11"/>
      <c r="Q54" s="11"/>
      <c r="R54" s="11"/>
      <c r="S54" s="11"/>
      <c r="T54" s="11"/>
      <c r="U54" s="11"/>
      <c r="V54" s="11"/>
      <c r="W54" s="11"/>
      <c r="X54" s="11"/>
      <c r="Y54" s="11"/>
      <c r="Z54" s="25"/>
      <c r="AA54" s="9">
        <v>164</v>
      </c>
      <c r="AB54" s="9" t="s">
        <v>1</v>
      </c>
      <c r="AC54" s="9" t="s">
        <v>141</v>
      </c>
      <c r="AD54" s="9"/>
      <c r="AE54" s="9">
        <v>2</v>
      </c>
      <c r="AF54" s="9">
        <v>2</v>
      </c>
      <c r="AG54" s="9">
        <v>2</v>
      </c>
      <c r="AH54" s="9">
        <v>4</v>
      </c>
      <c r="AI54" s="9">
        <v>0</v>
      </c>
      <c r="AJ54" s="9">
        <v>0</v>
      </c>
      <c r="AK54" s="9">
        <v>2</v>
      </c>
      <c r="AL54" s="9">
        <v>4</v>
      </c>
      <c r="AM54" s="9" t="s">
        <v>143</v>
      </c>
      <c r="AN54" s="9"/>
    </row>
    <row r="55" spans="1:40" ht="15.75" thickBot="1" x14ac:dyDescent="0.3">
      <c r="A55" s="20">
        <v>164</v>
      </c>
      <c r="B55" s="20" t="s">
        <v>108</v>
      </c>
      <c r="C55" s="20">
        <v>2015</v>
      </c>
      <c r="D55" s="20" t="s">
        <v>0</v>
      </c>
      <c r="E55" s="10">
        <v>8</v>
      </c>
      <c r="F55" s="9" t="s">
        <v>59</v>
      </c>
      <c r="G55" s="20">
        <v>1</v>
      </c>
      <c r="H55" s="20">
        <v>2</v>
      </c>
      <c r="I55" s="20">
        <v>2</v>
      </c>
      <c r="J55" s="20">
        <v>4</v>
      </c>
      <c r="K55" s="9">
        <v>3</v>
      </c>
      <c r="L55" s="9">
        <v>1</v>
      </c>
      <c r="M55" s="9">
        <v>0</v>
      </c>
      <c r="N55" s="9">
        <v>1</v>
      </c>
      <c r="O55" s="9">
        <v>3</v>
      </c>
      <c r="P55" s="11"/>
      <c r="Q55" s="11"/>
      <c r="R55" s="11"/>
      <c r="S55" s="11"/>
      <c r="T55" s="11"/>
      <c r="U55" s="11"/>
      <c r="V55" s="11"/>
      <c r="W55" s="11"/>
      <c r="X55" s="11"/>
      <c r="Y55" s="11"/>
      <c r="Z55" s="25"/>
      <c r="AA55" s="8">
        <v>164</v>
      </c>
      <c r="AB55" s="8" t="s">
        <v>1</v>
      </c>
      <c r="AC55" s="8" t="s">
        <v>141</v>
      </c>
      <c r="AD55" s="8"/>
      <c r="AE55" s="8">
        <v>2</v>
      </c>
      <c r="AF55" s="8">
        <v>2</v>
      </c>
      <c r="AG55" s="8">
        <v>3</v>
      </c>
      <c r="AH55" s="8">
        <v>5</v>
      </c>
      <c r="AI55" s="8">
        <v>2</v>
      </c>
      <c r="AJ55" s="8">
        <v>0</v>
      </c>
      <c r="AK55" s="8">
        <v>2</v>
      </c>
      <c r="AL55" s="8">
        <v>5</v>
      </c>
      <c r="AM55" s="8" t="s">
        <v>143</v>
      </c>
      <c r="AN55" s="8"/>
    </row>
    <row r="56" spans="1:40" ht="15.75" thickBot="1" x14ac:dyDescent="0.3">
      <c r="A56" s="20">
        <v>164</v>
      </c>
      <c r="B56" s="20" t="s">
        <v>108</v>
      </c>
      <c r="C56" s="20">
        <v>2015</v>
      </c>
      <c r="D56" s="20" t="s">
        <v>0</v>
      </c>
      <c r="E56" s="10">
        <v>8</v>
      </c>
      <c r="F56" s="9" t="s">
        <v>59</v>
      </c>
      <c r="G56" s="20">
        <v>1</v>
      </c>
      <c r="H56" s="20">
        <v>2</v>
      </c>
      <c r="I56" s="21">
        <v>3</v>
      </c>
      <c r="J56" s="20">
        <v>4</v>
      </c>
      <c r="K56" s="9">
        <v>1</v>
      </c>
      <c r="L56" s="9">
        <v>0</v>
      </c>
      <c r="M56" s="9">
        <v>0</v>
      </c>
      <c r="N56" s="9">
        <v>0</v>
      </c>
      <c r="O56" s="9">
        <v>1</v>
      </c>
      <c r="P56" s="11"/>
      <c r="Q56" s="11"/>
      <c r="R56" s="11"/>
      <c r="S56" s="11"/>
      <c r="T56" s="11"/>
      <c r="U56" s="11"/>
      <c r="V56" s="11"/>
      <c r="W56" s="11"/>
      <c r="X56" s="11"/>
      <c r="Y56" s="11"/>
      <c r="Z56" s="25"/>
      <c r="AA56" s="9">
        <v>164</v>
      </c>
      <c r="AB56" s="9" t="s">
        <v>1</v>
      </c>
      <c r="AC56" s="9" t="s">
        <v>141</v>
      </c>
      <c r="AD56" s="9"/>
      <c r="AE56" s="9">
        <v>2</v>
      </c>
      <c r="AF56" s="9">
        <v>2</v>
      </c>
      <c r="AG56" s="9">
        <v>4</v>
      </c>
      <c r="AH56" s="9">
        <v>1</v>
      </c>
      <c r="AI56" s="9">
        <v>0</v>
      </c>
      <c r="AJ56" s="9">
        <v>0</v>
      </c>
      <c r="AK56" s="9">
        <v>0</v>
      </c>
      <c r="AL56" s="9">
        <v>1</v>
      </c>
      <c r="AM56" s="9" t="s">
        <v>143</v>
      </c>
      <c r="AN56" s="9"/>
    </row>
    <row r="57" spans="1:40" ht="15.75" thickBot="1" x14ac:dyDescent="0.3">
      <c r="A57" s="20">
        <v>164</v>
      </c>
      <c r="B57" s="20" t="s">
        <v>108</v>
      </c>
      <c r="C57" s="20">
        <v>2015</v>
      </c>
      <c r="D57" s="20" t="s">
        <v>0</v>
      </c>
      <c r="E57" s="10">
        <v>8</v>
      </c>
      <c r="F57" s="9" t="s">
        <v>59</v>
      </c>
      <c r="G57" s="20">
        <v>1</v>
      </c>
      <c r="H57" s="20">
        <v>2</v>
      </c>
      <c r="I57" s="21">
        <v>4</v>
      </c>
      <c r="J57" s="20">
        <v>4</v>
      </c>
      <c r="K57" s="9">
        <v>2</v>
      </c>
      <c r="L57" s="9">
        <v>0</v>
      </c>
      <c r="M57" s="9">
        <v>0</v>
      </c>
      <c r="N57" s="9">
        <v>0</v>
      </c>
      <c r="O57" s="9">
        <v>2</v>
      </c>
      <c r="P57" s="11"/>
      <c r="Q57" s="11"/>
      <c r="R57" s="11"/>
      <c r="S57" s="11"/>
      <c r="T57" s="11"/>
      <c r="U57" s="11"/>
      <c r="V57" s="11"/>
      <c r="W57" s="11"/>
      <c r="X57" s="11"/>
      <c r="Y57" s="11"/>
      <c r="Z57" s="25"/>
      <c r="AA57" s="8">
        <v>164</v>
      </c>
      <c r="AB57" s="8" t="s">
        <v>1</v>
      </c>
      <c r="AC57" s="8" t="s">
        <v>141</v>
      </c>
      <c r="AD57" s="8"/>
      <c r="AE57" s="8">
        <v>2</v>
      </c>
      <c r="AF57" s="8">
        <v>3</v>
      </c>
      <c r="AG57" s="8">
        <v>1</v>
      </c>
      <c r="AH57" s="8">
        <v>0</v>
      </c>
      <c r="AI57" s="8">
        <v>0</v>
      </c>
      <c r="AJ57" s="8">
        <v>0</v>
      </c>
      <c r="AK57" s="8">
        <v>0</v>
      </c>
      <c r="AL57" s="8">
        <v>0</v>
      </c>
      <c r="AM57" s="8" t="s">
        <v>143</v>
      </c>
      <c r="AN57" s="8"/>
    </row>
    <row r="58" spans="1:40" ht="15.75" thickBot="1" x14ac:dyDescent="0.3">
      <c r="A58" s="20">
        <v>164</v>
      </c>
      <c r="B58" s="20" t="s">
        <v>108</v>
      </c>
      <c r="C58" s="20">
        <v>2015</v>
      </c>
      <c r="D58" s="20" t="s">
        <v>1</v>
      </c>
      <c r="E58" s="10">
        <v>4</v>
      </c>
      <c r="F58" s="9" t="s">
        <v>141</v>
      </c>
      <c r="G58" s="20">
        <v>1</v>
      </c>
      <c r="H58" s="20">
        <v>1</v>
      </c>
      <c r="I58" s="20">
        <v>1</v>
      </c>
      <c r="J58" s="20">
        <v>4</v>
      </c>
      <c r="K58" s="9">
        <v>4</v>
      </c>
      <c r="L58" s="9">
        <v>2</v>
      </c>
      <c r="M58" s="9">
        <v>0</v>
      </c>
      <c r="N58" s="9">
        <v>2</v>
      </c>
      <c r="O58" s="9">
        <v>4</v>
      </c>
      <c r="P58" s="11"/>
      <c r="Q58" s="11"/>
      <c r="R58" s="11"/>
      <c r="S58" s="11"/>
      <c r="T58" s="11"/>
      <c r="U58" s="11"/>
      <c r="V58" s="11"/>
      <c r="W58" s="11"/>
      <c r="X58" s="11"/>
      <c r="Y58" s="11"/>
      <c r="Z58" s="25"/>
      <c r="AA58" s="9">
        <v>164</v>
      </c>
      <c r="AB58" s="9" t="s">
        <v>1</v>
      </c>
      <c r="AC58" s="9" t="s">
        <v>141</v>
      </c>
      <c r="AD58" s="9"/>
      <c r="AE58" s="9">
        <v>2</v>
      </c>
      <c r="AF58" s="9">
        <v>3</v>
      </c>
      <c r="AG58" s="9">
        <v>2</v>
      </c>
      <c r="AH58" s="9">
        <v>0</v>
      </c>
      <c r="AI58" s="9">
        <v>0</v>
      </c>
      <c r="AJ58" s="9">
        <v>0</v>
      </c>
      <c r="AK58" s="9">
        <v>0</v>
      </c>
      <c r="AL58" s="9">
        <v>0</v>
      </c>
      <c r="AM58" s="9" t="s">
        <v>143</v>
      </c>
      <c r="AN58" s="9"/>
    </row>
    <row r="59" spans="1:40" ht="15.75" thickBot="1" x14ac:dyDescent="0.3">
      <c r="A59" s="20">
        <v>164</v>
      </c>
      <c r="B59" s="20" t="s">
        <v>108</v>
      </c>
      <c r="C59" s="20">
        <v>2015</v>
      </c>
      <c r="D59" s="20" t="s">
        <v>1</v>
      </c>
      <c r="E59" s="10">
        <v>4</v>
      </c>
      <c r="F59" s="9" t="s">
        <v>141</v>
      </c>
      <c r="G59" s="20">
        <v>1</v>
      </c>
      <c r="H59" s="20">
        <v>1</v>
      </c>
      <c r="I59" s="20">
        <v>2</v>
      </c>
      <c r="J59" s="20">
        <v>4</v>
      </c>
      <c r="K59" s="9">
        <v>2</v>
      </c>
      <c r="L59" s="9">
        <v>1</v>
      </c>
      <c r="M59" s="9">
        <v>0</v>
      </c>
      <c r="N59" s="9">
        <v>2</v>
      </c>
      <c r="O59" s="9">
        <v>2</v>
      </c>
      <c r="P59" s="11"/>
      <c r="Q59" s="11"/>
      <c r="R59" s="11"/>
      <c r="S59" s="11"/>
      <c r="T59" s="11"/>
      <c r="U59" s="11"/>
      <c r="V59" s="11"/>
      <c r="W59" s="11"/>
      <c r="X59" s="11"/>
      <c r="Y59" s="11"/>
      <c r="Z59" s="25"/>
      <c r="AA59" s="8">
        <v>164</v>
      </c>
      <c r="AB59" s="8" t="s">
        <v>1</v>
      </c>
      <c r="AC59" s="8" t="s">
        <v>141</v>
      </c>
      <c r="AD59" s="8"/>
      <c r="AE59" s="8">
        <v>2</v>
      </c>
      <c r="AF59" s="8">
        <v>3</v>
      </c>
      <c r="AG59" s="8">
        <v>3</v>
      </c>
      <c r="AH59" s="8">
        <v>0</v>
      </c>
      <c r="AI59" s="8">
        <v>0</v>
      </c>
      <c r="AJ59" s="8">
        <v>0</v>
      </c>
      <c r="AK59" s="8">
        <v>0</v>
      </c>
      <c r="AL59" s="8">
        <v>0</v>
      </c>
      <c r="AM59" s="8" t="s">
        <v>143</v>
      </c>
      <c r="AN59" s="8"/>
    </row>
    <row r="60" spans="1:40" ht="15.75" thickBot="1" x14ac:dyDescent="0.3">
      <c r="A60" s="20">
        <v>164</v>
      </c>
      <c r="B60" s="20" t="s">
        <v>108</v>
      </c>
      <c r="C60" s="20">
        <v>2015</v>
      </c>
      <c r="D60" s="21" t="s">
        <v>1</v>
      </c>
      <c r="E60" s="10">
        <v>4</v>
      </c>
      <c r="F60" s="9" t="s">
        <v>141</v>
      </c>
      <c r="G60" s="20">
        <v>1</v>
      </c>
      <c r="H60" s="20">
        <v>1</v>
      </c>
      <c r="I60" s="21">
        <v>3</v>
      </c>
      <c r="J60" s="20">
        <v>4</v>
      </c>
      <c r="K60" s="9">
        <v>3</v>
      </c>
      <c r="L60" s="9">
        <v>2</v>
      </c>
      <c r="M60" s="9">
        <v>1</v>
      </c>
      <c r="N60" s="9">
        <v>1</v>
      </c>
      <c r="O60" s="9">
        <v>3</v>
      </c>
      <c r="P60" s="11"/>
      <c r="Q60" s="11"/>
      <c r="R60" s="11"/>
      <c r="S60" s="11"/>
      <c r="T60" s="11"/>
      <c r="U60" s="11"/>
      <c r="V60" s="11"/>
      <c r="W60" s="11"/>
      <c r="X60" s="11"/>
      <c r="Y60" s="11"/>
      <c r="Z60" s="25"/>
      <c r="AA60" s="9">
        <v>164</v>
      </c>
      <c r="AB60" s="9" t="s">
        <v>1</v>
      </c>
      <c r="AC60" s="9" t="s">
        <v>141</v>
      </c>
      <c r="AD60" s="9"/>
      <c r="AE60" s="9">
        <v>2</v>
      </c>
      <c r="AF60" s="9">
        <v>3</v>
      </c>
      <c r="AG60" s="9">
        <v>4</v>
      </c>
      <c r="AH60" s="9">
        <v>2</v>
      </c>
      <c r="AI60" s="9">
        <v>1</v>
      </c>
      <c r="AJ60" s="9">
        <v>0</v>
      </c>
      <c r="AK60" s="9">
        <v>1</v>
      </c>
      <c r="AL60" s="9">
        <v>2</v>
      </c>
      <c r="AM60" s="9" t="s">
        <v>143</v>
      </c>
      <c r="AN60" s="9"/>
    </row>
    <row r="61" spans="1:40" ht="15.75" thickBot="1" x14ac:dyDescent="0.3">
      <c r="A61" s="20">
        <v>164</v>
      </c>
      <c r="B61" s="20" t="s">
        <v>108</v>
      </c>
      <c r="C61" s="20">
        <v>2015</v>
      </c>
      <c r="D61" s="21" t="s">
        <v>1</v>
      </c>
      <c r="E61" s="10">
        <v>4</v>
      </c>
      <c r="F61" s="9" t="s">
        <v>141</v>
      </c>
      <c r="G61" s="21">
        <v>1</v>
      </c>
      <c r="H61" s="20">
        <v>1</v>
      </c>
      <c r="I61" s="21">
        <v>4</v>
      </c>
      <c r="J61" s="20">
        <v>4</v>
      </c>
      <c r="K61" s="9">
        <v>1</v>
      </c>
      <c r="L61" s="9">
        <v>0</v>
      </c>
      <c r="M61" s="9">
        <v>1</v>
      </c>
      <c r="N61" s="9">
        <v>0</v>
      </c>
      <c r="O61" s="9">
        <v>1</v>
      </c>
      <c r="P61" s="11"/>
      <c r="Q61" s="11"/>
      <c r="R61" s="11"/>
      <c r="S61" s="11"/>
      <c r="T61" s="11"/>
      <c r="U61" s="11"/>
      <c r="V61" s="11"/>
      <c r="W61" s="11"/>
      <c r="X61" s="11"/>
      <c r="Y61" s="11"/>
      <c r="Z61" s="25"/>
      <c r="AA61" s="8">
        <v>164</v>
      </c>
      <c r="AB61" s="8" t="s">
        <v>1</v>
      </c>
      <c r="AC61" s="8" t="s">
        <v>141</v>
      </c>
      <c r="AD61" s="8"/>
      <c r="AE61" s="8">
        <v>2</v>
      </c>
      <c r="AF61" s="8">
        <v>4</v>
      </c>
      <c r="AG61" s="8">
        <v>1</v>
      </c>
      <c r="AH61" s="8">
        <v>0</v>
      </c>
      <c r="AI61" s="8">
        <v>0</v>
      </c>
      <c r="AJ61" s="8">
        <v>0</v>
      </c>
      <c r="AK61" s="8">
        <v>0</v>
      </c>
      <c r="AL61" s="8">
        <v>0</v>
      </c>
      <c r="AM61" s="8" t="s">
        <v>143</v>
      </c>
      <c r="AN61" s="8"/>
    </row>
    <row r="62" spans="1:40" ht="15.75" thickBot="1" x14ac:dyDescent="0.3">
      <c r="A62" s="20">
        <v>164</v>
      </c>
      <c r="B62" s="20" t="s">
        <v>108</v>
      </c>
      <c r="C62" s="20">
        <v>2015</v>
      </c>
      <c r="D62" s="20" t="s">
        <v>1</v>
      </c>
      <c r="E62" s="10">
        <v>5</v>
      </c>
      <c r="F62" s="9" t="s">
        <v>141</v>
      </c>
      <c r="G62" s="20">
        <v>1</v>
      </c>
      <c r="H62" s="20">
        <v>2</v>
      </c>
      <c r="I62" s="20">
        <v>1</v>
      </c>
      <c r="J62" s="20">
        <v>4</v>
      </c>
      <c r="K62" s="9">
        <v>0</v>
      </c>
      <c r="L62" s="9">
        <v>0</v>
      </c>
      <c r="M62" s="9">
        <v>0</v>
      </c>
      <c r="N62" s="9">
        <v>0</v>
      </c>
      <c r="O62" s="9">
        <v>0</v>
      </c>
      <c r="P62" s="11"/>
      <c r="Q62" s="11"/>
      <c r="R62" s="11"/>
      <c r="S62" s="11"/>
      <c r="T62" s="11"/>
      <c r="U62" s="11"/>
      <c r="V62" s="11"/>
      <c r="W62" s="11"/>
      <c r="X62" s="11"/>
      <c r="Y62" s="11"/>
      <c r="Z62" s="25"/>
      <c r="AA62" s="9">
        <v>164</v>
      </c>
      <c r="AB62" s="9" t="s">
        <v>1</v>
      </c>
      <c r="AC62" s="9" t="s">
        <v>141</v>
      </c>
      <c r="AD62" s="9"/>
      <c r="AE62" s="9">
        <v>2</v>
      </c>
      <c r="AF62" s="9">
        <v>4</v>
      </c>
      <c r="AG62" s="9">
        <v>2</v>
      </c>
      <c r="AH62" s="9">
        <v>1</v>
      </c>
      <c r="AI62" s="9">
        <v>0</v>
      </c>
      <c r="AJ62" s="9">
        <v>0</v>
      </c>
      <c r="AK62" s="9">
        <v>0</v>
      </c>
      <c r="AL62" s="9">
        <v>1</v>
      </c>
      <c r="AM62" s="9" t="s">
        <v>143</v>
      </c>
      <c r="AN62" s="9"/>
    </row>
    <row r="63" spans="1:40" ht="15.75" thickBot="1" x14ac:dyDescent="0.3">
      <c r="A63" s="20">
        <v>164</v>
      </c>
      <c r="B63" s="20" t="s">
        <v>108</v>
      </c>
      <c r="C63" s="20">
        <v>2015</v>
      </c>
      <c r="D63" s="20" t="s">
        <v>1</v>
      </c>
      <c r="E63" s="10">
        <v>5</v>
      </c>
      <c r="F63" s="9" t="s">
        <v>141</v>
      </c>
      <c r="G63" s="20">
        <v>1</v>
      </c>
      <c r="H63" s="20">
        <v>2</v>
      </c>
      <c r="I63" s="20">
        <v>2</v>
      </c>
      <c r="J63" s="20">
        <v>4</v>
      </c>
      <c r="K63" s="9">
        <v>1</v>
      </c>
      <c r="L63" s="9">
        <v>0</v>
      </c>
      <c r="M63" s="9">
        <v>0</v>
      </c>
      <c r="N63" s="9">
        <v>0</v>
      </c>
      <c r="O63" s="9">
        <v>1</v>
      </c>
      <c r="P63" s="11"/>
      <c r="Q63" s="11"/>
      <c r="R63" s="11"/>
      <c r="S63" s="11"/>
      <c r="T63" s="11"/>
      <c r="U63" s="11"/>
      <c r="V63" s="11"/>
      <c r="W63" s="11"/>
      <c r="X63" s="11"/>
      <c r="Y63" s="11"/>
      <c r="Z63" s="25"/>
      <c r="AA63" s="8">
        <v>164</v>
      </c>
      <c r="AB63" s="8" t="s">
        <v>1</v>
      </c>
      <c r="AC63" s="8" t="s">
        <v>141</v>
      </c>
      <c r="AD63" s="8"/>
      <c r="AE63" s="8">
        <v>2</v>
      </c>
      <c r="AF63" s="8">
        <v>4</v>
      </c>
      <c r="AG63" s="8">
        <v>3</v>
      </c>
      <c r="AH63" s="8">
        <v>5</v>
      </c>
      <c r="AI63" s="8">
        <v>0</v>
      </c>
      <c r="AJ63" s="8">
        <v>0</v>
      </c>
      <c r="AK63" s="8">
        <v>3</v>
      </c>
      <c r="AL63" s="8">
        <v>5</v>
      </c>
      <c r="AM63" s="8" t="s">
        <v>143</v>
      </c>
      <c r="AN63" s="8"/>
    </row>
    <row r="64" spans="1:40" ht="15.75" thickBot="1" x14ac:dyDescent="0.3">
      <c r="A64" s="20">
        <v>164</v>
      </c>
      <c r="B64" s="20" t="s">
        <v>108</v>
      </c>
      <c r="C64" s="20">
        <v>2015</v>
      </c>
      <c r="D64" s="21" t="s">
        <v>1</v>
      </c>
      <c r="E64" s="10">
        <v>5</v>
      </c>
      <c r="F64" s="9" t="s">
        <v>141</v>
      </c>
      <c r="G64" s="20">
        <v>1</v>
      </c>
      <c r="H64" s="20">
        <v>2</v>
      </c>
      <c r="I64" s="21">
        <v>3</v>
      </c>
      <c r="J64" s="20">
        <v>4</v>
      </c>
      <c r="K64" s="9">
        <v>2</v>
      </c>
      <c r="L64" s="9">
        <v>1</v>
      </c>
      <c r="M64" s="9">
        <v>0</v>
      </c>
      <c r="N64" s="9">
        <v>1</v>
      </c>
      <c r="O64" s="9">
        <v>2</v>
      </c>
      <c r="P64" s="11"/>
      <c r="Q64" s="11"/>
      <c r="R64" s="11"/>
      <c r="S64" s="11"/>
      <c r="T64" s="11"/>
      <c r="U64" s="11"/>
      <c r="V64" s="11"/>
      <c r="W64" s="11"/>
      <c r="X64" s="11"/>
      <c r="Y64" s="11"/>
      <c r="Z64" s="25"/>
      <c r="AA64" s="9">
        <v>164</v>
      </c>
      <c r="AB64" s="9" t="s">
        <v>1</v>
      </c>
      <c r="AC64" s="9" t="s">
        <v>141</v>
      </c>
      <c r="AD64" s="9"/>
      <c r="AE64" s="9">
        <v>2</v>
      </c>
      <c r="AF64" s="9">
        <v>4</v>
      </c>
      <c r="AG64" s="9">
        <v>4</v>
      </c>
      <c r="AH64" s="9">
        <v>5</v>
      </c>
      <c r="AI64" s="9">
        <v>1</v>
      </c>
      <c r="AJ64" s="9">
        <v>0</v>
      </c>
      <c r="AK64" s="9">
        <v>1</v>
      </c>
      <c r="AL64" s="9">
        <v>5</v>
      </c>
      <c r="AM64" s="7"/>
      <c r="AN64" s="7"/>
    </row>
    <row r="65" spans="1:25" ht="15.75" thickBot="1" x14ac:dyDescent="0.3">
      <c r="A65" s="20">
        <v>164</v>
      </c>
      <c r="B65" s="20" t="s">
        <v>108</v>
      </c>
      <c r="C65" s="20">
        <v>2015</v>
      </c>
      <c r="D65" s="21" t="s">
        <v>1</v>
      </c>
      <c r="E65" s="10">
        <v>5</v>
      </c>
      <c r="F65" s="9" t="s">
        <v>141</v>
      </c>
      <c r="G65" s="20">
        <v>1</v>
      </c>
      <c r="H65" s="20">
        <v>2</v>
      </c>
      <c r="I65" s="21">
        <v>4</v>
      </c>
      <c r="J65" s="20">
        <v>4</v>
      </c>
      <c r="K65" s="9">
        <v>5</v>
      </c>
      <c r="L65" s="9">
        <v>1</v>
      </c>
      <c r="M65" s="9">
        <v>0</v>
      </c>
      <c r="N65" s="9">
        <v>1</v>
      </c>
      <c r="O65" s="9">
        <v>5</v>
      </c>
      <c r="P65" s="11"/>
      <c r="Q65" s="11"/>
      <c r="R65" s="11"/>
      <c r="S65" s="11"/>
      <c r="T65" s="11"/>
      <c r="U65" s="11"/>
      <c r="V65" s="11"/>
      <c r="W65" s="11"/>
      <c r="X65" s="11"/>
      <c r="Y65" s="11"/>
    </row>
  </sheetData>
  <sortState ref="A2:O65">
    <sortCondition ref="J2:J65"/>
  </sortState>
  <mergeCells count="1">
    <mergeCell ref="Q4:X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5"/>
  <sheetViews>
    <sheetView workbookViewId="0">
      <selection activeCell="T24" sqref="T24"/>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3.42578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39"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39" ht="15.75" thickBot="1" x14ac:dyDescent="0.3">
      <c r="A2" s="20">
        <v>164</v>
      </c>
      <c r="B2" s="20" t="s">
        <v>108</v>
      </c>
      <c r="C2" s="20">
        <v>2014</v>
      </c>
      <c r="D2" s="21" t="s">
        <v>0</v>
      </c>
      <c r="E2" s="10">
        <v>7</v>
      </c>
      <c r="F2" s="8" t="s">
        <v>160</v>
      </c>
      <c r="G2" s="20">
        <v>1</v>
      </c>
      <c r="H2" s="20">
        <v>1</v>
      </c>
      <c r="I2" s="20">
        <v>1</v>
      </c>
      <c r="J2" s="20">
        <v>1</v>
      </c>
      <c r="K2" s="8">
        <v>2</v>
      </c>
      <c r="L2" s="8">
        <v>1</v>
      </c>
      <c r="M2" s="8">
        <v>1</v>
      </c>
      <c r="N2" s="8">
        <v>0</v>
      </c>
      <c r="O2" s="8">
        <v>2</v>
      </c>
      <c r="P2" s="12"/>
      <c r="Q2" s="11"/>
      <c r="R2" s="11"/>
      <c r="S2" s="11"/>
      <c r="T2" s="11"/>
      <c r="U2" s="11"/>
      <c r="V2" s="11"/>
      <c r="W2" s="11"/>
      <c r="X2" s="11"/>
      <c r="Y2" s="11"/>
      <c r="AA2" s="8">
        <v>164</v>
      </c>
      <c r="AB2" s="8" t="s">
        <v>0</v>
      </c>
      <c r="AC2" s="8" t="s">
        <v>160</v>
      </c>
      <c r="AD2" s="8"/>
      <c r="AE2" s="8">
        <v>1</v>
      </c>
      <c r="AF2" s="8">
        <v>1</v>
      </c>
      <c r="AG2" s="8">
        <v>1</v>
      </c>
      <c r="AH2" s="8">
        <v>2</v>
      </c>
      <c r="AI2" s="8">
        <v>1</v>
      </c>
      <c r="AJ2" s="8">
        <v>1</v>
      </c>
      <c r="AK2" s="8">
        <v>0</v>
      </c>
      <c r="AL2" s="8">
        <v>2</v>
      </c>
      <c r="AM2" s="7"/>
    </row>
    <row r="3" spans="1:39" ht="15.75" thickBot="1" x14ac:dyDescent="0.3">
      <c r="A3" s="20">
        <v>164</v>
      </c>
      <c r="B3" s="20" t="s">
        <v>108</v>
      </c>
      <c r="C3" s="20">
        <v>2014</v>
      </c>
      <c r="D3" s="21" t="s">
        <v>0</v>
      </c>
      <c r="E3" s="10">
        <v>7</v>
      </c>
      <c r="F3" s="8" t="s">
        <v>160</v>
      </c>
      <c r="G3" s="20">
        <v>1</v>
      </c>
      <c r="H3" s="20">
        <v>1</v>
      </c>
      <c r="I3" s="20">
        <v>2</v>
      </c>
      <c r="J3" s="20">
        <v>1</v>
      </c>
      <c r="K3" s="8">
        <v>3</v>
      </c>
      <c r="L3" s="8">
        <v>0</v>
      </c>
      <c r="M3" s="8">
        <v>0</v>
      </c>
      <c r="N3" s="8">
        <v>1</v>
      </c>
      <c r="O3" s="8">
        <v>3</v>
      </c>
      <c r="P3" s="12"/>
      <c r="Q3" s="11"/>
      <c r="R3" s="11"/>
      <c r="S3" s="11"/>
      <c r="T3" s="11"/>
      <c r="U3" s="11"/>
      <c r="V3" s="11"/>
      <c r="W3" s="11"/>
      <c r="X3" s="11"/>
      <c r="Y3" s="11"/>
      <c r="Z3" s="25"/>
      <c r="AA3" s="9">
        <v>164</v>
      </c>
      <c r="AB3" s="9" t="s">
        <v>0</v>
      </c>
      <c r="AC3" s="9" t="s">
        <v>160</v>
      </c>
      <c r="AD3" s="9"/>
      <c r="AE3" s="9">
        <v>1</v>
      </c>
      <c r="AF3" s="9">
        <v>1</v>
      </c>
      <c r="AG3" s="9">
        <v>2</v>
      </c>
      <c r="AH3" s="9">
        <v>1</v>
      </c>
      <c r="AI3" s="9">
        <v>0</v>
      </c>
      <c r="AJ3" s="9">
        <v>0</v>
      </c>
      <c r="AK3" s="9">
        <v>1</v>
      </c>
      <c r="AL3" s="9">
        <v>1</v>
      </c>
      <c r="AM3" s="9"/>
    </row>
    <row r="4" spans="1:39" ht="15.75" thickBot="1" x14ac:dyDescent="0.3">
      <c r="A4" s="20">
        <v>164</v>
      </c>
      <c r="B4" s="20" t="s">
        <v>108</v>
      </c>
      <c r="C4" s="20">
        <v>2014</v>
      </c>
      <c r="D4" s="21" t="s">
        <v>0</v>
      </c>
      <c r="E4" s="10">
        <v>7</v>
      </c>
      <c r="F4" s="8" t="s">
        <v>160</v>
      </c>
      <c r="G4" s="20">
        <v>1</v>
      </c>
      <c r="H4" s="20">
        <v>1</v>
      </c>
      <c r="I4" s="21">
        <v>3</v>
      </c>
      <c r="J4" s="20">
        <v>1</v>
      </c>
      <c r="K4" s="8">
        <v>7</v>
      </c>
      <c r="L4" s="8">
        <v>0</v>
      </c>
      <c r="M4" s="8">
        <v>2</v>
      </c>
      <c r="N4" s="8">
        <v>1</v>
      </c>
      <c r="O4" s="8">
        <v>7</v>
      </c>
      <c r="P4" s="12"/>
      <c r="Q4" s="24" t="s">
        <v>113</v>
      </c>
      <c r="R4" s="24"/>
      <c r="S4" s="24"/>
      <c r="T4" s="24"/>
      <c r="U4" s="24"/>
      <c r="V4" s="24"/>
      <c r="W4" s="24"/>
      <c r="X4" s="24"/>
      <c r="Y4" s="11"/>
      <c r="Z4" s="25"/>
      <c r="AA4" s="8">
        <v>164</v>
      </c>
      <c r="AB4" s="8" t="s">
        <v>0</v>
      </c>
      <c r="AC4" s="8" t="s">
        <v>160</v>
      </c>
      <c r="AD4" s="8"/>
      <c r="AE4" s="8">
        <v>1</v>
      </c>
      <c r="AF4" s="8">
        <v>1</v>
      </c>
      <c r="AG4" s="8">
        <v>3</v>
      </c>
      <c r="AH4" s="8">
        <v>2</v>
      </c>
      <c r="AI4" s="8">
        <v>0</v>
      </c>
      <c r="AJ4" s="8">
        <v>0</v>
      </c>
      <c r="AK4" s="8">
        <v>0</v>
      </c>
      <c r="AL4" s="8">
        <v>1</v>
      </c>
      <c r="AM4" s="8"/>
    </row>
    <row r="5" spans="1:39" ht="15.75" thickBot="1" x14ac:dyDescent="0.3">
      <c r="A5" s="20">
        <v>164</v>
      </c>
      <c r="B5" s="20" t="s">
        <v>108</v>
      </c>
      <c r="C5" s="20">
        <v>2014</v>
      </c>
      <c r="D5" s="21" t="s">
        <v>0</v>
      </c>
      <c r="E5" s="10">
        <v>7</v>
      </c>
      <c r="F5" s="8" t="s">
        <v>160</v>
      </c>
      <c r="G5" s="20">
        <v>1</v>
      </c>
      <c r="H5" s="20">
        <v>1</v>
      </c>
      <c r="I5" s="21">
        <v>4</v>
      </c>
      <c r="J5" s="20">
        <v>1</v>
      </c>
      <c r="K5" s="8">
        <v>1</v>
      </c>
      <c r="L5" s="8">
        <v>0</v>
      </c>
      <c r="M5" s="8">
        <v>0</v>
      </c>
      <c r="N5" s="8">
        <v>1</v>
      </c>
      <c r="O5" s="8">
        <v>1</v>
      </c>
      <c r="P5" s="12"/>
      <c r="Q5" s="5" t="s">
        <v>65</v>
      </c>
      <c r="R5" s="5">
        <v>164</v>
      </c>
      <c r="S5" s="11" t="s">
        <v>75</v>
      </c>
      <c r="T5" s="11" t="s">
        <v>76</v>
      </c>
      <c r="U5" s="11" t="s">
        <v>77</v>
      </c>
      <c r="V5" s="11" t="s">
        <v>11</v>
      </c>
      <c r="W5" s="11" t="s">
        <v>78</v>
      </c>
      <c r="X5" s="11" t="s">
        <v>13</v>
      </c>
      <c r="Y5" s="11"/>
      <c r="Z5" s="25"/>
      <c r="AA5" s="9">
        <v>164</v>
      </c>
      <c r="AB5" s="9" t="s">
        <v>0</v>
      </c>
      <c r="AC5" s="9" t="s">
        <v>160</v>
      </c>
      <c r="AD5" s="9"/>
      <c r="AE5" s="9">
        <v>1</v>
      </c>
      <c r="AF5" s="9">
        <v>1</v>
      </c>
      <c r="AG5" s="9">
        <v>4</v>
      </c>
      <c r="AH5" s="9">
        <v>0</v>
      </c>
      <c r="AI5" s="9">
        <v>0</v>
      </c>
      <c r="AJ5" s="9">
        <v>0</v>
      </c>
      <c r="AK5" s="9">
        <v>0</v>
      </c>
      <c r="AL5" s="9">
        <v>0</v>
      </c>
      <c r="AM5" s="9"/>
    </row>
    <row r="6" spans="1:39" ht="15.75" thickBot="1" x14ac:dyDescent="0.3">
      <c r="A6" s="20">
        <v>164</v>
      </c>
      <c r="B6" s="20" t="s">
        <v>108</v>
      </c>
      <c r="C6" s="20">
        <v>2014</v>
      </c>
      <c r="D6" s="20" t="s">
        <v>0</v>
      </c>
      <c r="E6" s="10">
        <v>8</v>
      </c>
      <c r="F6" s="8" t="s">
        <v>161</v>
      </c>
      <c r="G6" s="20">
        <v>1</v>
      </c>
      <c r="H6" s="20">
        <v>2</v>
      </c>
      <c r="I6" s="20">
        <v>1</v>
      </c>
      <c r="J6" s="20">
        <v>1</v>
      </c>
      <c r="K6" s="8">
        <v>2</v>
      </c>
      <c r="L6" s="8">
        <v>1</v>
      </c>
      <c r="M6" s="8">
        <v>0</v>
      </c>
      <c r="N6" s="8">
        <v>0</v>
      </c>
      <c r="O6" s="8">
        <v>2</v>
      </c>
      <c r="P6" s="13"/>
      <c r="Q6" s="11" t="s">
        <v>16</v>
      </c>
      <c r="R6" s="5">
        <v>3</v>
      </c>
      <c r="S6" s="5">
        <f>COUNT(J34:J49)/4</f>
        <v>4</v>
      </c>
      <c r="T6" s="5">
        <f>SUM(K50:K65)</f>
        <v>34</v>
      </c>
      <c r="U6" s="5">
        <f>SUM(L50:L65)</f>
        <v>7</v>
      </c>
      <c r="V6" s="5">
        <f>SUM(M50:M65)</f>
        <v>5</v>
      </c>
      <c r="W6" s="5">
        <f>SUM(N50:N65)</f>
        <v>8</v>
      </c>
      <c r="X6" s="5">
        <f>SUM(O50:O65)</f>
        <v>28</v>
      </c>
      <c r="Y6" s="11"/>
      <c r="Z6" s="25"/>
      <c r="AA6" s="8">
        <v>164</v>
      </c>
      <c r="AB6" s="8" t="s">
        <v>0</v>
      </c>
      <c r="AC6" s="8" t="s">
        <v>160</v>
      </c>
      <c r="AD6" s="8"/>
      <c r="AE6" s="8">
        <v>1</v>
      </c>
      <c r="AF6" s="8">
        <v>2</v>
      </c>
      <c r="AG6" s="8">
        <v>1</v>
      </c>
      <c r="AH6" s="8">
        <v>3</v>
      </c>
      <c r="AI6" s="8">
        <v>0</v>
      </c>
      <c r="AJ6" s="8">
        <v>0</v>
      </c>
      <c r="AK6" s="8">
        <v>1</v>
      </c>
      <c r="AL6" s="8">
        <v>3</v>
      </c>
      <c r="AM6" s="8"/>
    </row>
    <row r="7" spans="1:39" ht="15.75" thickBot="1" x14ac:dyDescent="0.3">
      <c r="A7" s="20">
        <v>164</v>
      </c>
      <c r="B7" s="20" t="s">
        <v>108</v>
      </c>
      <c r="C7" s="20">
        <v>2014</v>
      </c>
      <c r="D7" s="20" t="s">
        <v>0</v>
      </c>
      <c r="E7" s="10">
        <v>8</v>
      </c>
      <c r="F7" s="8" t="s">
        <v>161</v>
      </c>
      <c r="G7" s="20">
        <v>1</v>
      </c>
      <c r="H7" s="20">
        <v>2</v>
      </c>
      <c r="I7" s="20">
        <v>2</v>
      </c>
      <c r="J7" s="20">
        <v>1</v>
      </c>
      <c r="K7" s="8">
        <v>1</v>
      </c>
      <c r="L7" s="8">
        <v>0</v>
      </c>
      <c r="M7" s="8">
        <v>0</v>
      </c>
      <c r="N7" s="8">
        <v>0</v>
      </c>
      <c r="O7" s="8">
        <v>1</v>
      </c>
      <c r="P7" s="13"/>
      <c r="Q7" s="11" t="s">
        <v>17</v>
      </c>
      <c r="R7" s="5">
        <v>4</v>
      </c>
      <c r="S7" s="5">
        <f>COUNT(J50:J65)/4</f>
        <v>4</v>
      </c>
      <c r="T7" s="5">
        <f>SUM(K34:K49)</f>
        <v>38</v>
      </c>
      <c r="U7" s="5">
        <f>SUM(L34:L49)</f>
        <v>9</v>
      </c>
      <c r="V7" s="5">
        <f>SUM(M34:M49)</f>
        <v>1</v>
      </c>
      <c r="W7" s="5">
        <f t="shared" ref="W7:X7" si="0">SUM(N34:N49)</f>
        <v>12</v>
      </c>
      <c r="X7" s="5">
        <f t="shared" si="0"/>
        <v>37</v>
      </c>
      <c r="Y7" s="11"/>
      <c r="Z7" s="25"/>
      <c r="AA7" s="9">
        <v>164</v>
      </c>
      <c r="AB7" s="9" t="s">
        <v>0</v>
      </c>
      <c r="AC7" s="9" t="s">
        <v>160</v>
      </c>
      <c r="AD7" s="9"/>
      <c r="AE7" s="9">
        <v>1</v>
      </c>
      <c r="AF7" s="9">
        <v>2</v>
      </c>
      <c r="AG7" s="9">
        <v>2</v>
      </c>
      <c r="AH7" s="9">
        <v>1</v>
      </c>
      <c r="AI7" s="9">
        <v>0</v>
      </c>
      <c r="AJ7" s="9">
        <v>0</v>
      </c>
      <c r="AK7" s="9">
        <v>1</v>
      </c>
      <c r="AL7" s="9">
        <v>1</v>
      </c>
      <c r="AM7" s="9"/>
    </row>
    <row r="8" spans="1:39" ht="15.75" thickBot="1" x14ac:dyDescent="0.3">
      <c r="A8" s="20">
        <v>164</v>
      </c>
      <c r="B8" s="20" t="s">
        <v>108</v>
      </c>
      <c r="C8" s="20">
        <v>2014</v>
      </c>
      <c r="D8" s="20" t="s">
        <v>0</v>
      </c>
      <c r="E8" s="10">
        <v>8</v>
      </c>
      <c r="F8" s="8" t="s">
        <v>161</v>
      </c>
      <c r="G8" s="20">
        <v>1</v>
      </c>
      <c r="H8" s="20">
        <v>2</v>
      </c>
      <c r="I8" s="21">
        <v>3</v>
      </c>
      <c r="J8" s="20">
        <v>1</v>
      </c>
      <c r="K8" s="8">
        <v>1</v>
      </c>
      <c r="L8" s="8">
        <v>0</v>
      </c>
      <c r="M8" s="8">
        <v>0</v>
      </c>
      <c r="N8" s="8">
        <v>1</v>
      </c>
      <c r="O8" s="8">
        <v>1</v>
      </c>
      <c r="P8" s="12"/>
      <c r="Q8" s="11" t="s">
        <v>14</v>
      </c>
      <c r="R8" s="5">
        <v>1</v>
      </c>
      <c r="S8" s="5">
        <f>COUNT(J2:J17)/4</f>
        <v>4</v>
      </c>
      <c r="T8" s="5">
        <f>SUM(K3:K33)</f>
        <v>61</v>
      </c>
      <c r="U8" s="5">
        <f>SUM(L3:L33)</f>
        <v>12</v>
      </c>
      <c r="V8" s="5">
        <f>SUM(M3:M33)</f>
        <v>9</v>
      </c>
      <c r="W8" s="5">
        <f>SUM(N3:N33)</f>
        <v>16</v>
      </c>
      <c r="X8" s="5">
        <f>SUM(O3:O33)</f>
        <v>60</v>
      </c>
      <c r="Y8" s="11"/>
      <c r="Z8" s="25"/>
      <c r="AA8" s="8">
        <v>164</v>
      </c>
      <c r="AB8" s="8" t="s">
        <v>0</v>
      </c>
      <c r="AC8" s="8" t="s">
        <v>160</v>
      </c>
      <c r="AD8" s="8"/>
      <c r="AE8" s="8">
        <v>1</v>
      </c>
      <c r="AF8" s="8">
        <v>2</v>
      </c>
      <c r="AG8" s="8">
        <v>3</v>
      </c>
      <c r="AH8" s="8">
        <v>2</v>
      </c>
      <c r="AI8" s="8">
        <v>0</v>
      </c>
      <c r="AJ8" s="8">
        <v>0</v>
      </c>
      <c r="AK8" s="8">
        <v>1</v>
      </c>
      <c r="AL8" s="8">
        <v>2</v>
      </c>
      <c r="AM8" s="8"/>
    </row>
    <row r="9" spans="1:39" ht="15.75" thickBot="1" x14ac:dyDescent="0.3">
      <c r="A9" s="20">
        <v>164</v>
      </c>
      <c r="B9" s="20" t="s">
        <v>108</v>
      </c>
      <c r="C9" s="20">
        <v>2014</v>
      </c>
      <c r="D9" s="20" t="s">
        <v>0</v>
      </c>
      <c r="E9" s="10">
        <v>8</v>
      </c>
      <c r="F9" s="8" t="s">
        <v>161</v>
      </c>
      <c r="G9" s="20">
        <v>1</v>
      </c>
      <c r="H9" s="20">
        <v>2</v>
      </c>
      <c r="I9" s="21">
        <v>4</v>
      </c>
      <c r="J9" s="20">
        <v>1</v>
      </c>
      <c r="K9" s="8">
        <v>3</v>
      </c>
      <c r="L9" s="8">
        <v>1</v>
      </c>
      <c r="M9" s="8">
        <v>1</v>
      </c>
      <c r="N9" s="8">
        <v>0</v>
      </c>
      <c r="O9" s="8">
        <v>3</v>
      </c>
      <c r="P9" s="12"/>
      <c r="Q9" s="11" t="s">
        <v>18</v>
      </c>
      <c r="R9" s="5">
        <v>2</v>
      </c>
      <c r="S9" s="5">
        <f>COUNT(J18:J33)/4</f>
        <v>4</v>
      </c>
      <c r="T9" s="5">
        <f>SUM(K19:K33)</f>
        <v>25</v>
      </c>
      <c r="U9" s="5">
        <f>SUM(L19:L33)</f>
        <v>6</v>
      </c>
      <c r="V9" s="5">
        <f>SUM(M19:M33)</f>
        <v>2</v>
      </c>
      <c r="W9" s="5">
        <f>SUM(N19:N33)</f>
        <v>4</v>
      </c>
      <c r="X9" s="5">
        <f>SUM(O19:O33)</f>
        <v>24</v>
      </c>
      <c r="Y9" s="11"/>
      <c r="Z9" s="25"/>
      <c r="AA9" s="9">
        <v>164</v>
      </c>
      <c r="AB9" s="9" t="s">
        <v>0</v>
      </c>
      <c r="AC9" s="9" t="s">
        <v>160</v>
      </c>
      <c r="AD9" s="9"/>
      <c r="AE9" s="9">
        <v>1</v>
      </c>
      <c r="AF9" s="9">
        <v>2</v>
      </c>
      <c r="AG9" s="9">
        <v>4</v>
      </c>
      <c r="AH9" s="9">
        <v>2</v>
      </c>
      <c r="AI9" s="9">
        <v>1</v>
      </c>
      <c r="AJ9" s="9">
        <v>0</v>
      </c>
      <c r="AK9" s="9">
        <v>1</v>
      </c>
      <c r="AL9" s="9">
        <v>2</v>
      </c>
      <c r="AM9" s="9"/>
    </row>
    <row r="10" spans="1:39" ht="15.75" thickBot="1" x14ac:dyDescent="0.3">
      <c r="A10" s="20">
        <v>164</v>
      </c>
      <c r="B10" s="20" t="s">
        <v>108</v>
      </c>
      <c r="C10" s="20">
        <v>2014</v>
      </c>
      <c r="D10" s="20" t="s">
        <v>1</v>
      </c>
      <c r="E10" s="10">
        <v>4</v>
      </c>
      <c r="F10" s="8" t="s">
        <v>163</v>
      </c>
      <c r="G10" s="20">
        <v>1</v>
      </c>
      <c r="H10" s="20">
        <v>1</v>
      </c>
      <c r="I10" s="20">
        <v>1</v>
      </c>
      <c r="J10" s="20">
        <v>1</v>
      </c>
      <c r="K10" s="8">
        <v>1</v>
      </c>
      <c r="L10" s="8">
        <v>0</v>
      </c>
      <c r="M10" s="8">
        <v>0</v>
      </c>
      <c r="N10" s="8">
        <v>0</v>
      </c>
      <c r="O10" s="8">
        <v>1</v>
      </c>
      <c r="P10" s="12"/>
      <c r="Q10" s="11"/>
      <c r="R10" s="5" t="s">
        <v>66</v>
      </c>
      <c r="S10" s="5">
        <f>SUM(S6:S9)</f>
        <v>16</v>
      </c>
      <c r="T10" s="5">
        <f t="shared" ref="T10:X10" si="1">SUM(T6:T9)</f>
        <v>158</v>
      </c>
      <c r="U10" s="5">
        <f t="shared" si="1"/>
        <v>34</v>
      </c>
      <c r="V10" s="5">
        <f t="shared" si="1"/>
        <v>17</v>
      </c>
      <c r="W10" s="5">
        <f t="shared" si="1"/>
        <v>40</v>
      </c>
      <c r="X10" s="5">
        <f t="shared" si="1"/>
        <v>149</v>
      </c>
      <c r="Y10" s="11"/>
      <c r="Z10" s="25"/>
      <c r="AA10" s="8">
        <v>164</v>
      </c>
      <c r="AB10" s="8" t="s">
        <v>0</v>
      </c>
      <c r="AC10" s="8" t="s">
        <v>160</v>
      </c>
      <c r="AD10" s="8"/>
      <c r="AE10" s="8">
        <v>1</v>
      </c>
      <c r="AF10" s="8">
        <v>3</v>
      </c>
      <c r="AG10" s="8">
        <v>1</v>
      </c>
      <c r="AH10" s="8">
        <v>7</v>
      </c>
      <c r="AI10" s="8">
        <v>0</v>
      </c>
      <c r="AJ10" s="8">
        <v>2</v>
      </c>
      <c r="AK10" s="8">
        <v>1</v>
      </c>
      <c r="AL10" s="8">
        <v>7</v>
      </c>
      <c r="AM10" s="8"/>
    </row>
    <row r="11" spans="1:39" ht="15.75" thickBot="1" x14ac:dyDescent="0.3">
      <c r="A11" s="20">
        <v>164</v>
      </c>
      <c r="B11" s="20" t="s">
        <v>108</v>
      </c>
      <c r="C11" s="20">
        <v>2014</v>
      </c>
      <c r="D11" s="20" t="s">
        <v>1</v>
      </c>
      <c r="E11" s="10">
        <v>4</v>
      </c>
      <c r="F11" s="8" t="s">
        <v>163</v>
      </c>
      <c r="G11" s="20">
        <v>1</v>
      </c>
      <c r="H11" s="20">
        <v>1</v>
      </c>
      <c r="I11" s="20">
        <v>2</v>
      </c>
      <c r="J11" s="20">
        <v>1</v>
      </c>
      <c r="K11" s="8">
        <v>2</v>
      </c>
      <c r="L11" s="8">
        <v>1</v>
      </c>
      <c r="M11" s="8">
        <v>0</v>
      </c>
      <c r="N11" s="8">
        <v>1</v>
      </c>
      <c r="O11" s="8">
        <v>2</v>
      </c>
      <c r="P11" s="12"/>
      <c r="Q11" s="11"/>
      <c r="R11" s="11"/>
      <c r="S11" s="11"/>
      <c r="T11" s="5" t="s">
        <v>19</v>
      </c>
      <c r="U11" s="5" t="s">
        <v>20</v>
      </c>
      <c r="V11" s="5" t="s">
        <v>21</v>
      </c>
      <c r="W11" s="5" t="s">
        <v>22</v>
      </c>
      <c r="X11" s="5" t="s">
        <v>23</v>
      </c>
      <c r="Y11" s="11"/>
      <c r="Z11" s="25"/>
      <c r="AA11" s="9">
        <v>164</v>
      </c>
      <c r="AB11" s="9" t="s">
        <v>0</v>
      </c>
      <c r="AC11" s="9" t="s">
        <v>160</v>
      </c>
      <c r="AD11" s="9"/>
      <c r="AE11" s="9">
        <v>1</v>
      </c>
      <c r="AF11" s="9">
        <v>3</v>
      </c>
      <c r="AG11" s="9">
        <v>2</v>
      </c>
      <c r="AH11" s="9">
        <v>2</v>
      </c>
      <c r="AI11" s="9">
        <v>1</v>
      </c>
      <c r="AJ11" s="9">
        <v>0</v>
      </c>
      <c r="AK11" s="9">
        <v>0</v>
      </c>
      <c r="AL11" s="9">
        <v>2</v>
      </c>
      <c r="AM11" s="9"/>
    </row>
    <row r="12" spans="1:39" ht="15.75" thickBot="1" x14ac:dyDescent="0.3">
      <c r="A12" s="20">
        <v>164</v>
      </c>
      <c r="B12" s="20" t="s">
        <v>108</v>
      </c>
      <c r="C12" s="20">
        <v>2014</v>
      </c>
      <c r="D12" s="21" t="s">
        <v>1</v>
      </c>
      <c r="E12" s="10">
        <v>4</v>
      </c>
      <c r="F12" s="8" t="s">
        <v>163</v>
      </c>
      <c r="G12" s="20">
        <v>1</v>
      </c>
      <c r="H12" s="20">
        <v>1</v>
      </c>
      <c r="I12" s="21">
        <v>3</v>
      </c>
      <c r="J12" s="20">
        <v>1</v>
      </c>
      <c r="K12" s="8">
        <v>4</v>
      </c>
      <c r="L12" s="8">
        <v>1</v>
      </c>
      <c r="M12" s="8">
        <v>0</v>
      </c>
      <c r="N12" s="8">
        <v>0</v>
      </c>
      <c r="O12" s="8">
        <v>4</v>
      </c>
      <c r="P12" s="12"/>
      <c r="Q12" s="11"/>
      <c r="R12" s="11" t="s">
        <v>67</v>
      </c>
      <c r="S12" s="3">
        <f>T10/$S$10</f>
        <v>9.875</v>
      </c>
      <c r="T12" s="11" t="s">
        <v>68</v>
      </c>
      <c r="U12" s="15">
        <f>U10/$T$10</f>
        <v>0.21518987341772153</v>
      </c>
      <c r="V12" s="15">
        <f t="shared" ref="V12:W12" si="2">V10/$T$10</f>
        <v>0.10759493670886076</v>
      </c>
      <c r="W12" s="15">
        <f t="shared" si="2"/>
        <v>0.25316455696202533</v>
      </c>
      <c r="X12" s="15">
        <f>X10/$T$10</f>
        <v>0.94303797468354433</v>
      </c>
      <c r="Y12" s="11" t="s">
        <v>74</v>
      </c>
      <c r="Z12" s="25"/>
      <c r="AA12" s="8">
        <v>164</v>
      </c>
      <c r="AB12" s="8" t="s">
        <v>0</v>
      </c>
      <c r="AC12" s="8" t="s">
        <v>160</v>
      </c>
      <c r="AD12" s="8"/>
      <c r="AE12" s="8">
        <v>1</v>
      </c>
      <c r="AF12" s="8">
        <v>3</v>
      </c>
      <c r="AG12" s="8">
        <v>3</v>
      </c>
      <c r="AH12" s="8">
        <v>3</v>
      </c>
      <c r="AI12" s="8">
        <v>1</v>
      </c>
      <c r="AJ12" s="8">
        <v>1</v>
      </c>
      <c r="AK12" s="8">
        <v>1</v>
      </c>
      <c r="AL12" s="8">
        <v>3</v>
      </c>
      <c r="AM12" s="8"/>
    </row>
    <row r="13" spans="1:39" ht="15.75" thickBot="1" x14ac:dyDescent="0.3">
      <c r="A13" s="20">
        <v>164</v>
      </c>
      <c r="B13" s="20" t="s">
        <v>108</v>
      </c>
      <c r="C13" s="20">
        <v>2014</v>
      </c>
      <c r="D13" s="21" t="s">
        <v>1</v>
      </c>
      <c r="E13" s="10">
        <v>4</v>
      </c>
      <c r="F13" s="8" t="s">
        <v>163</v>
      </c>
      <c r="G13" s="20">
        <v>1</v>
      </c>
      <c r="H13" s="20">
        <v>1</v>
      </c>
      <c r="I13" s="21">
        <v>4</v>
      </c>
      <c r="J13" s="20">
        <v>1</v>
      </c>
      <c r="K13" s="8">
        <v>2</v>
      </c>
      <c r="L13" s="8">
        <v>0</v>
      </c>
      <c r="M13" s="8">
        <v>1</v>
      </c>
      <c r="N13" s="8">
        <v>1</v>
      </c>
      <c r="O13" s="8">
        <v>2</v>
      </c>
      <c r="P13" s="12"/>
      <c r="Q13" s="18" t="s">
        <v>16</v>
      </c>
      <c r="R13" s="17">
        <v>3</v>
      </c>
      <c r="S13" s="4" t="s">
        <v>15</v>
      </c>
      <c r="T13" s="6">
        <f>T6/$S$6</f>
        <v>8.5</v>
      </c>
      <c r="U13" s="6">
        <f>U6/$S$6</f>
        <v>1.75</v>
      </c>
      <c r="V13" s="6">
        <f>V6/$S$6</f>
        <v>1.25</v>
      </c>
      <c r="W13" s="6">
        <f>W6/$S$6</f>
        <v>2</v>
      </c>
      <c r="X13" s="6">
        <f>X6/$S$6</f>
        <v>7</v>
      </c>
      <c r="Y13" s="11"/>
      <c r="Z13" s="25"/>
      <c r="AA13" s="9">
        <v>164</v>
      </c>
      <c r="AB13" s="9" t="s">
        <v>0</v>
      </c>
      <c r="AC13" s="9" t="s">
        <v>160</v>
      </c>
      <c r="AD13" s="9"/>
      <c r="AE13" s="9">
        <v>1</v>
      </c>
      <c r="AF13" s="9">
        <v>3</v>
      </c>
      <c r="AG13" s="9">
        <v>4</v>
      </c>
      <c r="AH13" s="9">
        <v>0</v>
      </c>
      <c r="AI13" s="9">
        <v>0</v>
      </c>
      <c r="AJ13" s="9">
        <v>0</v>
      </c>
      <c r="AK13" s="9">
        <v>0</v>
      </c>
      <c r="AL13" s="9">
        <v>0</v>
      </c>
      <c r="AM13" s="9"/>
    </row>
    <row r="14" spans="1:39" ht="15.75" thickBot="1" x14ac:dyDescent="0.3">
      <c r="A14" s="20">
        <v>164</v>
      </c>
      <c r="B14" s="20" t="s">
        <v>108</v>
      </c>
      <c r="C14" s="20">
        <v>2014</v>
      </c>
      <c r="D14" s="20" t="s">
        <v>1</v>
      </c>
      <c r="E14" s="10">
        <v>5</v>
      </c>
      <c r="F14" s="8" t="s">
        <v>165</v>
      </c>
      <c r="G14" s="20">
        <v>1</v>
      </c>
      <c r="H14" s="20">
        <v>2</v>
      </c>
      <c r="I14" s="20">
        <v>1</v>
      </c>
      <c r="J14" s="20">
        <v>1</v>
      </c>
      <c r="K14" s="8">
        <v>2</v>
      </c>
      <c r="L14" s="8">
        <v>1</v>
      </c>
      <c r="M14" s="8">
        <v>2</v>
      </c>
      <c r="N14" s="8">
        <v>2</v>
      </c>
      <c r="O14" s="8">
        <v>2</v>
      </c>
      <c r="P14" s="12"/>
      <c r="Q14" s="2" t="s">
        <v>85</v>
      </c>
      <c r="R14" s="4">
        <f>T6</f>
        <v>34</v>
      </c>
      <c r="S14" s="4" t="s">
        <v>69</v>
      </c>
      <c r="T14" s="14">
        <f>T6/$T$10</f>
        <v>0.21518987341772153</v>
      </c>
      <c r="U14" s="15">
        <f>U6/$T$6</f>
        <v>0.20588235294117646</v>
      </c>
      <c r="V14" s="15">
        <f t="shared" ref="V14:W14" si="3">V6/$T$6</f>
        <v>0.14705882352941177</v>
      </c>
      <c r="W14" s="15">
        <f t="shared" si="3"/>
        <v>0.23529411764705882</v>
      </c>
      <c r="X14" s="15">
        <f>X6/$T$6</f>
        <v>0.82352941176470584</v>
      </c>
      <c r="Y14" s="11" t="s">
        <v>70</v>
      </c>
      <c r="Z14" s="25"/>
      <c r="AA14" s="8">
        <v>164</v>
      </c>
      <c r="AB14" s="8" t="s">
        <v>0</v>
      </c>
      <c r="AC14" s="8" t="s">
        <v>160</v>
      </c>
      <c r="AD14" s="8"/>
      <c r="AE14" s="8">
        <v>1</v>
      </c>
      <c r="AF14" s="8">
        <v>4</v>
      </c>
      <c r="AG14" s="8">
        <v>1</v>
      </c>
      <c r="AH14" s="8">
        <v>1</v>
      </c>
      <c r="AI14" s="8">
        <v>0</v>
      </c>
      <c r="AJ14" s="8">
        <v>0</v>
      </c>
      <c r="AK14" s="8">
        <v>1</v>
      </c>
      <c r="AL14" s="8">
        <v>1</v>
      </c>
      <c r="AM14" s="8"/>
    </row>
    <row r="15" spans="1:39" ht="15.75" thickBot="1" x14ac:dyDescent="0.3">
      <c r="A15" s="20">
        <v>164</v>
      </c>
      <c r="B15" s="20" t="s">
        <v>108</v>
      </c>
      <c r="C15" s="20">
        <v>2014</v>
      </c>
      <c r="D15" s="20" t="s">
        <v>1</v>
      </c>
      <c r="E15" s="10">
        <v>5</v>
      </c>
      <c r="F15" s="8" t="s">
        <v>165</v>
      </c>
      <c r="G15" s="20">
        <v>1</v>
      </c>
      <c r="H15" s="20">
        <v>2</v>
      </c>
      <c r="I15" s="20">
        <v>2</v>
      </c>
      <c r="J15" s="20">
        <v>1</v>
      </c>
      <c r="K15" s="8">
        <v>2</v>
      </c>
      <c r="L15" s="8">
        <v>0</v>
      </c>
      <c r="M15" s="8">
        <v>0</v>
      </c>
      <c r="N15" s="8">
        <v>1</v>
      </c>
      <c r="O15" s="8">
        <v>2</v>
      </c>
      <c r="P15" s="12"/>
      <c r="Q15" s="18" t="s">
        <v>17</v>
      </c>
      <c r="R15" s="17">
        <v>4</v>
      </c>
      <c r="S15" s="4" t="s">
        <v>15</v>
      </c>
      <c r="T15" s="6">
        <f>T7/$S$7</f>
        <v>9.5</v>
      </c>
      <c r="U15" s="6">
        <f>U7/$S$7</f>
        <v>2.25</v>
      </c>
      <c r="V15" s="6">
        <f>V7/$S$7</f>
        <v>0.25</v>
      </c>
      <c r="W15" s="6">
        <f>W7/$S$7</f>
        <v>3</v>
      </c>
      <c r="X15" s="6">
        <f>X7/$S$7</f>
        <v>9.25</v>
      </c>
      <c r="Y15" s="11"/>
      <c r="Z15" s="25"/>
      <c r="AA15" s="9">
        <v>164</v>
      </c>
      <c r="AB15" s="9" t="s">
        <v>0</v>
      </c>
      <c r="AC15" s="9" t="s">
        <v>160</v>
      </c>
      <c r="AD15" s="9"/>
      <c r="AE15" s="9">
        <v>1</v>
      </c>
      <c r="AF15" s="9">
        <v>4</v>
      </c>
      <c r="AG15" s="9">
        <v>2</v>
      </c>
      <c r="AH15" s="9">
        <v>1</v>
      </c>
      <c r="AI15" s="9">
        <v>0</v>
      </c>
      <c r="AJ15" s="9">
        <v>0</v>
      </c>
      <c r="AK15" s="9">
        <v>0</v>
      </c>
      <c r="AL15" s="9">
        <v>1</v>
      </c>
      <c r="AM15" s="9"/>
    </row>
    <row r="16" spans="1:39" ht="15.75" thickBot="1" x14ac:dyDescent="0.3">
      <c r="A16" s="20">
        <v>164</v>
      </c>
      <c r="B16" s="20" t="s">
        <v>108</v>
      </c>
      <c r="C16" s="20">
        <v>2014</v>
      </c>
      <c r="D16" s="21" t="s">
        <v>1</v>
      </c>
      <c r="E16" s="10">
        <v>5</v>
      </c>
      <c r="F16" s="8" t="s">
        <v>165</v>
      </c>
      <c r="G16" s="20">
        <v>1</v>
      </c>
      <c r="H16" s="20">
        <v>2</v>
      </c>
      <c r="I16" s="21">
        <v>3</v>
      </c>
      <c r="J16" s="20">
        <v>1</v>
      </c>
      <c r="K16" s="8">
        <v>1</v>
      </c>
      <c r="L16" s="8">
        <v>0</v>
      </c>
      <c r="M16" s="8">
        <v>0</v>
      </c>
      <c r="N16" s="8">
        <v>0</v>
      </c>
      <c r="O16" s="8">
        <v>1</v>
      </c>
      <c r="P16" s="8"/>
      <c r="Q16" s="2" t="s">
        <v>84</v>
      </c>
      <c r="R16" s="4">
        <f>T7</f>
        <v>38</v>
      </c>
      <c r="S16" s="4" t="s">
        <v>69</v>
      </c>
      <c r="T16" s="14">
        <f>T7/$T$10</f>
        <v>0.24050632911392406</v>
      </c>
      <c r="U16" s="15">
        <f>U7/$T$7</f>
        <v>0.23684210526315788</v>
      </c>
      <c r="V16" s="15">
        <f t="shared" ref="V16:W16" si="4">V7/$T$7</f>
        <v>2.6315789473684209E-2</v>
      </c>
      <c r="W16" s="15">
        <f t="shared" si="4"/>
        <v>0.31578947368421051</v>
      </c>
      <c r="X16" s="15">
        <f>X7/$T$7</f>
        <v>0.97368421052631582</v>
      </c>
      <c r="Y16" s="11" t="s">
        <v>71</v>
      </c>
      <c r="Z16" s="25"/>
      <c r="AA16" s="8">
        <v>164</v>
      </c>
      <c r="AB16" s="8" t="s">
        <v>0</v>
      </c>
      <c r="AC16" s="8" t="s">
        <v>160</v>
      </c>
      <c r="AD16" s="8"/>
      <c r="AE16" s="8">
        <v>1</v>
      </c>
      <c r="AF16" s="8">
        <v>4</v>
      </c>
      <c r="AG16" s="8">
        <v>3</v>
      </c>
      <c r="AH16" s="8">
        <v>1</v>
      </c>
      <c r="AI16" s="8">
        <v>0</v>
      </c>
      <c r="AJ16" s="8">
        <v>0</v>
      </c>
      <c r="AK16" s="8">
        <v>0</v>
      </c>
      <c r="AL16" s="8">
        <v>1</v>
      </c>
      <c r="AM16" s="8"/>
    </row>
    <row r="17" spans="1:39" ht="15.75" thickBot="1" x14ac:dyDescent="0.3">
      <c r="A17" s="20">
        <v>164</v>
      </c>
      <c r="B17" s="20" t="s">
        <v>108</v>
      </c>
      <c r="C17" s="20">
        <v>2014</v>
      </c>
      <c r="D17" s="21" t="s">
        <v>1</v>
      </c>
      <c r="E17" s="10">
        <v>5</v>
      </c>
      <c r="F17" s="8" t="s">
        <v>165</v>
      </c>
      <c r="G17" s="20">
        <v>1</v>
      </c>
      <c r="H17" s="20">
        <v>2</v>
      </c>
      <c r="I17" s="21">
        <v>4</v>
      </c>
      <c r="J17" s="20">
        <v>1</v>
      </c>
      <c r="K17" s="8">
        <v>3</v>
      </c>
      <c r="L17" s="8">
        <v>1</v>
      </c>
      <c r="M17" s="8">
        <v>1</v>
      </c>
      <c r="N17" s="8">
        <v>2</v>
      </c>
      <c r="O17" s="8">
        <v>3</v>
      </c>
      <c r="P17" s="9"/>
      <c r="Q17" s="18" t="s">
        <v>14</v>
      </c>
      <c r="R17" s="17">
        <v>1</v>
      </c>
      <c r="S17" s="4" t="s">
        <v>15</v>
      </c>
      <c r="T17" s="6">
        <f>T8/$S$8</f>
        <v>15.25</v>
      </c>
      <c r="U17" s="6">
        <f>U8/$S$8</f>
        <v>3</v>
      </c>
      <c r="V17" s="6">
        <f>V8/$S$8</f>
        <v>2.25</v>
      </c>
      <c r="W17" s="6">
        <f>W8/$S$8</f>
        <v>4</v>
      </c>
      <c r="X17" s="6">
        <f>X8/$S$8</f>
        <v>15</v>
      </c>
      <c r="Y17" s="11"/>
      <c r="Z17" s="25"/>
      <c r="AA17" s="9">
        <v>164</v>
      </c>
      <c r="AB17" s="9" t="s">
        <v>0</v>
      </c>
      <c r="AC17" s="9" t="s">
        <v>160</v>
      </c>
      <c r="AD17" s="9"/>
      <c r="AE17" s="9">
        <v>1</v>
      </c>
      <c r="AF17" s="9">
        <v>4</v>
      </c>
      <c r="AG17" s="9">
        <v>4</v>
      </c>
      <c r="AH17" s="9">
        <v>2</v>
      </c>
      <c r="AI17" s="9">
        <v>0</v>
      </c>
      <c r="AJ17" s="9">
        <v>0</v>
      </c>
      <c r="AK17" s="9">
        <v>0</v>
      </c>
      <c r="AL17" s="9">
        <v>2</v>
      </c>
      <c r="AM17" s="9"/>
    </row>
    <row r="18" spans="1:39" ht="15.75" thickBot="1" x14ac:dyDescent="0.3">
      <c r="A18" s="20">
        <v>164</v>
      </c>
      <c r="B18" s="20" t="s">
        <v>108</v>
      </c>
      <c r="C18" s="20">
        <v>2014</v>
      </c>
      <c r="D18" s="21" t="s">
        <v>0</v>
      </c>
      <c r="E18" s="10">
        <v>7</v>
      </c>
      <c r="F18" s="9" t="s">
        <v>160</v>
      </c>
      <c r="G18" s="20">
        <v>1</v>
      </c>
      <c r="H18" s="20">
        <v>1</v>
      </c>
      <c r="I18" s="20">
        <v>1</v>
      </c>
      <c r="J18" s="20">
        <v>2</v>
      </c>
      <c r="K18" s="9">
        <v>1</v>
      </c>
      <c r="L18" s="9">
        <v>0</v>
      </c>
      <c r="M18" s="9">
        <v>0</v>
      </c>
      <c r="N18" s="9">
        <v>1</v>
      </c>
      <c r="O18" s="9">
        <v>1</v>
      </c>
      <c r="P18" s="8"/>
      <c r="Q18" s="2" t="s">
        <v>83</v>
      </c>
      <c r="R18" s="4">
        <f>T8</f>
        <v>61</v>
      </c>
      <c r="S18" s="4" t="s">
        <v>69</v>
      </c>
      <c r="T18" s="14">
        <f>T8/$T$10</f>
        <v>0.38607594936708861</v>
      </c>
      <c r="U18" s="15">
        <f>U8/$T$8</f>
        <v>0.19672131147540983</v>
      </c>
      <c r="V18" s="15">
        <f t="shared" ref="V18:X18" si="5">V8/$T$8</f>
        <v>0.14754098360655737</v>
      </c>
      <c r="W18" s="15">
        <f t="shared" si="5"/>
        <v>0.26229508196721313</v>
      </c>
      <c r="X18" s="15">
        <f t="shared" si="5"/>
        <v>0.98360655737704916</v>
      </c>
      <c r="Y18" s="11" t="s">
        <v>72</v>
      </c>
      <c r="Z18" s="25"/>
      <c r="AA18" s="8">
        <v>164</v>
      </c>
      <c r="AB18" s="8" t="s">
        <v>0</v>
      </c>
      <c r="AC18" s="8" t="s">
        <v>161</v>
      </c>
      <c r="AD18" s="8"/>
      <c r="AE18" s="8">
        <v>2</v>
      </c>
      <c r="AF18" s="8">
        <v>1</v>
      </c>
      <c r="AG18" s="8">
        <v>1</v>
      </c>
      <c r="AH18" s="8">
        <v>2</v>
      </c>
      <c r="AI18" s="8">
        <v>1</v>
      </c>
      <c r="AJ18" s="8">
        <v>0</v>
      </c>
      <c r="AK18" s="8">
        <v>0</v>
      </c>
      <c r="AL18" s="8">
        <v>2</v>
      </c>
      <c r="AM18" s="8" t="s">
        <v>162</v>
      </c>
    </row>
    <row r="19" spans="1:39" ht="15.75" thickBot="1" x14ac:dyDescent="0.3">
      <c r="A19" s="20">
        <v>164</v>
      </c>
      <c r="B19" s="20" t="s">
        <v>108</v>
      </c>
      <c r="C19" s="20">
        <v>2014</v>
      </c>
      <c r="D19" s="21" t="s">
        <v>0</v>
      </c>
      <c r="E19" s="10">
        <v>7</v>
      </c>
      <c r="F19" s="9" t="s">
        <v>160</v>
      </c>
      <c r="G19" s="20">
        <v>1</v>
      </c>
      <c r="H19" s="20">
        <v>1</v>
      </c>
      <c r="I19" s="20">
        <v>2</v>
      </c>
      <c r="J19" s="20">
        <v>2</v>
      </c>
      <c r="K19" s="9">
        <v>1</v>
      </c>
      <c r="L19" s="9">
        <v>0</v>
      </c>
      <c r="M19" s="9">
        <v>0</v>
      </c>
      <c r="N19" s="9">
        <v>1</v>
      </c>
      <c r="O19" s="9">
        <v>1</v>
      </c>
      <c r="P19" s="8"/>
      <c r="Q19" s="18" t="s">
        <v>18</v>
      </c>
      <c r="R19" s="17">
        <v>2</v>
      </c>
      <c r="S19" s="4" t="s">
        <v>15</v>
      </c>
      <c r="T19" s="6">
        <f>T9/$S$9</f>
        <v>6.25</v>
      </c>
      <c r="U19" s="6">
        <f>U9/$S$9</f>
        <v>1.5</v>
      </c>
      <c r="V19" s="6">
        <f>V9/$S$9</f>
        <v>0.5</v>
      </c>
      <c r="W19" s="6">
        <f>W9/$S$9</f>
        <v>1</v>
      </c>
      <c r="X19" s="6">
        <f>X9/$S$9</f>
        <v>6</v>
      </c>
      <c r="Y19" s="11"/>
      <c r="Z19" s="25"/>
      <c r="AA19" s="9">
        <v>164</v>
      </c>
      <c r="AB19" s="9" t="s">
        <v>0</v>
      </c>
      <c r="AC19" s="9" t="s">
        <v>161</v>
      </c>
      <c r="AD19" s="9"/>
      <c r="AE19" s="9">
        <v>2</v>
      </c>
      <c r="AF19" s="9">
        <v>1</v>
      </c>
      <c r="AG19" s="9">
        <v>2</v>
      </c>
      <c r="AH19" s="9">
        <v>1</v>
      </c>
      <c r="AI19" s="9">
        <v>0</v>
      </c>
      <c r="AJ19" s="9">
        <v>0</v>
      </c>
      <c r="AK19" s="9">
        <v>0</v>
      </c>
      <c r="AL19" s="9">
        <v>1</v>
      </c>
      <c r="AM19" s="9" t="s">
        <v>162</v>
      </c>
    </row>
    <row r="20" spans="1:39" ht="15.75" thickBot="1" x14ac:dyDescent="0.3">
      <c r="A20" s="20">
        <v>164</v>
      </c>
      <c r="B20" s="20" t="s">
        <v>108</v>
      </c>
      <c r="C20" s="20">
        <v>2014</v>
      </c>
      <c r="D20" s="21" t="s">
        <v>0</v>
      </c>
      <c r="E20" s="10">
        <v>7</v>
      </c>
      <c r="F20" s="9" t="s">
        <v>160</v>
      </c>
      <c r="G20" s="20">
        <v>1</v>
      </c>
      <c r="H20" s="20">
        <v>1</v>
      </c>
      <c r="I20" s="21">
        <v>3</v>
      </c>
      <c r="J20" s="20">
        <v>2</v>
      </c>
      <c r="K20" s="9">
        <v>2</v>
      </c>
      <c r="L20" s="9">
        <v>1</v>
      </c>
      <c r="M20" s="9">
        <v>0</v>
      </c>
      <c r="N20" s="9">
        <v>0</v>
      </c>
      <c r="O20" s="9">
        <v>2</v>
      </c>
      <c r="P20" s="8"/>
      <c r="Q20" s="2" t="s">
        <v>82</v>
      </c>
      <c r="R20" s="4">
        <f>T9</f>
        <v>25</v>
      </c>
      <c r="S20" s="4" t="s">
        <v>69</v>
      </c>
      <c r="T20" s="14">
        <f>T9/$T$10</f>
        <v>0.15822784810126583</v>
      </c>
      <c r="U20" s="15">
        <f>U9/$T$9</f>
        <v>0.24</v>
      </c>
      <c r="V20" s="15">
        <f t="shared" ref="V20:X20" si="6">V9/$T$9</f>
        <v>0.08</v>
      </c>
      <c r="W20" s="15">
        <f t="shared" si="6"/>
        <v>0.16</v>
      </c>
      <c r="X20" s="15">
        <f t="shared" si="6"/>
        <v>0.96</v>
      </c>
      <c r="Y20" s="11" t="s">
        <v>73</v>
      </c>
      <c r="Z20" s="25"/>
      <c r="AA20" s="8">
        <v>164</v>
      </c>
      <c r="AB20" s="8" t="s">
        <v>0</v>
      </c>
      <c r="AC20" s="8" t="s">
        <v>161</v>
      </c>
      <c r="AD20" s="8"/>
      <c r="AE20" s="8">
        <v>2</v>
      </c>
      <c r="AF20" s="8">
        <v>1</v>
      </c>
      <c r="AG20" s="8">
        <v>3</v>
      </c>
      <c r="AH20" s="8">
        <v>0</v>
      </c>
      <c r="AI20" s="8">
        <v>0</v>
      </c>
      <c r="AJ20" s="8">
        <v>0</v>
      </c>
      <c r="AK20" s="8">
        <v>0</v>
      </c>
      <c r="AL20" s="8">
        <v>0</v>
      </c>
      <c r="AM20" s="8" t="s">
        <v>162</v>
      </c>
    </row>
    <row r="21" spans="1:39" ht="15.75" thickBot="1" x14ac:dyDescent="0.3">
      <c r="A21" s="20">
        <v>164</v>
      </c>
      <c r="B21" s="20" t="s">
        <v>108</v>
      </c>
      <c r="C21" s="20">
        <v>2014</v>
      </c>
      <c r="D21" s="21" t="s">
        <v>0</v>
      </c>
      <c r="E21" s="10">
        <v>7</v>
      </c>
      <c r="F21" s="9" t="s">
        <v>160</v>
      </c>
      <c r="G21" s="20">
        <v>1</v>
      </c>
      <c r="H21" s="20">
        <v>1</v>
      </c>
      <c r="I21" s="21">
        <v>4</v>
      </c>
      <c r="J21" s="20">
        <v>2</v>
      </c>
      <c r="K21" s="9">
        <v>1</v>
      </c>
      <c r="L21" s="9">
        <v>0</v>
      </c>
      <c r="M21" s="9">
        <v>0</v>
      </c>
      <c r="N21" s="9">
        <v>0</v>
      </c>
      <c r="O21" s="9">
        <v>1</v>
      </c>
      <c r="P21" s="8"/>
      <c r="Q21" s="9"/>
      <c r="R21" s="9"/>
      <c r="S21" s="11"/>
      <c r="T21" s="11"/>
      <c r="U21" s="11"/>
      <c r="V21" s="11"/>
      <c r="W21" s="11"/>
      <c r="X21" s="11"/>
      <c r="Y21" s="11"/>
      <c r="Z21" s="25"/>
      <c r="AA21" s="9">
        <v>164</v>
      </c>
      <c r="AB21" s="9" t="s">
        <v>0</v>
      </c>
      <c r="AC21" s="9" t="s">
        <v>161</v>
      </c>
      <c r="AD21" s="9"/>
      <c r="AE21" s="9">
        <v>2</v>
      </c>
      <c r="AF21" s="9">
        <v>1</v>
      </c>
      <c r="AG21" s="9">
        <v>4</v>
      </c>
      <c r="AH21" s="9">
        <v>1</v>
      </c>
      <c r="AI21" s="9">
        <v>0</v>
      </c>
      <c r="AJ21" s="9">
        <v>0</v>
      </c>
      <c r="AK21" s="9">
        <v>0</v>
      </c>
      <c r="AL21" s="9">
        <v>1</v>
      </c>
      <c r="AM21" s="9" t="s">
        <v>162</v>
      </c>
    </row>
    <row r="22" spans="1:39" ht="15.75" thickBot="1" x14ac:dyDescent="0.3">
      <c r="A22" s="20">
        <v>164</v>
      </c>
      <c r="B22" s="20" t="s">
        <v>108</v>
      </c>
      <c r="C22" s="20">
        <v>2014</v>
      </c>
      <c r="D22" s="20" t="s">
        <v>0</v>
      </c>
      <c r="E22" s="10">
        <v>8</v>
      </c>
      <c r="F22" s="9" t="s">
        <v>161</v>
      </c>
      <c r="G22" s="20">
        <v>1</v>
      </c>
      <c r="H22" s="20">
        <v>2</v>
      </c>
      <c r="I22" s="20">
        <v>1</v>
      </c>
      <c r="J22" s="20">
        <v>2</v>
      </c>
      <c r="K22" s="9">
        <v>1</v>
      </c>
      <c r="L22" s="9">
        <v>0</v>
      </c>
      <c r="M22" s="9">
        <v>0</v>
      </c>
      <c r="N22" s="9">
        <v>0</v>
      </c>
      <c r="O22" s="9">
        <v>1</v>
      </c>
      <c r="P22" s="8"/>
      <c r="Q22" s="8"/>
      <c r="R22" s="8"/>
      <c r="S22" s="11"/>
      <c r="T22" t="s">
        <v>94</v>
      </c>
      <c r="U22" s="5" t="s">
        <v>20</v>
      </c>
      <c r="V22" s="5" t="s">
        <v>21</v>
      </c>
      <c r="W22" s="5" t="s">
        <v>22</v>
      </c>
      <c r="X22" s="5" t="s">
        <v>23</v>
      </c>
      <c r="Y22" s="11"/>
      <c r="Z22" s="25"/>
      <c r="AA22" s="8">
        <v>164</v>
      </c>
      <c r="AB22" s="8" t="s">
        <v>0</v>
      </c>
      <c r="AC22" s="8" t="s">
        <v>161</v>
      </c>
      <c r="AD22" s="8"/>
      <c r="AE22" s="8">
        <v>2</v>
      </c>
      <c r="AF22" s="8">
        <v>2</v>
      </c>
      <c r="AG22" s="8">
        <v>1</v>
      </c>
      <c r="AH22" s="8">
        <v>1</v>
      </c>
      <c r="AI22" s="8">
        <v>0</v>
      </c>
      <c r="AJ22" s="8">
        <v>0</v>
      </c>
      <c r="AK22" s="8">
        <v>0</v>
      </c>
      <c r="AL22" s="8">
        <v>1</v>
      </c>
      <c r="AM22" s="8" t="s">
        <v>162</v>
      </c>
    </row>
    <row r="23" spans="1:39" ht="15.75" thickBot="1" x14ac:dyDescent="0.3">
      <c r="A23" s="20">
        <v>164</v>
      </c>
      <c r="B23" s="20" t="s">
        <v>108</v>
      </c>
      <c r="C23" s="20">
        <v>2014</v>
      </c>
      <c r="D23" s="20" t="s">
        <v>0</v>
      </c>
      <c r="E23" s="10">
        <v>8</v>
      </c>
      <c r="F23" s="9" t="s">
        <v>161</v>
      </c>
      <c r="G23" s="20">
        <v>1</v>
      </c>
      <c r="H23" s="20">
        <v>2</v>
      </c>
      <c r="I23" s="20">
        <v>2</v>
      </c>
      <c r="J23" s="20">
        <v>2</v>
      </c>
      <c r="K23" s="9">
        <v>0</v>
      </c>
      <c r="L23" s="9">
        <v>0</v>
      </c>
      <c r="M23" s="9">
        <v>0</v>
      </c>
      <c r="N23" s="9">
        <v>0</v>
      </c>
      <c r="O23" s="9">
        <v>0</v>
      </c>
      <c r="P23" s="9"/>
      <c r="Q23" s="9"/>
      <c r="T23" s="15">
        <f>(T6+T7)/$T$10</f>
        <v>0.45569620253164556</v>
      </c>
      <c r="U23" s="15">
        <f>(U6+U7)/SUM($T$6:$T$7)</f>
        <v>0.22222222222222221</v>
      </c>
      <c r="V23" s="15">
        <f t="shared" ref="V23:X23" si="7">(V6+V7)/SUM($T$6:$T$7)</f>
        <v>8.3333333333333329E-2</v>
      </c>
      <c r="W23" s="15">
        <f t="shared" si="7"/>
        <v>0.27777777777777779</v>
      </c>
      <c r="X23" s="15">
        <f t="shared" si="7"/>
        <v>0.90277777777777779</v>
      </c>
      <c r="Y23" s="11"/>
      <c r="Z23" s="25"/>
      <c r="AA23" s="9">
        <v>164</v>
      </c>
      <c r="AB23" s="9" t="s">
        <v>0</v>
      </c>
      <c r="AC23" s="9" t="s">
        <v>161</v>
      </c>
      <c r="AD23" s="9"/>
      <c r="AE23" s="9">
        <v>2</v>
      </c>
      <c r="AF23" s="9">
        <v>2</v>
      </c>
      <c r="AG23" s="9">
        <v>2</v>
      </c>
      <c r="AH23" s="9">
        <v>0</v>
      </c>
      <c r="AI23" s="9">
        <v>0</v>
      </c>
      <c r="AJ23" s="9">
        <v>0</v>
      </c>
      <c r="AK23" s="9">
        <v>0</v>
      </c>
      <c r="AL23" s="9">
        <v>0</v>
      </c>
      <c r="AM23" s="9" t="s">
        <v>162</v>
      </c>
    </row>
    <row r="24" spans="1:39" ht="15.75" thickBot="1" x14ac:dyDescent="0.3">
      <c r="A24" s="20">
        <v>164</v>
      </c>
      <c r="B24" s="20" t="s">
        <v>108</v>
      </c>
      <c r="C24" s="20">
        <v>2014</v>
      </c>
      <c r="D24" s="20" t="s">
        <v>0</v>
      </c>
      <c r="E24" s="10">
        <v>8</v>
      </c>
      <c r="F24" s="9" t="s">
        <v>161</v>
      </c>
      <c r="G24" s="20">
        <v>1</v>
      </c>
      <c r="H24" s="20">
        <v>2</v>
      </c>
      <c r="I24" s="21">
        <v>3</v>
      </c>
      <c r="J24" s="20">
        <v>2</v>
      </c>
      <c r="K24" s="9">
        <v>2</v>
      </c>
      <c r="L24" s="9">
        <v>2</v>
      </c>
      <c r="M24" s="9">
        <v>0</v>
      </c>
      <c r="N24" s="9">
        <v>1</v>
      </c>
      <c r="O24" s="9">
        <v>2</v>
      </c>
      <c r="P24" s="8"/>
      <c r="Q24" s="8"/>
      <c r="R24" s="8"/>
      <c r="S24" s="11"/>
      <c r="Y24" s="11"/>
      <c r="Z24" s="25"/>
      <c r="AA24" s="8">
        <v>164</v>
      </c>
      <c r="AB24" s="8" t="s">
        <v>0</v>
      </c>
      <c r="AC24" s="8" t="s">
        <v>161</v>
      </c>
      <c r="AD24" s="8"/>
      <c r="AE24" s="8">
        <v>2</v>
      </c>
      <c r="AF24" s="8">
        <v>2</v>
      </c>
      <c r="AG24" s="8">
        <v>3</v>
      </c>
      <c r="AH24" s="8">
        <v>2</v>
      </c>
      <c r="AI24" s="8">
        <v>0</v>
      </c>
      <c r="AJ24" s="8">
        <v>0</v>
      </c>
      <c r="AK24" s="8">
        <v>1</v>
      </c>
      <c r="AL24" s="8">
        <v>2</v>
      </c>
      <c r="AM24" s="8" t="s">
        <v>162</v>
      </c>
    </row>
    <row r="25" spans="1:39" ht="15.75" thickBot="1" x14ac:dyDescent="0.3">
      <c r="A25" s="20">
        <v>164</v>
      </c>
      <c r="B25" s="20" t="s">
        <v>108</v>
      </c>
      <c r="C25" s="20">
        <v>2014</v>
      </c>
      <c r="D25" s="20" t="s">
        <v>0</v>
      </c>
      <c r="E25" s="10">
        <v>8</v>
      </c>
      <c r="F25" s="9" t="s">
        <v>161</v>
      </c>
      <c r="G25" s="20">
        <v>1</v>
      </c>
      <c r="H25" s="20">
        <v>2</v>
      </c>
      <c r="I25" s="21">
        <v>4</v>
      </c>
      <c r="J25" s="20">
        <v>2</v>
      </c>
      <c r="K25" s="9">
        <v>2</v>
      </c>
      <c r="L25" s="9">
        <v>0</v>
      </c>
      <c r="M25" s="9">
        <v>0</v>
      </c>
      <c r="N25" s="9">
        <v>0</v>
      </c>
      <c r="O25" s="9">
        <v>2</v>
      </c>
      <c r="P25" s="8"/>
      <c r="Q25" s="9"/>
      <c r="R25" s="9"/>
      <c r="S25" s="11"/>
      <c r="T25" t="s">
        <v>95</v>
      </c>
      <c r="Y25" s="11"/>
      <c r="Z25" s="25"/>
      <c r="AA25" s="9">
        <v>164</v>
      </c>
      <c r="AB25" s="9" t="s">
        <v>0</v>
      </c>
      <c r="AC25" s="9" t="s">
        <v>161</v>
      </c>
      <c r="AD25" s="9"/>
      <c r="AE25" s="9">
        <v>2</v>
      </c>
      <c r="AF25" s="9">
        <v>2</v>
      </c>
      <c r="AG25" s="9">
        <v>4</v>
      </c>
      <c r="AH25" s="9">
        <v>1</v>
      </c>
      <c r="AI25" s="9">
        <v>0</v>
      </c>
      <c r="AJ25" s="9">
        <v>0</v>
      </c>
      <c r="AK25" s="9">
        <v>0</v>
      </c>
      <c r="AL25" s="9">
        <v>1</v>
      </c>
      <c r="AM25" s="9" t="s">
        <v>162</v>
      </c>
    </row>
    <row r="26" spans="1:39" ht="15.75" thickBot="1" x14ac:dyDescent="0.3">
      <c r="A26" s="20">
        <v>164</v>
      </c>
      <c r="B26" s="20" t="s">
        <v>108</v>
      </c>
      <c r="C26" s="20">
        <v>2014</v>
      </c>
      <c r="D26" s="20" t="s">
        <v>1</v>
      </c>
      <c r="E26" s="10">
        <v>4</v>
      </c>
      <c r="F26" s="9" t="s">
        <v>163</v>
      </c>
      <c r="G26" s="20">
        <v>1</v>
      </c>
      <c r="H26" s="20">
        <v>1</v>
      </c>
      <c r="I26" s="20">
        <v>1</v>
      </c>
      <c r="J26" s="20">
        <v>2</v>
      </c>
      <c r="K26" s="9">
        <v>4</v>
      </c>
      <c r="L26" s="9">
        <v>0</v>
      </c>
      <c r="M26" s="9">
        <v>1</v>
      </c>
      <c r="N26" s="9">
        <v>0</v>
      </c>
      <c r="O26" s="9">
        <v>4</v>
      </c>
      <c r="P26" s="8"/>
      <c r="Q26" s="8"/>
      <c r="R26" s="8"/>
      <c r="S26" s="11"/>
      <c r="T26" s="15">
        <f>(T8+T9)/$T$10</f>
        <v>0.54430379746835444</v>
      </c>
      <c r="U26" s="15">
        <f>(U8+U9)/SUM($T$8:$T$9)</f>
        <v>0.20930232558139536</v>
      </c>
      <c r="V26" s="15">
        <f t="shared" ref="V26" si="8">(V8+V9)/SUM($T$8:$T$9)</f>
        <v>0.12790697674418605</v>
      </c>
      <c r="W26" s="15">
        <f>(W8+W9)/SUM($T$8:$T$9)</f>
        <v>0.23255813953488372</v>
      </c>
      <c r="X26" s="15">
        <f>(X8+X9)/SUM($T$8:$T$9)</f>
        <v>0.97674418604651159</v>
      </c>
      <c r="Y26" s="11"/>
      <c r="Z26" s="25"/>
      <c r="AA26" s="8">
        <v>164</v>
      </c>
      <c r="AB26" s="8" t="s">
        <v>0</v>
      </c>
      <c r="AC26" s="8" t="s">
        <v>161</v>
      </c>
      <c r="AD26" s="8"/>
      <c r="AE26" s="8">
        <v>2</v>
      </c>
      <c r="AF26" s="8">
        <v>3</v>
      </c>
      <c r="AG26" s="8">
        <v>1</v>
      </c>
      <c r="AH26" s="8">
        <v>1</v>
      </c>
      <c r="AI26" s="8">
        <v>0</v>
      </c>
      <c r="AJ26" s="8">
        <v>0</v>
      </c>
      <c r="AK26" s="8">
        <v>1</v>
      </c>
      <c r="AL26" s="8">
        <v>1</v>
      </c>
      <c r="AM26" s="8" t="s">
        <v>162</v>
      </c>
    </row>
    <row r="27" spans="1:39" ht="15.75" thickBot="1" x14ac:dyDescent="0.3">
      <c r="A27" s="20">
        <v>164</v>
      </c>
      <c r="B27" s="20" t="s">
        <v>108</v>
      </c>
      <c r="C27" s="20">
        <v>2014</v>
      </c>
      <c r="D27" s="20" t="s">
        <v>1</v>
      </c>
      <c r="E27" s="10">
        <v>4</v>
      </c>
      <c r="F27" s="9" t="s">
        <v>163</v>
      </c>
      <c r="G27" s="20">
        <v>1</v>
      </c>
      <c r="H27" s="20">
        <v>1</v>
      </c>
      <c r="I27" s="20">
        <v>2</v>
      </c>
      <c r="J27" s="20">
        <v>2</v>
      </c>
      <c r="K27" s="9">
        <v>1</v>
      </c>
      <c r="L27" s="9">
        <v>0</v>
      </c>
      <c r="M27" s="9">
        <v>1</v>
      </c>
      <c r="N27" s="9">
        <v>0</v>
      </c>
      <c r="O27" s="9">
        <v>1</v>
      </c>
      <c r="P27" s="8"/>
      <c r="Q27" s="9"/>
      <c r="R27" s="9"/>
      <c r="S27" s="11"/>
      <c r="T27" s="11"/>
      <c r="U27" s="11"/>
      <c r="V27" s="11"/>
      <c r="W27" s="11"/>
      <c r="X27" s="11"/>
      <c r="Y27" s="11"/>
      <c r="Z27" s="25"/>
      <c r="AA27" s="9">
        <v>164</v>
      </c>
      <c r="AB27" s="9" t="s">
        <v>0</v>
      </c>
      <c r="AC27" s="9" t="s">
        <v>161</v>
      </c>
      <c r="AD27" s="9"/>
      <c r="AE27" s="9">
        <v>2</v>
      </c>
      <c r="AF27" s="9">
        <v>3</v>
      </c>
      <c r="AG27" s="9">
        <v>2</v>
      </c>
      <c r="AH27" s="9">
        <v>2</v>
      </c>
      <c r="AI27" s="9">
        <v>2</v>
      </c>
      <c r="AJ27" s="9">
        <v>0</v>
      </c>
      <c r="AK27" s="9">
        <v>1</v>
      </c>
      <c r="AL27" s="9">
        <v>2</v>
      </c>
      <c r="AM27" s="9" t="s">
        <v>162</v>
      </c>
    </row>
    <row r="28" spans="1:39" ht="15.75" thickBot="1" x14ac:dyDescent="0.3">
      <c r="A28" s="20">
        <v>164</v>
      </c>
      <c r="B28" s="20" t="s">
        <v>108</v>
      </c>
      <c r="C28" s="20">
        <v>2014</v>
      </c>
      <c r="D28" s="21" t="s">
        <v>1</v>
      </c>
      <c r="E28" s="10">
        <v>4</v>
      </c>
      <c r="F28" s="9" t="s">
        <v>163</v>
      </c>
      <c r="G28" s="20">
        <v>1</v>
      </c>
      <c r="H28" s="20">
        <v>1</v>
      </c>
      <c r="I28" s="21">
        <v>3</v>
      </c>
      <c r="J28" s="20">
        <v>2</v>
      </c>
      <c r="K28" s="9">
        <v>4</v>
      </c>
      <c r="L28" s="9">
        <v>2</v>
      </c>
      <c r="M28" s="9">
        <v>0</v>
      </c>
      <c r="N28" s="9">
        <v>0</v>
      </c>
      <c r="O28" s="9">
        <v>3</v>
      </c>
      <c r="P28" s="8"/>
      <c r="Q28" s="8"/>
      <c r="R28" s="8"/>
      <c r="S28" s="11"/>
      <c r="T28" s="11"/>
      <c r="U28" s="11"/>
      <c r="V28" s="11"/>
      <c r="W28" s="11"/>
      <c r="X28" s="11"/>
      <c r="Y28" s="11"/>
      <c r="Z28" s="25"/>
      <c r="AA28" s="8">
        <v>164</v>
      </c>
      <c r="AB28" s="8" t="s">
        <v>0</v>
      </c>
      <c r="AC28" s="8" t="s">
        <v>161</v>
      </c>
      <c r="AD28" s="8"/>
      <c r="AE28" s="8">
        <v>2</v>
      </c>
      <c r="AF28" s="8">
        <v>3</v>
      </c>
      <c r="AG28" s="8">
        <v>3</v>
      </c>
      <c r="AH28" s="8">
        <v>2</v>
      </c>
      <c r="AI28" s="8">
        <v>0</v>
      </c>
      <c r="AJ28" s="8">
        <v>0</v>
      </c>
      <c r="AK28" s="8">
        <v>1</v>
      </c>
      <c r="AL28" s="8">
        <v>2</v>
      </c>
      <c r="AM28" s="8" t="s">
        <v>162</v>
      </c>
    </row>
    <row r="29" spans="1:39" ht="15.75" thickBot="1" x14ac:dyDescent="0.3">
      <c r="A29" s="20">
        <v>164</v>
      </c>
      <c r="B29" s="20" t="s">
        <v>108</v>
      </c>
      <c r="C29" s="20">
        <v>2014</v>
      </c>
      <c r="D29" s="21" t="s">
        <v>1</v>
      </c>
      <c r="E29" s="10">
        <v>4</v>
      </c>
      <c r="F29" s="9" t="s">
        <v>163</v>
      </c>
      <c r="G29" s="20">
        <v>1</v>
      </c>
      <c r="H29" s="20">
        <v>1</v>
      </c>
      <c r="I29" s="21">
        <v>4</v>
      </c>
      <c r="J29" s="20">
        <v>2</v>
      </c>
      <c r="K29" s="9">
        <v>1</v>
      </c>
      <c r="L29" s="9">
        <v>0</v>
      </c>
      <c r="M29" s="9">
        <v>0</v>
      </c>
      <c r="N29" s="9">
        <v>1</v>
      </c>
      <c r="O29" s="9">
        <v>1</v>
      </c>
      <c r="P29" s="9"/>
      <c r="Q29" s="9"/>
      <c r="R29" s="9"/>
      <c r="S29" s="11"/>
      <c r="T29" s="11"/>
      <c r="U29" s="11"/>
      <c r="V29" s="11"/>
      <c r="W29" s="11"/>
      <c r="X29" s="11"/>
      <c r="Y29" s="11"/>
      <c r="Z29" s="25"/>
      <c r="AA29" s="9">
        <v>164</v>
      </c>
      <c r="AB29" s="9" t="s">
        <v>0</v>
      </c>
      <c r="AC29" s="9" t="s">
        <v>161</v>
      </c>
      <c r="AD29" s="9"/>
      <c r="AE29" s="9">
        <v>2</v>
      </c>
      <c r="AF29" s="9">
        <v>3</v>
      </c>
      <c r="AG29" s="9">
        <v>4</v>
      </c>
      <c r="AH29" s="9">
        <v>1</v>
      </c>
      <c r="AI29" s="9">
        <v>0</v>
      </c>
      <c r="AJ29" s="9">
        <v>1</v>
      </c>
      <c r="AK29" s="9">
        <v>1</v>
      </c>
      <c r="AL29" s="9">
        <v>1</v>
      </c>
      <c r="AM29" s="9" t="s">
        <v>162</v>
      </c>
    </row>
    <row r="30" spans="1:39" ht="15.75" thickBot="1" x14ac:dyDescent="0.3">
      <c r="A30" s="20">
        <v>164</v>
      </c>
      <c r="B30" s="20" t="s">
        <v>108</v>
      </c>
      <c r="C30" s="20">
        <v>2014</v>
      </c>
      <c r="D30" s="20" t="s">
        <v>1</v>
      </c>
      <c r="E30" s="10">
        <v>5</v>
      </c>
      <c r="F30" s="9" t="s">
        <v>165</v>
      </c>
      <c r="G30" s="20">
        <v>1</v>
      </c>
      <c r="H30" s="20">
        <v>2</v>
      </c>
      <c r="I30" s="20">
        <v>1</v>
      </c>
      <c r="J30" s="20">
        <v>2</v>
      </c>
      <c r="K30" s="9">
        <v>4</v>
      </c>
      <c r="L30" s="9">
        <v>1</v>
      </c>
      <c r="M30" s="9">
        <v>0</v>
      </c>
      <c r="N30" s="9">
        <v>0</v>
      </c>
      <c r="O30" s="9">
        <v>4</v>
      </c>
      <c r="P30" s="8"/>
      <c r="Q30" s="8"/>
      <c r="R30" s="8"/>
      <c r="S30" s="11"/>
      <c r="T30" s="11"/>
      <c r="U30" s="11"/>
      <c r="V30" s="11"/>
      <c r="W30" s="11"/>
      <c r="X30" s="11"/>
      <c r="Y30" s="11"/>
      <c r="Z30" s="25"/>
      <c r="AA30" s="8">
        <v>164</v>
      </c>
      <c r="AB30" s="8" t="s">
        <v>0</v>
      </c>
      <c r="AC30" s="8" t="s">
        <v>161</v>
      </c>
      <c r="AD30" s="8"/>
      <c r="AE30" s="8">
        <v>2</v>
      </c>
      <c r="AF30" s="8">
        <v>4</v>
      </c>
      <c r="AG30" s="8">
        <v>1</v>
      </c>
      <c r="AH30" s="8">
        <v>3</v>
      </c>
      <c r="AI30" s="8">
        <v>1</v>
      </c>
      <c r="AJ30" s="8">
        <v>1</v>
      </c>
      <c r="AK30" s="8">
        <v>0</v>
      </c>
      <c r="AL30" s="8">
        <v>3</v>
      </c>
      <c r="AM30" s="8" t="s">
        <v>162</v>
      </c>
    </row>
    <row r="31" spans="1:39" ht="15.75" thickBot="1" x14ac:dyDescent="0.3">
      <c r="A31" s="20">
        <v>164</v>
      </c>
      <c r="B31" s="20" t="s">
        <v>108</v>
      </c>
      <c r="C31" s="20">
        <v>2014</v>
      </c>
      <c r="D31" s="20" t="s">
        <v>1</v>
      </c>
      <c r="E31" s="10">
        <v>5</v>
      </c>
      <c r="F31" s="9" t="s">
        <v>165</v>
      </c>
      <c r="G31" s="20">
        <v>1</v>
      </c>
      <c r="H31" s="20">
        <v>2</v>
      </c>
      <c r="I31" s="20">
        <v>2</v>
      </c>
      <c r="J31" s="20">
        <v>2</v>
      </c>
      <c r="K31" s="9">
        <v>1</v>
      </c>
      <c r="L31" s="9">
        <v>0</v>
      </c>
      <c r="M31" s="9">
        <v>0</v>
      </c>
      <c r="N31" s="9">
        <v>1</v>
      </c>
      <c r="O31" s="9">
        <v>1</v>
      </c>
      <c r="P31" s="8"/>
      <c r="Q31" s="9"/>
      <c r="R31" s="9"/>
      <c r="S31" s="11"/>
      <c r="T31" s="11"/>
      <c r="U31" s="11"/>
      <c r="V31" s="11"/>
      <c r="W31" s="11"/>
      <c r="X31" s="11"/>
      <c r="Y31" s="11"/>
      <c r="Z31" s="25"/>
      <c r="AA31" s="9">
        <v>164</v>
      </c>
      <c r="AB31" s="9" t="s">
        <v>0</v>
      </c>
      <c r="AC31" s="9" t="s">
        <v>161</v>
      </c>
      <c r="AD31" s="9"/>
      <c r="AE31" s="9">
        <v>2</v>
      </c>
      <c r="AF31" s="9">
        <v>4</v>
      </c>
      <c r="AG31" s="9">
        <v>2</v>
      </c>
      <c r="AH31" s="9">
        <v>2</v>
      </c>
      <c r="AI31" s="9">
        <v>0</v>
      </c>
      <c r="AJ31" s="9">
        <v>0</v>
      </c>
      <c r="AK31" s="9">
        <v>0</v>
      </c>
      <c r="AL31" s="9">
        <v>2</v>
      </c>
      <c r="AM31" s="9" t="s">
        <v>162</v>
      </c>
    </row>
    <row r="32" spans="1:39" ht="15.75" thickBot="1" x14ac:dyDescent="0.3">
      <c r="A32" s="20">
        <v>164</v>
      </c>
      <c r="B32" s="20" t="s">
        <v>108</v>
      </c>
      <c r="C32" s="20">
        <v>2014</v>
      </c>
      <c r="D32" s="21" t="s">
        <v>1</v>
      </c>
      <c r="E32" s="10">
        <v>5</v>
      </c>
      <c r="F32" s="9" t="s">
        <v>165</v>
      </c>
      <c r="G32" s="20">
        <v>1</v>
      </c>
      <c r="H32" s="20">
        <v>2</v>
      </c>
      <c r="I32" s="21">
        <v>3</v>
      </c>
      <c r="J32" s="20">
        <v>2</v>
      </c>
      <c r="K32" s="9">
        <v>1</v>
      </c>
      <c r="L32" s="9">
        <v>0</v>
      </c>
      <c r="M32" s="9">
        <v>0</v>
      </c>
      <c r="N32" s="9">
        <v>0</v>
      </c>
      <c r="O32" s="9">
        <v>1</v>
      </c>
      <c r="P32" s="8"/>
      <c r="Q32" s="8"/>
      <c r="R32" s="8"/>
      <c r="S32" s="11"/>
      <c r="T32" s="11"/>
      <c r="U32" s="11"/>
      <c r="V32" s="11"/>
      <c r="W32" s="11"/>
      <c r="X32" s="11"/>
      <c r="Y32" s="11"/>
      <c r="Z32" s="25"/>
      <c r="AA32" s="8">
        <v>164</v>
      </c>
      <c r="AB32" s="8" t="s">
        <v>0</v>
      </c>
      <c r="AC32" s="8" t="s">
        <v>161</v>
      </c>
      <c r="AD32" s="8"/>
      <c r="AE32" s="8">
        <v>2</v>
      </c>
      <c r="AF32" s="8">
        <v>4</v>
      </c>
      <c r="AG32" s="8">
        <v>3</v>
      </c>
      <c r="AH32" s="8">
        <v>2</v>
      </c>
      <c r="AI32" s="8">
        <v>1</v>
      </c>
      <c r="AJ32" s="8">
        <v>0</v>
      </c>
      <c r="AK32" s="8">
        <v>1</v>
      </c>
      <c r="AL32" s="8">
        <v>2</v>
      </c>
      <c r="AM32" s="8" t="s">
        <v>162</v>
      </c>
    </row>
    <row r="33" spans="1:39" ht="15.75" thickBot="1" x14ac:dyDescent="0.3">
      <c r="A33" s="20">
        <v>164</v>
      </c>
      <c r="B33" s="20" t="s">
        <v>108</v>
      </c>
      <c r="C33" s="20">
        <v>2014</v>
      </c>
      <c r="D33" s="21" t="s">
        <v>1</v>
      </c>
      <c r="E33" s="10">
        <v>5</v>
      </c>
      <c r="F33" s="9" t="s">
        <v>165</v>
      </c>
      <c r="G33" s="20">
        <v>1</v>
      </c>
      <c r="H33" s="20">
        <v>2</v>
      </c>
      <c r="I33" s="21">
        <v>4</v>
      </c>
      <c r="J33" s="20">
        <v>2</v>
      </c>
      <c r="K33" s="9">
        <v>0</v>
      </c>
      <c r="L33" s="9">
        <v>0</v>
      </c>
      <c r="M33" s="9">
        <v>0</v>
      </c>
      <c r="N33" s="9">
        <v>0</v>
      </c>
      <c r="O33" s="9">
        <v>0</v>
      </c>
      <c r="P33" s="9"/>
      <c r="Q33" s="9"/>
      <c r="R33" s="9"/>
      <c r="S33" s="11"/>
      <c r="T33" s="11"/>
      <c r="U33" s="11"/>
      <c r="V33" s="11"/>
      <c r="W33" s="11"/>
      <c r="X33" s="11"/>
      <c r="Y33" s="11"/>
      <c r="Z33" s="25"/>
      <c r="AA33" s="9">
        <v>164</v>
      </c>
      <c r="AB33" s="9" t="s">
        <v>0</v>
      </c>
      <c r="AC33" s="9" t="s">
        <v>161</v>
      </c>
      <c r="AD33" s="9"/>
      <c r="AE33" s="9">
        <v>2</v>
      </c>
      <c r="AF33" s="9">
        <v>4</v>
      </c>
      <c r="AG33" s="9">
        <v>4</v>
      </c>
      <c r="AH33" s="9">
        <v>1</v>
      </c>
      <c r="AI33" s="9">
        <v>1</v>
      </c>
      <c r="AJ33" s="9">
        <v>0</v>
      </c>
      <c r="AK33" s="9">
        <v>1</v>
      </c>
      <c r="AL33" s="9">
        <v>1</v>
      </c>
      <c r="AM33" s="9" t="s">
        <v>162</v>
      </c>
    </row>
    <row r="34" spans="1:39" ht="15.75" thickBot="1" x14ac:dyDescent="0.3">
      <c r="A34" s="20">
        <v>164</v>
      </c>
      <c r="B34" s="20" t="s">
        <v>108</v>
      </c>
      <c r="C34" s="20">
        <v>2014</v>
      </c>
      <c r="D34" s="21" t="s">
        <v>0</v>
      </c>
      <c r="E34" s="10">
        <v>7</v>
      </c>
      <c r="F34" s="8" t="s">
        <v>160</v>
      </c>
      <c r="G34" s="20">
        <v>1</v>
      </c>
      <c r="H34" s="20">
        <v>1</v>
      </c>
      <c r="I34" s="20">
        <v>1</v>
      </c>
      <c r="J34" s="20">
        <v>3</v>
      </c>
      <c r="K34" s="8">
        <v>2</v>
      </c>
      <c r="L34" s="8">
        <v>0</v>
      </c>
      <c r="M34" s="8">
        <v>0</v>
      </c>
      <c r="N34" s="8">
        <v>0</v>
      </c>
      <c r="O34" s="8">
        <v>1</v>
      </c>
      <c r="P34" s="8"/>
      <c r="Q34" s="8"/>
      <c r="R34" s="8"/>
      <c r="S34" s="11"/>
      <c r="T34" s="11"/>
      <c r="U34" s="11"/>
      <c r="V34" s="11"/>
      <c r="W34" s="11"/>
      <c r="X34" s="11"/>
      <c r="Y34" s="11"/>
      <c r="Z34" s="25"/>
      <c r="AA34" s="8">
        <v>164</v>
      </c>
      <c r="AB34" s="8" t="s">
        <v>1</v>
      </c>
      <c r="AC34" s="8" t="s">
        <v>163</v>
      </c>
      <c r="AD34" s="8"/>
      <c r="AE34" s="8">
        <v>1</v>
      </c>
      <c r="AF34" s="8">
        <v>1</v>
      </c>
      <c r="AG34" s="8">
        <v>1</v>
      </c>
      <c r="AH34" s="8">
        <v>1</v>
      </c>
      <c r="AI34" s="8">
        <v>0</v>
      </c>
      <c r="AJ34" s="8">
        <v>0</v>
      </c>
      <c r="AK34" s="8">
        <v>0</v>
      </c>
      <c r="AL34" s="8">
        <v>1</v>
      </c>
      <c r="AM34" s="8" t="s">
        <v>164</v>
      </c>
    </row>
    <row r="35" spans="1:39" ht="15.75" thickBot="1" x14ac:dyDescent="0.3">
      <c r="A35" s="20">
        <v>164</v>
      </c>
      <c r="B35" s="20" t="s">
        <v>108</v>
      </c>
      <c r="C35" s="20">
        <v>2014</v>
      </c>
      <c r="D35" s="21" t="s">
        <v>0</v>
      </c>
      <c r="E35" s="10">
        <v>7</v>
      </c>
      <c r="F35" s="8" t="s">
        <v>160</v>
      </c>
      <c r="G35" s="20">
        <v>1</v>
      </c>
      <c r="H35" s="20">
        <v>1</v>
      </c>
      <c r="I35" s="20">
        <v>2</v>
      </c>
      <c r="J35" s="20">
        <v>3</v>
      </c>
      <c r="K35" s="8">
        <v>2</v>
      </c>
      <c r="L35" s="8">
        <v>0</v>
      </c>
      <c r="M35" s="8">
        <v>0</v>
      </c>
      <c r="N35" s="8">
        <v>1</v>
      </c>
      <c r="O35" s="8">
        <v>2</v>
      </c>
      <c r="P35" s="8"/>
      <c r="Q35" s="9"/>
      <c r="R35" s="9"/>
      <c r="S35" s="11"/>
      <c r="T35" s="11"/>
      <c r="U35" s="11"/>
      <c r="V35" s="11"/>
      <c r="W35" s="11"/>
      <c r="X35" s="11"/>
      <c r="Y35" s="11"/>
      <c r="Z35" s="25"/>
      <c r="AA35" s="9">
        <v>164</v>
      </c>
      <c r="AB35" s="9" t="s">
        <v>1</v>
      </c>
      <c r="AC35" s="9" t="s">
        <v>163</v>
      </c>
      <c r="AD35" s="9"/>
      <c r="AE35" s="9">
        <v>1</v>
      </c>
      <c r="AF35" s="9">
        <v>1</v>
      </c>
      <c r="AG35" s="9">
        <v>2</v>
      </c>
      <c r="AH35" s="9">
        <v>4</v>
      </c>
      <c r="AI35" s="9">
        <v>0</v>
      </c>
      <c r="AJ35" s="9">
        <v>1</v>
      </c>
      <c r="AK35" s="9">
        <v>0</v>
      </c>
      <c r="AL35" s="9">
        <v>4</v>
      </c>
      <c r="AM35" s="9" t="s">
        <v>164</v>
      </c>
    </row>
    <row r="36" spans="1:39" ht="15.75" thickBot="1" x14ac:dyDescent="0.3">
      <c r="A36" s="20">
        <v>164</v>
      </c>
      <c r="B36" s="20" t="s">
        <v>108</v>
      </c>
      <c r="C36" s="20">
        <v>2014</v>
      </c>
      <c r="D36" s="21" t="s">
        <v>0</v>
      </c>
      <c r="E36" s="10">
        <v>7</v>
      </c>
      <c r="F36" s="8" t="s">
        <v>160</v>
      </c>
      <c r="G36" s="20">
        <v>1</v>
      </c>
      <c r="H36" s="20">
        <v>1</v>
      </c>
      <c r="I36" s="21">
        <v>3</v>
      </c>
      <c r="J36" s="20">
        <v>3</v>
      </c>
      <c r="K36" s="8">
        <v>3</v>
      </c>
      <c r="L36" s="8">
        <v>1</v>
      </c>
      <c r="M36" s="8">
        <v>1</v>
      </c>
      <c r="N36" s="8">
        <v>1</v>
      </c>
      <c r="O36" s="8">
        <v>3</v>
      </c>
      <c r="P36" s="8"/>
      <c r="Q36" s="8"/>
      <c r="R36" s="8"/>
      <c r="S36" s="11"/>
      <c r="T36" s="11"/>
      <c r="U36" s="11"/>
      <c r="V36" s="11"/>
      <c r="W36" s="11"/>
      <c r="X36" s="11"/>
      <c r="Y36" s="11"/>
      <c r="Z36" s="25"/>
      <c r="AA36" s="8">
        <v>164</v>
      </c>
      <c r="AB36" s="8" t="s">
        <v>1</v>
      </c>
      <c r="AC36" s="8" t="s">
        <v>163</v>
      </c>
      <c r="AD36" s="8"/>
      <c r="AE36" s="8">
        <v>1</v>
      </c>
      <c r="AF36" s="8">
        <v>1</v>
      </c>
      <c r="AG36" s="8">
        <v>3</v>
      </c>
      <c r="AH36" s="8">
        <v>0</v>
      </c>
      <c r="AI36" s="8">
        <v>0</v>
      </c>
      <c r="AJ36" s="8">
        <v>0</v>
      </c>
      <c r="AK36" s="8">
        <v>0</v>
      </c>
      <c r="AL36" s="8">
        <v>0</v>
      </c>
      <c r="AM36" s="8" t="s">
        <v>164</v>
      </c>
    </row>
    <row r="37" spans="1:39" ht="15.75" thickBot="1" x14ac:dyDescent="0.3">
      <c r="A37" s="20">
        <v>164</v>
      </c>
      <c r="B37" s="20" t="s">
        <v>108</v>
      </c>
      <c r="C37" s="20">
        <v>2014</v>
      </c>
      <c r="D37" s="21" t="s">
        <v>0</v>
      </c>
      <c r="E37" s="10">
        <v>7</v>
      </c>
      <c r="F37" s="8" t="s">
        <v>160</v>
      </c>
      <c r="G37" s="20">
        <v>1</v>
      </c>
      <c r="H37" s="20">
        <v>1</v>
      </c>
      <c r="I37" s="21">
        <v>4</v>
      </c>
      <c r="J37" s="20">
        <v>3</v>
      </c>
      <c r="K37" s="8">
        <v>1</v>
      </c>
      <c r="L37" s="8">
        <v>0</v>
      </c>
      <c r="M37" s="8">
        <v>0</v>
      </c>
      <c r="N37" s="8">
        <v>0</v>
      </c>
      <c r="O37" s="8">
        <v>1</v>
      </c>
      <c r="P37" s="8"/>
      <c r="Q37" s="9"/>
      <c r="R37" s="9"/>
      <c r="S37" s="11"/>
      <c r="T37" s="11"/>
      <c r="U37" s="11"/>
      <c r="V37" s="11"/>
      <c r="W37" s="11"/>
      <c r="X37" s="11"/>
      <c r="Y37" s="11"/>
      <c r="Z37" s="25"/>
      <c r="AA37" s="9">
        <v>164</v>
      </c>
      <c r="AB37" s="9" t="s">
        <v>1</v>
      </c>
      <c r="AC37" s="9" t="s">
        <v>163</v>
      </c>
      <c r="AD37" s="9"/>
      <c r="AE37" s="9">
        <v>1</v>
      </c>
      <c r="AF37" s="9">
        <v>1</v>
      </c>
      <c r="AG37" s="9">
        <v>4</v>
      </c>
      <c r="AH37" s="9">
        <v>2</v>
      </c>
      <c r="AI37" s="9">
        <v>0</v>
      </c>
      <c r="AJ37" s="9">
        <v>0</v>
      </c>
      <c r="AK37" s="9">
        <v>1</v>
      </c>
      <c r="AL37" s="9">
        <v>2</v>
      </c>
      <c r="AM37" s="9" t="s">
        <v>164</v>
      </c>
    </row>
    <row r="38" spans="1:39" ht="15.75" thickBot="1" x14ac:dyDescent="0.3">
      <c r="A38" s="20">
        <v>164</v>
      </c>
      <c r="B38" s="20" t="s">
        <v>108</v>
      </c>
      <c r="C38" s="20">
        <v>2014</v>
      </c>
      <c r="D38" s="20" t="s">
        <v>0</v>
      </c>
      <c r="E38" s="10">
        <v>8</v>
      </c>
      <c r="F38" s="8" t="s">
        <v>161</v>
      </c>
      <c r="G38" s="20">
        <v>1</v>
      </c>
      <c r="H38" s="20">
        <v>2</v>
      </c>
      <c r="I38" s="20">
        <v>1</v>
      </c>
      <c r="J38" s="20">
        <v>3</v>
      </c>
      <c r="K38" s="8">
        <v>0</v>
      </c>
      <c r="L38" s="8">
        <v>0</v>
      </c>
      <c r="M38" s="8">
        <v>0</v>
      </c>
      <c r="N38" s="8">
        <v>0</v>
      </c>
      <c r="O38" s="8">
        <v>0</v>
      </c>
      <c r="P38" s="8"/>
      <c r="Q38" s="8"/>
      <c r="R38" s="8"/>
      <c r="S38" s="11"/>
      <c r="T38" s="11"/>
      <c r="U38" s="11"/>
      <c r="V38" s="11"/>
      <c r="W38" s="11"/>
      <c r="X38" s="11"/>
      <c r="Y38" s="11"/>
      <c r="Z38" s="25"/>
      <c r="AA38" s="8">
        <v>164</v>
      </c>
      <c r="AB38" s="8" t="s">
        <v>1</v>
      </c>
      <c r="AC38" s="8" t="s">
        <v>163</v>
      </c>
      <c r="AD38" s="8"/>
      <c r="AE38" s="8">
        <v>1</v>
      </c>
      <c r="AF38" s="8">
        <v>2</v>
      </c>
      <c r="AG38" s="8">
        <v>1</v>
      </c>
      <c r="AH38" s="8">
        <v>2</v>
      </c>
      <c r="AI38" s="8">
        <v>1</v>
      </c>
      <c r="AJ38" s="8">
        <v>0</v>
      </c>
      <c r="AK38" s="8">
        <v>1</v>
      </c>
      <c r="AL38" s="8">
        <v>2</v>
      </c>
      <c r="AM38" s="8" t="s">
        <v>164</v>
      </c>
    </row>
    <row r="39" spans="1:39" ht="15.75" thickBot="1" x14ac:dyDescent="0.3">
      <c r="A39" s="20">
        <v>164</v>
      </c>
      <c r="B39" s="20" t="s">
        <v>108</v>
      </c>
      <c r="C39" s="20">
        <v>2014</v>
      </c>
      <c r="D39" s="20" t="s">
        <v>0</v>
      </c>
      <c r="E39" s="10">
        <v>8</v>
      </c>
      <c r="F39" s="8" t="s">
        <v>161</v>
      </c>
      <c r="G39" s="20">
        <v>1</v>
      </c>
      <c r="H39" s="20">
        <v>2</v>
      </c>
      <c r="I39" s="20">
        <v>2</v>
      </c>
      <c r="J39" s="20">
        <v>3</v>
      </c>
      <c r="K39" s="8">
        <v>2</v>
      </c>
      <c r="L39" s="8">
        <v>0</v>
      </c>
      <c r="M39" s="8">
        <v>0</v>
      </c>
      <c r="N39" s="8">
        <v>1</v>
      </c>
      <c r="O39" s="8">
        <v>2</v>
      </c>
      <c r="P39" s="9"/>
      <c r="Q39" s="9"/>
      <c r="R39" s="9"/>
      <c r="S39" s="11"/>
      <c r="T39" s="11"/>
      <c r="U39" s="11"/>
      <c r="V39" s="11"/>
      <c r="W39" s="11"/>
      <c r="X39" s="11"/>
      <c r="Y39" s="11"/>
      <c r="Z39" s="25"/>
      <c r="AA39" s="9">
        <v>164</v>
      </c>
      <c r="AB39" s="9" t="s">
        <v>1</v>
      </c>
      <c r="AC39" s="9" t="s">
        <v>163</v>
      </c>
      <c r="AD39" s="9"/>
      <c r="AE39" s="9">
        <v>1</v>
      </c>
      <c r="AF39" s="9">
        <v>2</v>
      </c>
      <c r="AG39" s="9">
        <v>2</v>
      </c>
      <c r="AH39" s="9">
        <v>1</v>
      </c>
      <c r="AI39" s="9">
        <v>0</v>
      </c>
      <c r="AJ39" s="9">
        <v>1</v>
      </c>
      <c r="AK39" s="9">
        <v>0</v>
      </c>
      <c r="AL39" s="9">
        <v>1</v>
      </c>
      <c r="AM39" s="9" t="s">
        <v>164</v>
      </c>
    </row>
    <row r="40" spans="1:39" ht="15.75" thickBot="1" x14ac:dyDescent="0.3">
      <c r="A40" s="20">
        <v>164</v>
      </c>
      <c r="B40" s="20" t="s">
        <v>108</v>
      </c>
      <c r="C40" s="20">
        <v>2014</v>
      </c>
      <c r="D40" s="20" t="s">
        <v>0</v>
      </c>
      <c r="E40" s="10">
        <v>8</v>
      </c>
      <c r="F40" s="8" t="s">
        <v>161</v>
      </c>
      <c r="G40" s="20">
        <v>1</v>
      </c>
      <c r="H40" s="20">
        <v>2</v>
      </c>
      <c r="I40" s="21">
        <v>3</v>
      </c>
      <c r="J40" s="20">
        <v>3</v>
      </c>
      <c r="K40" s="8">
        <v>2</v>
      </c>
      <c r="L40" s="8">
        <v>0</v>
      </c>
      <c r="M40" s="8">
        <v>0</v>
      </c>
      <c r="N40" s="8">
        <v>1</v>
      </c>
      <c r="O40" s="8">
        <v>2</v>
      </c>
      <c r="P40" s="9"/>
      <c r="Q40" s="8"/>
      <c r="R40" s="8"/>
      <c r="S40" s="11"/>
      <c r="T40" s="11"/>
      <c r="U40" s="11"/>
      <c r="V40" s="11"/>
      <c r="W40" s="11"/>
      <c r="X40" s="11"/>
      <c r="Y40" s="11"/>
      <c r="Z40" s="25"/>
      <c r="AA40" s="8">
        <v>164</v>
      </c>
      <c r="AB40" s="8" t="s">
        <v>1</v>
      </c>
      <c r="AC40" s="8" t="s">
        <v>163</v>
      </c>
      <c r="AD40" s="8"/>
      <c r="AE40" s="8">
        <v>1</v>
      </c>
      <c r="AF40" s="8">
        <v>2</v>
      </c>
      <c r="AG40" s="8">
        <v>3</v>
      </c>
      <c r="AH40" s="8">
        <v>4</v>
      </c>
      <c r="AI40" s="8">
        <v>2</v>
      </c>
      <c r="AJ40" s="8">
        <v>0</v>
      </c>
      <c r="AK40" s="8">
        <v>2</v>
      </c>
      <c r="AL40" s="8">
        <v>4</v>
      </c>
      <c r="AM40" s="8" t="s">
        <v>164</v>
      </c>
    </row>
    <row r="41" spans="1:39" ht="15.75" thickBot="1" x14ac:dyDescent="0.3">
      <c r="A41" s="20">
        <v>164</v>
      </c>
      <c r="B41" s="20" t="s">
        <v>108</v>
      </c>
      <c r="C41" s="20">
        <v>2014</v>
      </c>
      <c r="D41" s="20" t="s">
        <v>0</v>
      </c>
      <c r="E41" s="10">
        <v>8</v>
      </c>
      <c r="F41" s="8" t="s">
        <v>161</v>
      </c>
      <c r="G41" s="20">
        <v>1</v>
      </c>
      <c r="H41" s="20">
        <v>2</v>
      </c>
      <c r="I41" s="21">
        <v>4</v>
      </c>
      <c r="J41" s="20">
        <v>3</v>
      </c>
      <c r="K41" s="8">
        <v>2</v>
      </c>
      <c r="L41" s="8">
        <v>1</v>
      </c>
      <c r="M41" s="8">
        <v>0</v>
      </c>
      <c r="N41" s="8">
        <v>1</v>
      </c>
      <c r="O41" s="8">
        <v>2</v>
      </c>
      <c r="P41" s="9"/>
      <c r="Q41" s="9"/>
      <c r="R41" s="9"/>
      <c r="S41" s="11"/>
      <c r="T41" s="11"/>
      <c r="U41" s="11"/>
      <c r="V41" s="11"/>
      <c r="W41" s="11"/>
      <c r="X41" s="11"/>
      <c r="Y41" s="11"/>
      <c r="Z41" s="25"/>
      <c r="AA41" s="9">
        <v>164</v>
      </c>
      <c r="AB41" s="9" t="s">
        <v>1</v>
      </c>
      <c r="AC41" s="9" t="s">
        <v>163</v>
      </c>
      <c r="AD41" s="9"/>
      <c r="AE41" s="9">
        <v>1</v>
      </c>
      <c r="AF41" s="9">
        <v>2</v>
      </c>
      <c r="AG41" s="9">
        <v>4</v>
      </c>
      <c r="AH41" s="9">
        <v>3</v>
      </c>
      <c r="AI41" s="9">
        <v>2</v>
      </c>
      <c r="AJ41" s="9">
        <v>1</v>
      </c>
      <c r="AK41" s="9">
        <v>1</v>
      </c>
      <c r="AL41" s="9">
        <v>2</v>
      </c>
      <c r="AM41" s="9" t="s">
        <v>164</v>
      </c>
    </row>
    <row r="42" spans="1:39" ht="15.75" thickBot="1" x14ac:dyDescent="0.3">
      <c r="A42" s="20">
        <v>164</v>
      </c>
      <c r="B42" s="20" t="s">
        <v>108</v>
      </c>
      <c r="C42" s="20">
        <v>2014</v>
      </c>
      <c r="D42" s="20" t="s">
        <v>1</v>
      </c>
      <c r="E42" s="10">
        <v>4</v>
      </c>
      <c r="F42" s="8" t="s">
        <v>163</v>
      </c>
      <c r="G42" s="20">
        <v>1</v>
      </c>
      <c r="H42" s="20">
        <v>1</v>
      </c>
      <c r="I42" s="20">
        <v>1</v>
      </c>
      <c r="J42" s="20">
        <v>3</v>
      </c>
      <c r="K42" s="8">
        <v>0</v>
      </c>
      <c r="L42" s="8">
        <v>0</v>
      </c>
      <c r="M42" s="8">
        <v>0</v>
      </c>
      <c r="N42" s="8">
        <v>0</v>
      </c>
      <c r="O42" s="8">
        <v>0</v>
      </c>
      <c r="P42" s="8"/>
      <c r="Q42" s="8"/>
      <c r="R42" s="8"/>
      <c r="S42" s="11"/>
      <c r="T42" s="11"/>
      <c r="U42" s="11"/>
      <c r="V42" s="11"/>
      <c r="W42" s="11"/>
      <c r="X42" s="11"/>
      <c r="Y42" s="11"/>
      <c r="Z42" s="25"/>
      <c r="AA42" s="8">
        <v>164</v>
      </c>
      <c r="AB42" s="8" t="s">
        <v>1</v>
      </c>
      <c r="AC42" s="8" t="s">
        <v>163</v>
      </c>
      <c r="AD42" s="8"/>
      <c r="AE42" s="8">
        <v>1</v>
      </c>
      <c r="AF42" s="8">
        <v>3</v>
      </c>
      <c r="AG42" s="8">
        <v>1</v>
      </c>
      <c r="AH42" s="8">
        <v>4</v>
      </c>
      <c r="AI42" s="8">
        <v>1</v>
      </c>
      <c r="AJ42" s="8">
        <v>0</v>
      </c>
      <c r="AK42" s="8">
        <v>0</v>
      </c>
      <c r="AL42" s="8">
        <v>4</v>
      </c>
      <c r="AM42" s="8" t="s">
        <v>164</v>
      </c>
    </row>
    <row r="43" spans="1:39" ht="15.75" thickBot="1" x14ac:dyDescent="0.3">
      <c r="A43" s="20">
        <v>164</v>
      </c>
      <c r="B43" s="20" t="s">
        <v>108</v>
      </c>
      <c r="C43" s="20">
        <v>2014</v>
      </c>
      <c r="D43" s="20" t="s">
        <v>1</v>
      </c>
      <c r="E43" s="10">
        <v>4</v>
      </c>
      <c r="F43" s="8" t="s">
        <v>163</v>
      </c>
      <c r="G43" s="20">
        <v>1</v>
      </c>
      <c r="H43" s="20">
        <v>1</v>
      </c>
      <c r="I43" s="20">
        <v>2</v>
      </c>
      <c r="J43" s="20">
        <v>3</v>
      </c>
      <c r="K43" s="8">
        <v>4</v>
      </c>
      <c r="L43" s="8">
        <v>2</v>
      </c>
      <c r="M43" s="8">
        <v>0</v>
      </c>
      <c r="N43" s="8">
        <v>2</v>
      </c>
      <c r="O43" s="8">
        <v>4</v>
      </c>
      <c r="P43" s="8"/>
      <c r="Q43" s="9"/>
      <c r="R43" s="9"/>
      <c r="S43" s="11"/>
      <c r="T43" s="11"/>
      <c r="U43" s="11"/>
      <c r="V43" s="11"/>
      <c r="W43" s="11"/>
      <c r="X43" s="11"/>
      <c r="Y43" s="11"/>
      <c r="Z43" s="25"/>
      <c r="AA43" s="9">
        <v>164</v>
      </c>
      <c r="AB43" s="9" t="s">
        <v>1</v>
      </c>
      <c r="AC43" s="9" t="s">
        <v>163</v>
      </c>
      <c r="AD43" s="9"/>
      <c r="AE43" s="9">
        <v>1</v>
      </c>
      <c r="AF43" s="9">
        <v>3</v>
      </c>
      <c r="AG43" s="9">
        <v>2</v>
      </c>
      <c r="AH43" s="9">
        <v>4</v>
      </c>
      <c r="AI43" s="9">
        <v>2</v>
      </c>
      <c r="AJ43" s="9">
        <v>0</v>
      </c>
      <c r="AK43" s="9">
        <v>0</v>
      </c>
      <c r="AL43" s="9">
        <v>3</v>
      </c>
      <c r="AM43" s="9" t="s">
        <v>164</v>
      </c>
    </row>
    <row r="44" spans="1:39" ht="15.75" thickBot="1" x14ac:dyDescent="0.3">
      <c r="A44" s="20">
        <v>164</v>
      </c>
      <c r="B44" s="20" t="s">
        <v>108</v>
      </c>
      <c r="C44" s="20">
        <v>2014</v>
      </c>
      <c r="D44" s="21" t="s">
        <v>1</v>
      </c>
      <c r="E44" s="10">
        <v>4</v>
      </c>
      <c r="F44" s="8" t="s">
        <v>163</v>
      </c>
      <c r="G44" s="20">
        <v>1</v>
      </c>
      <c r="H44" s="20">
        <v>1</v>
      </c>
      <c r="I44" s="21">
        <v>3</v>
      </c>
      <c r="J44" s="20">
        <v>3</v>
      </c>
      <c r="K44" s="8">
        <v>3</v>
      </c>
      <c r="L44" s="8">
        <v>1</v>
      </c>
      <c r="M44" s="8">
        <v>0</v>
      </c>
      <c r="N44" s="8">
        <v>0</v>
      </c>
      <c r="O44" s="8">
        <v>3</v>
      </c>
      <c r="P44" s="8"/>
      <c r="Q44" s="8"/>
      <c r="R44" s="8"/>
      <c r="S44" s="11"/>
      <c r="T44" s="11"/>
      <c r="U44" s="11"/>
      <c r="V44" s="11"/>
      <c r="W44" s="11"/>
      <c r="X44" s="11"/>
      <c r="Y44" s="11"/>
      <c r="Z44" s="25"/>
      <c r="AA44" s="8">
        <v>164</v>
      </c>
      <c r="AB44" s="8" t="s">
        <v>1</v>
      </c>
      <c r="AC44" s="8" t="s">
        <v>163</v>
      </c>
      <c r="AD44" s="8"/>
      <c r="AE44" s="8">
        <v>1</v>
      </c>
      <c r="AF44" s="8">
        <v>3</v>
      </c>
      <c r="AG44" s="8">
        <v>3</v>
      </c>
      <c r="AH44" s="8">
        <v>3</v>
      </c>
      <c r="AI44" s="8">
        <v>1</v>
      </c>
      <c r="AJ44" s="8">
        <v>0</v>
      </c>
      <c r="AK44" s="8">
        <v>0</v>
      </c>
      <c r="AL44" s="8">
        <v>3</v>
      </c>
      <c r="AM44" s="8" t="s">
        <v>164</v>
      </c>
    </row>
    <row r="45" spans="1:39" ht="15.75" thickBot="1" x14ac:dyDescent="0.3">
      <c r="A45" s="20">
        <v>164</v>
      </c>
      <c r="B45" s="20" t="s">
        <v>108</v>
      </c>
      <c r="C45" s="20">
        <v>2014</v>
      </c>
      <c r="D45" s="21" t="s">
        <v>1</v>
      </c>
      <c r="E45" s="10">
        <v>4</v>
      </c>
      <c r="F45" s="8" t="s">
        <v>163</v>
      </c>
      <c r="G45" s="20">
        <v>1</v>
      </c>
      <c r="H45" s="20">
        <v>1</v>
      </c>
      <c r="I45" s="21">
        <v>4</v>
      </c>
      <c r="J45" s="20">
        <v>3</v>
      </c>
      <c r="K45" s="8">
        <v>6</v>
      </c>
      <c r="L45" s="8">
        <v>2</v>
      </c>
      <c r="M45" s="8">
        <v>0</v>
      </c>
      <c r="N45" s="8">
        <v>0</v>
      </c>
      <c r="O45" s="8">
        <v>6</v>
      </c>
      <c r="P45" s="8"/>
      <c r="Q45" s="9"/>
      <c r="R45" s="9"/>
      <c r="S45" s="11"/>
      <c r="T45" s="11"/>
      <c r="U45" s="11"/>
      <c r="V45" s="11"/>
      <c r="W45" s="11"/>
      <c r="X45" s="11"/>
      <c r="Y45" s="11"/>
      <c r="Z45" s="25"/>
      <c r="AA45" s="9">
        <v>164</v>
      </c>
      <c r="AB45" s="9" t="s">
        <v>1</v>
      </c>
      <c r="AC45" s="9" t="s">
        <v>163</v>
      </c>
      <c r="AD45" s="9"/>
      <c r="AE45" s="9">
        <v>1</v>
      </c>
      <c r="AF45" s="9">
        <v>3</v>
      </c>
      <c r="AG45" s="9">
        <v>4</v>
      </c>
      <c r="AH45" s="9">
        <v>1</v>
      </c>
      <c r="AI45" s="9">
        <v>0</v>
      </c>
      <c r="AJ45" s="9">
        <v>0</v>
      </c>
      <c r="AK45" s="9">
        <v>0</v>
      </c>
      <c r="AL45" s="9">
        <v>1</v>
      </c>
      <c r="AM45" s="9" t="s">
        <v>164</v>
      </c>
    </row>
    <row r="46" spans="1:39" ht="15.75" thickBot="1" x14ac:dyDescent="0.3">
      <c r="A46" s="20">
        <v>164</v>
      </c>
      <c r="B46" s="20" t="s">
        <v>108</v>
      </c>
      <c r="C46" s="20">
        <v>2014</v>
      </c>
      <c r="D46" s="20" t="s">
        <v>1</v>
      </c>
      <c r="E46" s="10">
        <v>5</v>
      </c>
      <c r="F46" s="8" t="s">
        <v>165</v>
      </c>
      <c r="G46" s="20">
        <v>1</v>
      </c>
      <c r="H46" s="20">
        <v>2</v>
      </c>
      <c r="I46" s="20">
        <v>1</v>
      </c>
      <c r="J46" s="20">
        <v>3</v>
      </c>
      <c r="K46" s="8">
        <v>2</v>
      </c>
      <c r="L46" s="8">
        <v>0</v>
      </c>
      <c r="M46" s="8">
        <v>0</v>
      </c>
      <c r="N46" s="8">
        <v>1</v>
      </c>
      <c r="O46" s="8">
        <v>2</v>
      </c>
      <c r="P46" s="8"/>
      <c r="Q46" s="8"/>
      <c r="R46" s="8"/>
      <c r="S46" s="11"/>
      <c r="T46" s="11"/>
      <c r="U46" s="11"/>
      <c r="V46" s="11"/>
      <c r="W46" s="11"/>
      <c r="X46" s="11"/>
      <c r="Y46" s="11"/>
      <c r="Z46" s="25"/>
      <c r="AA46" s="8">
        <v>164</v>
      </c>
      <c r="AB46" s="8" t="s">
        <v>1</v>
      </c>
      <c r="AC46" s="8" t="s">
        <v>163</v>
      </c>
      <c r="AD46" s="8"/>
      <c r="AE46" s="8">
        <v>1</v>
      </c>
      <c r="AF46" s="8">
        <v>4</v>
      </c>
      <c r="AG46" s="8">
        <v>1</v>
      </c>
      <c r="AH46" s="8">
        <v>2</v>
      </c>
      <c r="AI46" s="8">
        <v>0</v>
      </c>
      <c r="AJ46" s="8">
        <v>1</v>
      </c>
      <c r="AK46" s="8">
        <v>1</v>
      </c>
      <c r="AL46" s="8">
        <v>2</v>
      </c>
      <c r="AM46" s="8" t="s">
        <v>164</v>
      </c>
    </row>
    <row r="47" spans="1:39" ht="15.75" thickBot="1" x14ac:dyDescent="0.3">
      <c r="A47" s="20">
        <v>164</v>
      </c>
      <c r="B47" s="20" t="s">
        <v>108</v>
      </c>
      <c r="C47" s="20">
        <v>2014</v>
      </c>
      <c r="D47" s="20" t="s">
        <v>1</v>
      </c>
      <c r="E47" s="10">
        <v>5</v>
      </c>
      <c r="F47" s="8" t="s">
        <v>165</v>
      </c>
      <c r="G47" s="20">
        <v>1</v>
      </c>
      <c r="H47" s="20">
        <v>2</v>
      </c>
      <c r="I47" s="20">
        <v>2</v>
      </c>
      <c r="J47" s="20">
        <v>3</v>
      </c>
      <c r="K47" s="8">
        <v>4</v>
      </c>
      <c r="L47" s="8">
        <v>1</v>
      </c>
      <c r="M47" s="8">
        <v>0</v>
      </c>
      <c r="N47" s="8">
        <v>1</v>
      </c>
      <c r="O47" s="8">
        <v>4</v>
      </c>
      <c r="P47" s="8"/>
      <c r="Q47" s="9"/>
      <c r="R47" s="9"/>
      <c r="S47" s="11"/>
      <c r="T47" s="11"/>
      <c r="U47" s="11"/>
      <c r="V47" s="11"/>
      <c r="W47" s="11"/>
      <c r="X47" s="11"/>
      <c r="Y47" s="11"/>
      <c r="Z47" s="25"/>
      <c r="AA47" s="9">
        <v>164</v>
      </c>
      <c r="AB47" s="9" t="s">
        <v>1</v>
      </c>
      <c r="AC47" s="9" t="s">
        <v>163</v>
      </c>
      <c r="AD47" s="9"/>
      <c r="AE47" s="9">
        <v>1</v>
      </c>
      <c r="AF47" s="9">
        <v>4</v>
      </c>
      <c r="AG47" s="9">
        <v>2</v>
      </c>
      <c r="AH47" s="9">
        <v>1</v>
      </c>
      <c r="AI47" s="9">
        <v>0</v>
      </c>
      <c r="AJ47" s="9">
        <v>0</v>
      </c>
      <c r="AK47" s="9">
        <v>1</v>
      </c>
      <c r="AL47" s="9">
        <v>1</v>
      </c>
      <c r="AM47" s="9" t="s">
        <v>164</v>
      </c>
    </row>
    <row r="48" spans="1:39" ht="15.75" thickBot="1" x14ac:dyDescent="0.3">
      <c r="A48" s="20">
        <v>164</v>
      </c>
      <c r="B48" s="20" t="s">
        <v>108</v>
      </c>
      <c r="C48" s="20">
        <v>2014</v>
      </c>
      <c r="D48" s="21" t="s">
        <v>1</v>
      </c>
      <c r="E48" s="10">
        <v>5</v>
      </c>
      <c r="F48" s="8" t="s">
        <v>165</v>
      </c>
      <c r="G48" s="20">
        <v>1</v>
      </c>
      <c r="H48" s="20">
        <v>2</v>
      </c>
      <c r="I48" s="21">
        <v>3</v>
      </c>
      <c r="J48" s="20">
        <v>3</v>
      </c>
      <c r="K48" s="8">
        <v>3</v>
      </c>
      <c r="L48" s="8">
        <v>1</v>
      </c>
      <c r="M48" s="8">
        <v>0</v>
      </c>
      <c r="N48" s="8">
        <v>2</v>
      </c>
      <c r="O48" s="8">
        <v>3</v>
      </c>
      <c r="P48" s="8"/>
      <c r="Q48" s="8"/>
      <c r="R48" s="8"/>
      <c r="S48" s="11"/>
      <c r="T48" s="11"/>
      <c r="U48" s="11"/>
      <c r="V48" s="11"/>
      <c r="W48" s="11"/>
      <c r="X48" s="11"/>
      <c r="Y48" s="11"/>
      <c r="Z48" s="25"/>
      <c r="AA48" s="8">
        <v>164</v>
      </c>
      <c r="AB48" s="8" t="s">
        <v>1</v>
      </c>
      <c r="AC48" s="8" t="s">
        <v>163</v>
      </c>
      <c r="AD48" s="8"/>
      <c r="AE48" s="8">
        <v>1</v>
      </c>
      <c r="AF48" s="8">
        <v>4</v>
      </c>
      <c r="AG48" s="8">
        <v>3</v>
      </c>
      <c r="AH48" s="8">
        <v>6</v>
      </c>
      <c r="AI48" s="8">
        <v>2</v>
      </c>
      <c r="AJ48" s="8">
        <v>0</v>
      </c>
      <c r="AK48" s="8">
        <v>0</v>
      </c>
      <c r="AL48" s="8">
        <v>6</v>
      </c>
      <c r="AM48" s="8" t="s">
        <v>164</v>
      </c>
    </row>
    <row r="49" spans="1:39" ht="15.75" thickBot="1" x14ac:dyDescent="0.3">
      <c r="A49" s="20">
        <v>164</v>
      </c>
      <c r="B49" s="20" t="s">
        <v>108</v>
      </c>
      <c r="C49" s="20">
        <v>2014</v>
      </c>
      <c r="D49" s="21" t="s">
        <v>1</v>
      </c>
      <c r="E49" s="10">
        <v>5</v>
      </c>
      <c r="F49" s="8" t="s">
        <v>165</v>
      </c>
      <c r="G49" s="20">
        <v>1</v>
      </c>
      <c r="H49" s="20">
        <v>2</v>
      </c>
      <c r="I49" s="21">
        <v>4</v>
      </c>
      <c r="J49" s="20">
        <v>3</v>
      </c>
      <c r="K49" s="8">
        <v>2</v>
      </c>
      <c r="L49" s="8">
        <v>0</v>
      </c>
      <c r="M49" s="8">
        <v>0</v>
      </c>
      <c r="N49" s="8">
        <v>1</v>
      </c>
      <c r="O49" s="8">
        <v>2</v>
      </c>
      <c r="P49" s="9"/>
      <c r="Q49" s="9"/>
      <c r="R49" s="9"/>
      <c r="S49" s="11"/>
      <c r="T49" s="11"/>
      <c r="U49" s="11"/>
      <c r="V49" s="11"/>
      <c r="W49" s="11"/>
      <c r="X49" s="11"/>
      <c r="Y49" s="11"/>
      <c r="Z49" s="25"/>
      <c r="AA49" s="9">
        <v>164</v>
      </c>
      <c r="AB49" s="9" t="s">
        <v>1</v>
      </c>
      <c r="AC49" s="9" t="s">
        <v>163</v>
      </c>
      <c r="AD49" s="9"/>
      <c r="AE49" s="9">
        <v>1</v>
      </c>
      <c r="AF49" s="9">
        <v>4</v>
      </c>
      <c r="AG49" s="9">
        <v>4</v>
      </c>
      <c r="AH49" s="9">
        <v>3</v>
      </c>
      <c r="AI49" s="9">
        <v>0</v>
      </c>
      <c r="AJ49" s="9">
        <v>0</v>
      </c>
      <c r="AK49" s="9">
        <v>0</v>
      </c>
      <c r="AL49" s="9">
        <v>1</v>
      </c>
      <c r="AM49" s="9" t="s">
        <v>164</v>
      </c>
    </row>
    <row r="50" spans="1:39" ht="15.75" thickBot="1" x14ac:dyDescent="0.3">
      <c r="A50" s="20">
        <v>164</v>
      </c>
      <c r="B50" s="20" t="s">
        <v>108</v>
      </c>
      <c r="C50" s="20">
        <v>2014</v>
      </c>
      <c r="D50" s="21" t="s">
        <v>0</v>
      </c>
      <c r="E50" s="10">
        <v>7</v>
      </c>
      <c r="F50" s="9" t="s">
        <v>160</v>
      </c>
      <c r="G50" s="20">
        <v>1</v>
      </c>
      <c r="H50" s="20">
        <v>1</v>
      </c>
      <c r="I50" s="20">
        <v>1</v>
      </c>
      <c r="J50" s="20">
        <v>4</v>
      </c>
      <c r="K50" s="9">
        <v>0</v>
      </c>
      <c r="L50" s="9">
        <v>0</v>
      </c>
      <c r="M50" s="9">
        <v>0</v>
      </c>
      <c r="N50" s="9">
        <v>0</v>
      </c>
      <c r="O50" s="9">
        <v>0</v>
      </c>
      <c r="P50" s="11"/>
      <c r="Q50" s="11"/>
      <c r="R50" s="11"/>
      <c r="S50" s="11"/>
      <c r="T50" s="11"/>
      <c r="U50" s="11"/>
      <c r="V50" s="11"/>
      <c r="W50" s="11"/>
      <c r="X50" s="11"/>
      <c r="Y50" s="11"/>
      <c r="Z50" s="25"/>
      <c r="AA50" s="8">
        <v>164</v>
      </c>
      <c r="AB50" s="8" t="s">
        <v>1</v>
      </c>
      <c r="AC50" s="8" t="s">
        <v>165</v>
      </c>
      <c r="AD50" s="8"/>
      <c r="AE50" s="8">
        <v>2</v>
      </c>
      <c r="AF50" s="8">
        <v>1</v>
      </c>
      <c r="AG50" s="8">
        <v>1</v>
      </c>
      <c r="AH50" s="8">
        <v>2</v>
      </c>
      <c r="AI50" s="8">
        <v>1</v>
      </c>
      <c r="AJ50" s="8">
        <v>2</v>
      </c>
      <c r="AK50" s="8">
        <v>2</v>
      </c>
      <c r="AL50" s="8">
        <v>2</v>
      </c>
      <c r="AM50" s="8"/>
    </row>
    <row r="51" spans="1:39" ht="15.75" thickBot="1" x14ac:dyDescent="0.3">
      <c r="A51" s="20">
        <v>164</v>
      </c>
      <c r="B51" s="20" t="s">
        <v>108</v>
      </c>
      <c r="C51" s="20">
        <v>2014</v>
      </c>
      <c r="D51" s="21" t="s">
        <v>0</v>
      </c>
      <c r="E51" s="10">
        <v>7</v>
      </c>
      <c r="F51" s="9" t="s">
        <v>160</v>
      </c>
      <c r="G51" s="20">
        <v>1</v>
      </c>
      <c r="H51" s="20">
        <v>1</v>
      </c>
      <c r="I51" s="20">
        <v>2</v>
      </c>
      <c r="J51" s="20">
        <v>4</v>
      </c>
      <c r="K51" s="9">
        <v>2</v>
      </c>
      <c r="L51" s="9">
        <v>1</v>
      </c>
      <c r="M51" s="9">
        <v>0</v>
      </c>
      <c r="N51" s="9">
        <v>1</v>
      </c>
      <c r="O51" s="9">
        <v>2</v>
      </c>
      <c r="P51" s="11"/>
      <c r="Q51" s="11"/>
      <c r="R51" s="11"/>
      <c r="S51" s="11"/>
      <c r="T51" s="11"/>
      <c r="U51" s="11"/>
      <c r="V51" s="11"/>
      <c r="W51" s="11"/>
      <c r="X51" s="11"/>
      <c r="Y51" s="11"/>
      <c r="Z51" s="25"/>
      <c r="AA51" s="9">
        <v>164</v>
      </c>
      <c r="AB51" s="9" t="s">
        <v>1</v>
      </c>
      <c r="AC51" s="9" t="s">
        <v>165</v>
      </c>
      <c r="AD51" s="9"/>
      <c r="AE51" s="9">
        <v>2</v>
      </c>
      <c r="AF51" s="9">
        <v>1</v>
      </c>
      <c r="AG51" s="9">
        <v>2</v>
      </c>
      <c r="AH51" s="9">
        <v>4</v>
      </c>
      <c r="AI51" s="9">
        <v>1</v>
      </c>
      <c r="AJ51" s="9">
        <v>0</v>
      </c>
      <c r="AK51" s="9">
        <v>0</v>
      </c>
      <c r="AL51" s="9">
        <v>4</v>
      </c>
      <c r="AM51" s="9"/>
    </row>
    <row r="52" spans="1:39" ht="15.75" thickBot="1" x14ac:dyDescent="0.3">
      <c r="A52" s="20">
        <v>164</v>
      </c>
      <c r="B52" s="20" t="s">
        <v>108</v>
      </c>
      <c r="C52" s="20">
        <v>2014</v>
      </c>
      <c r="D52" s="21" t="s">
        <v>0</v>
      </c>
      <c r="E52" s="10">
        <v>7</v>
      </c>
      <c r="F52" s="9" t="s">
        <v>160</v>
      </c>
      <c r="G52" s="20">
        <v>1</v>
      </c>
      <c r="H52" s="20">
        <v>1</v>
      </c>
      <c r="I52" s="21">
        <v>3</v>
      </c>
      <c r="J52" s="20">
        <v>4</v>
      </c>
      <c r="K52" s="9">
        <v>0</v>
      </c>
      <c r="L52" s="9">
        <v>0</v>
      </c>
      <c r="M52" s="9">
        <v>0</v>
      </c>
      <c r="N52" s="9">
        <v>0</v>
      </c>
      <c r="O52" s="9">
        <v>0</v>
      </c>
      <c r="P52" s="11"/>
      <c r="Q52" s="11"/>
      <c r="R52" s="11"/>
      <c r="S52" s="11"/>
      <c r="T52" s="11"/>
      <c r="U52" s="11"/>
      <c r="V52" s="11"/>
      <c r="W52" s="11"/>
      <c r="X52" s="11"/>
      <c r="Y52" s="11"/>
      <c r="Z52" s="25"/>
      <c r="AA52" s="8">
        <v>164</v>
      </c>
      <c r="AB52" s="8" t="s">
        <v>1</v>
      </c>
      <c r="AC52" s="8" t="s">
        <v>165</v>
      </c>
      <c r="AD52" s="8"/>
      <c r="AE52" s="8">
        <v>2</v>
      </c>
      <c r="AF52" s="8">
        <v>1</v>
      </c>
      <c r="AG52" s="8">
        <v>3</v>
      </c>
      <c r="AH52" s="8">
        <v>2</v>
      </c>
      <c r="AI52" s="8">
        <v>0</v>
      </c>
      <c r="AJ52" s="8">
        <v>0</v>
      </c>
      <c r="AK52" s="8">
        <v>1</v>
      </c>
      <c r="AL52" s="8">
        <v>2</v>
      </c>
      <c r="AM52" s="8"/>
    </row>
    <row r="53" spans="1:39" ht="15.75" thickBot="1" x14ac:dyDescent="0.3">
      <c r="A53" s="20">
        <v>164</v>
      </c>
      <c r="B53" s="20" t="s">
        <v>108</v>
      </c>
      <c r="C53" s="20">
        <v>2014</v>
      </c>
      <c r="D53" s="21" t="s">
        <v>0</v>
      </c>
      <c r="E53" s="10">
        <v>7</v>
      </c>
      <c r="F53" s="9" t="s">
        <v>160</v>
      </c>
      <c r="G53" s="20">
        <v>1</v>
      </c>
      <c r="H53" s="20">
        <v>1</v>
      </c>
      <c r="I53" s="21">
        <v>4</v>
      </c>
      <c r="J53" s="20">
        <v>4</v>
      </c>
      <c r="K53" s="9">
        <v>2</v>
      </c>
      <c r="L53" s="9">
        <v>0</v>
      </c>
      <c r="M53" s="9">
        <v>0</v>
      </c>
      <c r="N53" s="9">
        <v>0</v>
      </c>
      <c r="O53" s="9">
        <v>2</v>
      </c>
      <c r="P53" s="11"/>
      <c r="Q53" s="11"/>
      <c r="R53" s="11"/>
      <c r="S53" s="11"/>
      <c r="T53" s="11"/>
      <c r="U53" s="11"/>
      <c r="V53" s="11"/>
      <c r="W53" s="11"/>
      <c r="X53" s="11"/>
      <c r="Y53" s="11"/>
      <c r="Z53" s="25"/>
      <c r="AA53" s="9">
        <v>164</v>
      </c>
      <c r="AB53" s="9" t="s">
        <v>1</v>
      </c>
      <c r="AC53" s="9" t="s">
        <v>165</v>
      </c>
      <c r="AD53" s="9"/>
      <c r="AE53" s="9">
        <v>2</v>
      </c>
      <c r="AF53" s="9">
        <v>1</v>
      </c>
      <c r="AG53" s="9">
        <v>4</v>
      </c>
      <c r="AH53" s="9">
        <v>8</v>
      </c>
      <c r="AI53" s="9">
        <v>3</v>
      </c>
      <c r="AJ53" s="9">
        <v>2</v>
      </c>
      <c r="AK53" s="9">
        <v>0</v>
      </c>
      <c r="AL53" s="9">
        <v>5</v>
      </c>
      <c r="AM53" s="9"/>
    </row>
    <row r="54" spans="1:39" ht="15.75" thickBot="1" x14ac:dyDescent="0.3">
      <c r="A54" s="20">
        <v>164</v>
      </c>
      <c r="B54" s="20" t="s">
        <v>108</v>
      </c>
      <c r="C54" s="20">
        <v>2014</v>
      </c>
      <c r="D54" s="20" t="s">
        <v>0</v>
      </c>
      <c r="E54" s="10">
        <v>8</v>
      </c>
      <c r="F54" s="9" t="s">
        <v>161</v>
      </c>
      <c r="G54" s="20">
        <v>1</v>
      </c>
      <c r="H54" s="20">
        <v>2</v>
      </c>
      <c r="I54" s="20">
        <v>1</v>
      </c>
      <c r="J54" s="20">
        <v>4</v>
      </c>
      <c r="K54" s="9">
        <v>1</v>
      </c>
      <c r="L54" s="9">
        <v>0</v>
      </c>
      <c r="M54" s="9">
        <v>0</v>
      </c>
      <c r="N54" s="9">
        <v>0</v>
      </c>
      <c r="O54" s="9">
        <v>1</v>
      </c>
      <c r="P54" s="11"/>
      <c r="Q54" s="11"/>
      <c r="R54" s="11"/>
      <c r="S54" s="11"/>
      <c r="T54" s="11"/>
      <c r="U54" s="11"/>
      <c r="V54" s="11"/>
      <c r="W54" s="11"/>
      <c r="X54" s="11"/>
      <c r="Y54" s="11"/>
      <c r="Z54" s="25"/>
      <c r="AA54" s="8">
        <v>164</v>
      </c>
      <c r="AB54" s="8" t="s">
        <v>1</v>
      </c>
      <c r="AC54" s="8" t="s">
        <v>165</v>
      </c>
      <c r="AD54" s="8"/>
      <c r="AE54" s="8">
        <v>2</v>
      </c>
      <c r="AF54" s="8">
        <v>2</v>
      </c>
      <c r="AG54" s="8">
        <v>1</v>
      </c>
      <c r="AH54" s="8">
        <v>2</v>
      </c>
      <c r="AI54" s="8">
        <v>0</v>
      </c>
      <c r="AJ54" s="8">
        <v>0</v>
      </c>
      <c r="AK54" s="8">
        <v>1</v>
      </c>
      <c r="AL54" s="8">
        <v>2</v>
      </c>
      <c r="AM54" s="8"/>
    </row>
    <row r="55" spans="1:39" ht="15.75" thickBot="1" x14ac:dyDescent="0.3">
      <c r="A55" s="20">
        <v>164</v>
      </c>
      <c r="B55" s="20" t="s">
        <v>108</v>
      </c>
      <c r="C55" s="20">
        <v>2014</v>
      </c>
      <c r="D55" s="20" t="s">
        <v>0</v>
      </c>
      <c r="E55" s="10">
        <v>8</v>
      </c>
      <c r="F55" s="9" t="s">
        <v>161</v>
      </c>
      <c r="G55" s="20">
        <v>1</v>
      </c>
      <c r="H55" s="20">
        <v>2</v>
      </c>
      <c r="I55" s="20">
        <v>2</v>
      </c>
      <c r="J55" s="20">
        <v>4</v>
      </c>
      <c r="K55" s="9">
        <v>1</v>
      </c>
      <c r="L55" s="9">
        <v>0</v>
      </c>
      <c r="M55" s="9">
        <v>0</v>
      </c>
      <c r="N55" s="9">
        <v>0</v>
      </c>
      <c r="O55" s="9">
        <v>1</v>
      </c>
      <c r="P55" s="11"/>
      <c r="Q55" s="11"/>
      <c r="R55" s="11"/>
      <c r="S55" s="11"/>
      <c r="T55" s="11"/>
      <c r="U55" s="11"/>
      <c r="V55" s="11"/>
      <c r="W55" s="11"/>
      <c r="X55" s="11"/>
      <c r="Y55" s="11"/>
      <c r="Z55" s="25"/>
      <c r="AA55" s="9">
        <v>164</v>
      </c>
      <c r="AB55" s="9" t="s">
        <v>1</v>
      </c>
      <c r="AC55" s="9" t="s">
        <v>165</v>
      </c>
      <c r="AD55" s="9"/>
      <c r="AE55" s="9">
        <v>2</v>
      </c>
      <c r="AF55" s="9">
        <v>2</v>
      </c>
      <c r="AG55" s="9">
        <v>2</v>
      </c>
      <c r="AH55" s="9">
        <v>1</v>
      </c>
      <c r="AI55" s="9">
        <v>0</v>
      </c>
      <c r="AJ55" s="9">
        <v>0</v>
      </c>
      <c r="AK55" s="9">
        <v>1</v>
      </c>
      <c r="AL55" s="9">
        <v>1</v>
      </c>
      <c r="AM55" s="9"/>
    </row>
    <row r="56" spans="1:39" ht="15.75" thickBot="1" x14ac:dyDescent="0.3">
      <c r="A56" s="20">
        <v>164</v>
      </c>
      <c r="B56" s="20" t="s">
        <v>108</v>
      </c>
      <c r="C56" s="20">
        <v>2014</v>
      </c>
      <c r="D56" s="20" t="s">
        <v>0</v>
      </c>
      <c r="E56" s="10">
        <v>8</v>
      </c>
      <c r="F56" s="9" t="s">
        <v>161</v>
      </c>
      <c r="G56" s="20">
        <v>1</v>
      </c>
      <c r="H56" s="20">
        <v>2</v>
      </c>
      <c r="I56" s="21">
        <v>3</v>
      </c>
      <c r="J56" s="20">
        <v>4</v>
      </c>
      <c r="K56" s="9">
        <v>1</v>
      </c>
      <c r="L56" s="9">
        <v>0</v>
      </c>
      <c r="M56" s="9">
        <v>1</v>
      </c>
      <c r="N56" s="9">
        <v>1</v>
      </c>
      <c r="O56" s="9">
        <v>1</v>
      </c>
      <c r="P56" s="11"/>
      <c r="Q56" s="11"/>
      <c r="R56" s="11"/>
      <c r="S56" s="11"/>
      <c r="T56" s="11"/>
      <c r="U56" s="11"/>
      <c r="V56" s="11"/>
      <c r="W56" s="11"/>
      <c r="X56" s="11"/>
      <c r="Y56" s="11"/>
      <c r="Z56" s="25"/>
      <c r="AA56" s="8">
        <v>164</v>
      </c>
      <c r="AB56" s="8" t="s">
        <v>1</v>
      </c>
      <c r="AC56" s="8" t="s">
        <v>165</v>
      </c>
      <c r="AD56" s="8"/>
      <c r="AE56" s="8">
        <v>2</v>
      </c>
      <c r="AF56" s="8">
        <v>2</v>
      </c>
      <c r="AG56" s="8">
        <v>3</v>
      </c>
      <c r="AH56" s="8">
        <v>4</v>
      </c>
      <c r="AI56" s="8">
        <v>1</v>
      </c>
      <c r="AJ56" s="8">
        <v>0</v>
      </c>
      <c r="AK56" s="8">
        <v>1</v>
      </c>
      <c r="AL56" s="8">
        <v>4</v>
      </c>
      <c r="AM56" s="8"/>
    </row>
    <row r="57" spans="1:39" ht="15.75" thickBot="1" x14ac:dyDescent="0.3">
      <c r="A57" s="20">
        <v>164</v>
      </c>
      <c r="B57" s="20" t="s">
        <v>108</v>
      </c>
      <c r="C57" s="20">
        <v>2014</v>
      </c>
      <c r="D57" s="20" t="s">
        <v>0</v>
      </c>
      <c r="E57" s="10">
        <v>8</v>
      </c>
      <c r="F57" s="9" t="s">
        <v>161</v>
      </c>
      <c r="G57" s="20">
        <v>1</v>
      </c>
      <c r="H57" s="20">
        <v>2</v>
      </c>
      <c r="I57" s="21">
        <v>4</v>
      </c>
      <c r="J57" s="20">
        <v>4</v>
      </c>
      <c r="K57" s="9">
        <v>1</v>
      </c>
      <c r="L57" s="9">
        <v>1</v>
      </c>
      <c r="M57" s="9">
        <v>0</v>
      </c>
      <c r="N57" s="9">
        <v>1</v>
      </c>
      <c r="O57" s="9">
        <v>1</v>
      </c>
      <c r="P57" s="11"/>
      <c r="Q57" s="11"/>
      <c r="R57" s="11"/>
      <c r="S57" s="11"/>
      <c r="T57" s="11"/>
      <c r="U57" s="11"/>
      <c r="V57" s="11"/>
      <c r="W57" s="11"/>
      <c r="X57" s="11"/>
      <c r="Y57" s="11"/>
      <c r="Z57" s="25"/>
      <c r="AA57" s="9">
        <v>164</v>
      </c>
      <c r="AB57" s="9" t="s">
        <v>1</v>
      </c>
      <c r="AC57" s="9" t="s">
        <v>165</v>
      </c>
      <c r="AD57" s="9"/>
      <c r="AE57" s="9">
        <v>2</v>
      </c>
      <c r="AF57" s="9">
        <v>2</v>
      </c>
      <c r="AG57" s="9">
        <v>4</v>
      </c>
      <c r="AH57" s="9">
        <v>3</v>
      </c>
      <c r="AI57" s="9">
        <v>0</v>
      </c>
      <c r="AJ57" s="9">
        <v>0</v>
      </c>
      <c r="AK57" s="9">
        <v>3</v>
      </c>
      <c r="AL57" s="9">
        <v>3</v>
      </c>
      <c r="AM57" s="9"/>
    </row>
    <row r="58" spans="1:39" ht="15.75" thickBot="1" x14ac:dyDescent="0.3">
      <c r="A58" s="20">
        <v>164</v>
      </c>
      <c r="B58" s="20" t="s">
        <v>108</v>
      </c>
      <c r="C58" s="20">
        <v>2014</v>
      </c>
      <c r="D58" s="20" t="s">
        <v>1</v>
      </c>
      <c r="E58" s="10">
        <v>4</v>
      </c>
      <c r="F58" s="9" t="s">
        <v>163</v>
      </c>
      <c r="G58" s="20">
        <v>1</v>
      </c>
      <c r="H58" s="20">
        <v>1</v>
      </c>
      <c r="I58" s="20">
        <v>1</v>
      </c>
      <c r="J58" s="20">
        <v>4</v>
      </c>
      <c r="K58" s="9">
        <v>2</v>
      </c>
      <c r="L58" s="9">
        <v>0</v>
      </c>
      <c r="M58" s="9">
        <v>0</v>
      </c>
      <c r="N58" s="9">
        <v>1</v>
      </c>
      <c r="O58" s="9">
        <v>2</v>
      </c>
      <c r="P58" s="11"/>
      <c r="Q58" s="11"/>
      <c r="R58" s="11"/>
      <c r="S58" s="11"/>
      <c r="T58" s="11"/>
      <c r="U58" s="11"/>
      <c r="V58" s="11"/>
      <c r="W58" s="11"/>
      <c r="X58" s="11"/>
      <c r="Y58" s="11"/>
      <c r="Z58" s="25"/>
      <c r="AA58" s="8">
        <v>164</v>
      </c>
      <c r="AB58" s="8" t="s">
        <v>1</v>
      </c>
      <c r="AC58" s="8" t="s">
        <v>165</v>
      </c>
      <c r="AD58" s="8"/>
      <c r="AE58" s="8">
        <v>2</v>
      </c>
      <c r="AF58" s="8">
        <v>3</v>
      </c>
      <c r="AG58" s="8">
        <v>1</v>
      </c>
      <c r="AH58" s="8">
        <v>1</v>
      </c>
      <c r="AI58" s="8">
        <v>0</v>
      </c>
      <c r="AJ58" s="8">
        <v>0</v>
      </c>
      <c r="AK58" s="8">
        <v>0</v>
      </c>
      <c r="AL58" s="8">
        <v>1</v>
      </c>
      <c r="AM58" s="8"/>
    </row>
    <row r="59" spans="1:39" ht="15.75" thickBot="1" x14ac:dyDescent="0.3">
      <c r="A59" s="20">
        <v>164</v>
      </c>
      <c r="B59" s="20" t="s">
        <v>108</v>
      </c>
      <c r="C59" s="20">
        <v>2014</v>
      </c>
      <c r="D59" s="20" t="s">
        <v>1</v>
      </c>
      <c r="E59" s="10">
        <v>4</v>
      </c>
      <c r="F59" s="9" t="s">
        <v>163</v>
      </c>
      <c r="G59" s="20">
        <v>1</v>
      </c>
      <c r="H59" s="20">
        <v>1</v>
      </c>
      <c r="I59" s="20">
        <v>2</v>
      </c>
      <c r="J59" s="20">
        <v>4</v>
      </c>
      <c r="K59" s="9">
        <v>3</v>
      </c>
      <c r="L59" s="9">
        <v>2</v>
      </c>
      <c r="M59" s="9">
        <v>1</v>
      </c>
      <c r="N59" s="9">
        <v>1</v>
      </c>
      <c r="O59" s="9">
        <v>2</v>
      </c>
      <c r="P59" s="11"/>
      <c r="Q59" s="11"/>
      <c r="R59" s="11"/>
      <c r="S59" s="11"/>
      <c r="T59" s="11"/>
      <c r="U59" s="11"/>
      <c r="V59" s="11"/>
      <c r="W59" s="11"/>
      <c r="X59" s="11"/>
      <c r="Y59" s="11"/>
      <c r="Z59" s="25"/>
      <c r="AA59" s="9">
        <v>164</v>
      </c>
      <c r="AB59" s="9" t="s">
        <v>1</v>
      </c>
      <c r="AC59" s="9" t="s">
        <v>165</v>
      </c>
      <c r="AD59" s="9"/>
      <c r="AE59" s="9">
        <v>2</v>
      </c>
      <c r="AF59" s="9">
        <v>3</v>
      </c>
      <c r="AG59" s="9">
        <v>2</v>
      </c>
      <c r="AH59" s="9">
        <v>1</v>
      </c>
      <c r="AI59" s="9">
        <v>0</v>
      </c>
      <c r="AJ59" s="9">
        <v>0</v>
      </c>
      <c r="AK59" s="9">
        <v>0</v>
      </c>
      <c r="AL59" s="9">
        <v>1</v>
      </c>
      <c r="AM59" s="9"/>
    </row>
    <row r="60" spans="1:39" ht="15.75" thickBot="1" x14ac:dyDescent="0.3">
      <c r="A60" s="20">
        <v>164</v>
      </c>
      <c r="B60" s="20" t="s">
        <v>108</v>
      </c>
      <c r="C60" s="20">
        <v>2014</v>
      </c>
      <c r="D60" s="21" t="s">
        <v>1</v>
      </c>
      <c r="E60" s="10">
        <v>4</v>
      </c>
      <c r="F60" s="9" t="s">
        <v>163</v>
      </c>
      <c r="G60" s="20">
        <v>1</v>
      </c>
      <c r="H60" s="20">
        <v>1</v>
      </c>
      <c r="I60" s="21">
        <v>3</v>
      </c>
      <c r="J60" s="20">
        <v>4</v>
      </c>
      <c r="K60" s="9">
        <v>1</v>
      </c>
      <c r="L60" s="9">
        <v>0</v>
      </c>
      <c r="M60" s="9">
        <v>0</v>
      </c>
      <c r="N60" s="9">
        <v>0</v>
      </c>
      <c r="O60" s="9">
        <v>1</v>
      </c>
      <c r="P60" s="11"/>
      <c r="Q60" s="11"/>
      <c r="R60" s="11"/>
      <c r="S60" s="11"/>
      <c r="T60" s="11"/>
      <c r="U60" s="11"/>
      <c r="V60" s="11"/>
      <c r="W60" s="11"/>
      <c r="X60" s="11"/>
      <c r="Y60" s="11"/>
      <c r="Z60" s="25"/>
      <c r="AA60" s="8">
        <v>164</v>
      </c>
      <c r="AB60" s="8" t="s">
        <v>1</v>
      </c>
      <c r="AC60" s="8" t="s">
        <v>165</v>
      </c>
      <c r="AD60" s="8"/>
      <c r="AE60" s="8">
        <v>2</v>
      </c>
      <c r="AF60" s="8">
        <v>3</v>
      </c>
      <c r="AG60" s="8">
        <v>3</v>
      </c>
      <c r="AH60" s="8">
        <v>3</v>
      </c>
      <c r="AI60" s="8">
        <v>1</v>
      </c>
      <c r="AJ60" s="8">
        <v>0</v>
      </c>
      <c r="AK60" s="8">
        <v>2</v>
      </c>
      <c r="AL60" s="8">
        <v>3</v>
      </c>
      <c r="AM60" s="8"/>
    </row>
    <row r="61" spans="1:39" ht="15.75" thickBot="1" x14ac:dyDescent="0.3">
      <c r="A61" s="20">
        <v>164</v>
      </c>
      <c r="B61" s="20" t="s">
        <v>108</v>
      </c>
      <c r="C61" s="20">
        <v>2014</v>
      </c>
      <c r="D61" s="21" t="s">
        <v>1</v>
      </c>
      <c r="E61" s="10">
        <v>4</v>
      </c>
      <c r="F61" s="9" t="s">
        <v>163</v>
      </c>
      <c r="G61" s="21">
        <v>1</v>
      </c>
      <c r="H61" s="20">
        <v>1</v>
      </c>
      <c r="I61" s="21">
        <v>4</v>
      </c>
      <c r="J61" s="20">
        <v>4</v>
      </c>
      <c r="K61" s="9">
        <v>3</v>
      </c>
      <c r="L61" s="9">
        <v>0</v>
      </c>
      <c r="M61" s="9">
        <v>0</v>
      </c>
      <c r="N61" s="9">
        <v>0</v>
      </c>
      <c r="O61" s="9">
        <v>1</v>
      </c>
      <c r="P61" s="11"/>
      <c r="Q61" s="11"/>
      <c r="R61" s="11"/>
      <c r="S61" s="11"/>
      <c r="T61" s="11"/>
      <c r="U61" s="11"/>
      <c r="V61" s="11"/>
      <c r="W61" s="11"/>
      <c r="X61" s="11"/>
      <c r="Y61" s="11"/>
      <c r="Z61" s="25"/>
      <c r="AA61" s="9">
        <v>164</v>
      </c>
      <c r="AB61" s="9" t="s">
        <v>1</v>
      </c>
      <c r="AC61" s="9" t="s">
        <v>165</v>
      </c>
      <c r="AD61" s="9"/>
      <c r="AE61" s="9">
        <v>2</v>
      </c>
      <c r="AF61" s="9">
        <v>3</v>
      </c>
      <c r="AG61" s="9">
        <v>4</v>
      </c>
      <c r="AH61" s="9">
        <v>4</v>
      </c>
      <c r="AI61" s="9">
        <v>0</v>
      </c>
      <c r="AJ61" s="9">
        <v>1</v>
      </c>
      <c r="AK61" s="9">
        <v>0</v>
      </c>
      <c r="AL61" s="9">
        <v>4</v>
      </c>
      <c r="AM61" s="9"/>
    </row>
    <row r="62" spans="1:39" ht="15.75" thickBot="1" x14ac:dyDescent="0.3">
      <c r="A62" s="20">
        <v>164</v>
      </c>
      <c r="B62" s="20" t="s">
        <v>108</v>
      </c>
      <c r="C62" s="20">
        <v>2014</v>
      </c>
      <c r="D62" s="20" t="s">
        <v>1</v>
      </c>
      <c r="E62" s="10">
        <v>5</v>
      </c>
      <c r="F62" s="9" t="s">
        <v>165</v>
      </c>
      <c r="G62" s="20">
        <v>1</v>
      </c>
      <c r="H62" s="20">
        <v>2</v>
      </c>
      <c r="I62" s="20">
        <v>1</v>
      </c>
      <c r="J62" s="20">
        <v>4</v>
      </c>
      <c r="K62" s="9">
        <v>8</v>
      </c>
      <c r="L62" s="9">
        <v>3</v>
      </c>
      <c r="M62" s="9">
        <v>2</v>
      </c>
      <c r="N62" s="9">
        <v>0</v>
      </c>
      <c r="O62" s="9">
        <v>5</v>
      </c>
      <c r="P62" s="11"/>
      <c r="Q62" s="11"/>
      <c r="R62" s="11"/>
      <c r="S62" s="11"/>
      <c r="T62" s="11"/>
      <c r="U62" s="11"/>
      <c r="V62" s="11"/>
      <c r="W62" s="11"/>
      <c r="X62" s="11"/>
      <c r="Y62" s="11"/>
      <c r="Z62" s="25"/>
      <c r="AA62" s="8">
        <v>164</v>
      </c>
      <c r="AB62" s="8" t="s">
        <v>1</v>
      </c>
      <c r="AC62" s="8" t="s">
        <v>165</v>
      </c>
      <c r="AD62" s="8"/>
      <c r="AE62" s="8">
        <v>2</v>
      </c>
      <c r="AF62" s="8">
        <v>4</v>
      </c>
      <c r="AG62" s="8">
        <v>1</v>
      </c>
      <c r="AH62" s="8">
        <v>3</v>
      </c>
      <c r="AI62" s="8">
        <v>1</v>
      </c>
      <c r="AJ62" s="8">
        <v>1</v>
      </c>
      <c r="AK62" s="8">
        <v>2</v>
      </c>
      <c r="AL62" s="8">
        <v>3</v>
      </c>
      <c r="AM62" s="8"/>
    </row>
    <row r="63" spans="1:39" ht="15.75" thickBot="1" x14ac:dyDescent="0.3">
      <c r="A63" s="20">
        <v>164</v>
      </c>
      <c r="B63" s="20" t="s">
        <v>108</v>
      </c>
      <c r="C63" s="20">
        <v>2014</v>
      </c>
      <c r="D63" s="20" t="s">
        <v>1</v>
      </c>
      <c r="E63" s="10">
        <v>5</v>
      </c>
      <c r="F63" s="9" t="s">
        <v>165</v>
      </c>
      <c r="G63" s="20">
        <v>1</v>
      </c>
      <c r="H63" s="20">
        <v>2</v>
      </c>
      <c r="I63" s="20">
        <v>2</v>
      </c>
      <c r="J63" s="20">
        <v>4</v>
      </c>
      <c r="K63" s="9">
        <v>3</v>
      </c>
      <c r="L63" s="9">
        <v>0</v>
      </c>
      <c r="M63" s="9">
        <v>0</v>
      </c>
      <c r="N63" s="9">
        <v>3</v>
      </c>
      <c r="O63" s="9">
        <v>3</v>
      </c>
      <c r="P63" s="11"/>
      <c r="Q63" s="11"/>
      <c r="R63" s="11"/>
      <c r="S63" s="11"/>
      <c r="T63" s="11"/>
      <c r="U63" s="11"/>
      <c r="V63" s="11"/>
      <c r="W63" s="11"/>
      <c r="X63" s="11"/>
      <c r="Y63" s="11"/>
      <c r="Z63" s="25"/>
      <c r="AA63" s="9">
        <v>164</v>
      </c>
      <c r="AB63" s="9" t="s">
        <v>1</v>
      </c>
      <c r="AC63" s="9" t="s">
        <v>165</v>
      </c>
      <c r="AD63" s="9"/>
      <c r="AE63" s="9">
        <v>2</v>
      </c>
      <c r="AF63" s="9">
        <v>4</v>
      </c>
      <c r="AG63" s="9">
        <v>2</v>
      </c>
      <c r="AH63" s="9">
        <v>0</v>
      </c>
      <c r="AI63" s="9">
        <v>0</v>
      </c>
      <c r="AJ63" s="9">
        <v>0</v>
      </c>
      <c r="AK63" s="9">
        <v>0</v>
      </c>
      <c r="AL63" s="9">
        <v>0</v>
      </c>
      <c r="AM63" s="9"/>
    </row>
    <row r="64" spans="1:39" ht="15.75" thickBot="1" x14ac:dyDescent="0.3">
      <c r="A64" s="20">
        <v>164</v>
      </c>
      <c r="B64" s="20" t="s">
        <v>108</v>
      </c>
      <c r="C64" s="20">
        <v>2014</v>
      </c>
      <c r="D64" s="21" t="s">
        <v>1</v>
      </c>
      <c r="E64" s="10">
        <v>5</v>
      </c>
      <c r="F64" s="9" t="s">
        <v>165</v>
      </c>
      <c r="G64" s="20">
        <v>1</v>
      </c>
      <c r="H64" s="20">
        <v>2</v>
      </c>
      <c r="I64" s="21">
        <v>3</v>
      </c>
      <c r="J64" s="20">
        <v>4</v>
      </c>
      <c r="K64" s="9">
        <v>4</v>
      </c>
      <c r="L64" s="9">
        <v>0</v>
      </c>
      <c r="M64" s="9">
        <v>1</v>
      </c>
      <c r="N64" s="9">
        <v>0</v>
      </c>
      <c r="O64" s="9">
        <v>4</v>
      </c>
      <c r="P64" s="11"/>
      <c r="Q64" s="11"/>
      <c r="R64" s="11"/>
      <c r="S64" s="11"/>
      <c r="T64" s="11"/>
      <c r="U64" s="11"/>
      <c r="V64" s="11"/>
      <c r="W64" s="11"/>
      <c r="X64" s="11"/>
      <c r="Y64" s="11"/>
      <c r="Z64" s="25"/>
      <c r="AA64" s="8">
        <v>164</v>
      </c>
      <c r="AB64" s="8" t="s">
        <v>1</v>
      </c>
      <c r="AC64" s="8" t="s">
        <v>165</v>
      </c>
      <c r="AD64" s="8"/>
      <c r="AE64" s="8">
        <v>2</v>
      </c>
      <c r="AF64" s="8">
        <v>4</v>
      </c>
      <c r="AG64" s="8">
        <v>3</v>
      </c>
      <c r="AH64" s="8">
        <v>2</v>
      </c>
      <c r="AI64" s="8">
        <v>0</v>
      </c>
      <c r="AJ64" s="8">
        <v>0</v>
      </c>
      <c r="AK64" s="8">
        <v>1</v>
      </c>
      <c r="AL64" s="8">
        <v>2</v>
      </c>
      <c r="AM64" s="8"/>
    </row>
    <row r="65" spans="1:39" ht="15.75" thickBot="1" x14ac:dyDescent="0.3">
      <c r="A65" s="20">
        <v>164</v>
      </c>
      <c r="B65" s="20" t="s">
        <v>108</v>
      </c>
      <c r="C65" s="20">
        <v>2014</v>
      </c>
      <c r="D65" s="21" t="s">
        <v>1</v>
      </c>
      <c r="E65" s="10">
        <v>5</v>
      </c>
      <c r="F65" s="9" t="s">
        <v>165</v>
      </c>
      <c r="G65" s="20">
        <v>1</v>
      </c>
      <c r="H65" s="20">
        <v>2</v>
      </c>
      <c r="I65" s="21">
        <v>4</v>
      </c>
      <c r="J65" s="20">
        <v>4</v>
      </c>
      <c r="K65" s="9">
        <v>2</v>
      </c>
      <c r="L65" s="9">
        <v>0</v>
      </c>
      <c r="M65" s="9">
        <v>0</v>
      </c>
      <c r="N65" s="9">
        <v>0</v>
      </c>
      <c r="O65" s="9">
        <v>2</v>
      </c>
      <c r="P65" s="11"/>
      <c r="Q65" s="11"/>
      <c r="R65" s="11"/>
      <c r="S65" s="11"/>
      <c r="T65" s="11"/>
      <c r="U65" s="11"/>
      <c r="V65" s="11"/>
      <c r="W65" s="11"/>
      <c r="X65" s="11"/>
      <c r="Y65" s="11"/>
      <c r="Z65" s="25"/>
      <c r="AA65" s="9">
        <v>164</v>
      </c>
      <c r="AB65" s="9" t="s">
        <v>1</v>
      </c>
      <c r="AC65" s="9" t="s">
        <v>165</v>
      </c>
      <c r="AD65" s="9"/>
      <c r="AE65" s="9">
        <v>2</v>
      </c>
      <c r="AF65" s="9">
        <v>4</v>
      </c>
      <c r="AG65" s="9">
        <v>4</v>
      </c>
      <c r="AH65" s="9">
        <v>2</v>
      </c>
      <c r="AI65" s="9">
        <v>0</v>
      </c>
      <c r="AJ65" s="9">
        <v>0</v>
      </c>
      <c r="AK65" s="9">
        <v>0</v>
      </c>
      <c r="AL65" s="9">
        <v>2</v>
      </c>
      <c r="AM65" s="7"/>
    </row>
  </sheetData>
  <sortState ref="A2:O65">
    <sortCondition ref="J2:J65"/>
  </sortState>
  <mergeCells count="1">
    <mergeCell ref="Q4:X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tabSelected="1" topLeftCell="O18" workbookViewId="0">
      <selection activeCell="S57" sqref="S57"/>
    </sheetView>
  </sheetViews>
  <sheetFormatPr defaultRowHeight="15" x14ac:dyDescent="0.25"/>
  <cols>
    <col min="18" max="18" width="16.140625" bestFit="1" customWidth="1"/>
    <col min="26" max="26" width="18.28515625" bestFit="1" customWidth="1"/>
  </cols>
  <sheetData>
    <row r="1" spans="1:32" x14ac:dyDescent="0.25">
      <c r="A1" s="24" t="s">
        <v>167</v>
      </c>
      <c r="B1" s="24"/>
      <c r="C1" s="24"/>
      <c r="D1" s="24">
        <v>2011</v>
      </c>
      <c r="E1" s="24"/>
      <c r="F1" s="24">
        <v>2012</v>
      </c>
      <c r="G1" s="24"/>
      <c r="H1" s="24">
        <v>2013</v>
      </c>
      <c r="I1" s="24"/>
      <c r="J1" s="24">
        <v>2014</v>
      </c>
      <c r="K1" s="24"/>
      <c r="L1" s="24">
        <v>2015</v>
      </c>
      <c r="M1" s="24"/>
      <c r="N1" s="24">
        <v>2016</v>
      </c>
      <c r="O1" s="24"/>
      <c r="V1" s="29"/>
    </row>
    <row r="2" spans="1:32" x14ac:dyDescent="0.25">
      <c r="A2" s="11" t="s">
        <v>65</v>
      </c>
      <c r="B2" s="11" t="s">
        <v>61</v>
      </c>
      <c r="C2" s="11" t="s">
        <v>166</v>
      </c>
      <c r="D2" s="11" t="s">
        <v>9</v>
      </c>
      <c r="E2" s="11" t="s">
        <v>168</v>
      </c>
      <c r="F2" s="11" t="s">
        <v>9</v>
      </c>
      <c r="G2" s="11" t="s">
        <v>168</v>
      </c>
      <c r="H2" s="11" t="s">
        <v>9</v>
      </c>
      <c r="I2" s="11" t="s">
        <v>168</v>
      </c>
      <c r="J2" s="11" t="s">
        <v>9</v>
      </c>
      <c r="K2" s="11" t="s">
        <v>168</v>
      </c>
      <c r="L2" s="11" t="s">
        <v>9</v>
      </c>
      <c r="M2" s="11" t="s">
        <v>168</v>
      </c>
      <c r="N2" s="11" t="s">
        <v>9</v>
      </c>
      <c r="O2" s="11" t="s">
        <v>168</v>
      </c>
    </row>
    <row r="3" spans="1:32" x14ac:dyDescent="0.25">
      <c r="A3" s="30">
        <v>104</v>
      </c>
      <c r="B3" s="30" t="s">
        <v>86</v>
      </c>
      <c r="C3" s="30">
        <v>1</v>
      </c>
      <c r="D3" s="31">
        <f>'104 RMD_11'!T10</f>
        <v>77</v>
      </c>
      <c r="E3" s="32">
        <f>'104 RMD_11'!S12</f>
        <v>9.625</v>
      </c>
      <c r="F3" s="31">
        <f>'104 RMD_12'!T10</f>
        <v>38</v>
      </c>
      <c r="G3" s="32">
        <f>'104 RMD_12'!S12</f>
        <v>4.75</v>
      </c>
      <c r="H3" s="31">
        <f>'104 RMD_13'!T10</f>
        <v>42</v>
      </c>
      <c r="I3" s="32">
        <f>'104 RMD_13'!S12</f>
        <v>5.25</v>
      </c>
      <c r="J3" s="31">
        <f>'104 RMD_14'!T10</f>
        <v>120</v>
      </c>
      <c r="K3" s="32">
        <f>'104 RMD_14'!S12</f>
        <v>7.5</v>
      </c>
      <c r="L3" s="31">
        <f>'104 RMD_15'!T10</f>
        <v>105</v>
      </c>
      <c r="M3" s="32">
        <f>'104 RMD_15'!S12</f>
        <v>6.5625</v>
      </c>
      <c r="N3" s="31">
        <f>'104 RMD_16'!T10</f>
        <v>99</v>
      </c>
      <c r="O3" s="32">
        <f>'104 RMD_16'!S12</f>
        <v>6.1875</v>
      </c>
      <c r="S3">
        <v>2011</v>
      </c>
      <c r="T3">
        <v>2012</v>
      </c>
      <c r="U3">
        <v>2013</v>
      </c>
      <c r="V3">
        <v>2014</v>
      </c>
      <c r="W3">
        <v>2015</v>
      </c>
      <c r="X3">
        <v>2016</v>
      </c>
    </row>
    <row r="4" spans="1:32" x14ac:dyDescent="0.25">
      <c r="A4" s="30">
        <v>155</v>
      </c>
      <c r="B4" s="30" t="s">
        <v>80</v>
      </c>
      <c r="C4" s="30">
        <v>2</v>
      </c>
      <c r="D4" s="34" t="s">
        <v>219</v>
      </c>
      <c r="E4" s="34" t="s">
        <v>219</v>
      </c>
      <c r="F4" s="35" t="s">
        <v>219</v>
      </c>
      <c r="G4" s="35" t="s">
        <v>219</v>
      </c>
      <c r="H4" s="31">
        <f>'155 UMD_13'!T10</f>
        <v>223</v>
      </c>
      <c r="I4" s="32">
        <f>'155 UMD_13'!S12</f>
        <v>13.9375</v>
      </c>
      <c r="J4" s="31">
        <f>'155 UMD_14'!T10</f>
        <v>268</v>
      </c>
      <c r="K4" s="32">
        <f>'155 UMD_14'!S12</f>
        <v>16.75</v>
      </c>
      <c r="L4" s="31">
        <f>'155 UMD_15'!T10</f>
        <v>272</v>
      </c>
      <c r="M4" s="32">
        <f>'155 UMD_15'!S12</f>
        <v>17</v>
      </c>
      <c r="N4" s="31">
        <f>'155 UMD_16'!T10</f>
        <v>134</v>
      </c>
      <c r="O4" s="32">
        <f>'155 UMD_16'!S12</f>
        <v>8.375</v>
      </c>
      <c r="R4" t="s">
        <v>228</v>
      </c>
      <c r="S4" s="39">
        <v>0.87234042553191493</v>
      </c>
      <c r="T4" s="39">
        <v>0.90909090909090906</v>
      </c>
      <c r="U4" s="39">
        <v>1</v>
      </c>
      <c r="V4" s="41">
        <v>0.85964912280701755</v>
      </c>
      <c r="W4" s="39">
        <v>0.91803278688524592</v>
      </c>
      <c r="X4" s="39">
        <v>0.90322580645161288</v>
      </c>
      <c r="AA4">
        <v>2011</v>
      </c>
      <c r="AB4">
        <v>2012</v>
      </c>
      <c r="AC4">
        <v>2013</v>
      </c>
      <c r="AD4">
        <v>2014</v>
      </c>
      <c r="AE4">
        <v>2015</v>
      </c>
      <c r="AF4">
        <v>2016</v>
      </c>
    </row>
    <row r="5" spans="1:32" x14ac:dyDescent="0.25">
      <c r="A5" s="30">
        <v>173</v>
      </c>
      <c r="B5" s="30" t="s">
        <v>111</v>
      </c>
      <c r="C5" s="30">
        <v>3</v>
      </c>
      <c r="D5" s="34" t="s">
        <v>219</v>
      </c>
      <c r="E5" s="34" t="s">
        <v>219</v>
      </c>
      <c r="F5" s="35" t="s">
        <v>219</v>
      </c>
      <c r="G5" s="35" t="s">
        <v>219</v>
      </c>
      <c r="H5" s="30" t="s">
        <v>219</v>
      </c>
      <c r="I5" s="30" t="s">
        <v>219</v>
      </c>
      <c r="J5" s="30" t="s">
        <v>219</v>
      </c>
      <c r="K5" s="30" t="s">
        <v>219</v>
      </c>
      <c r="L5" s="30" t="s">
        <v>219</v>
      </c>
      <c r="M5" s="30" t="s">
        <v>219</v>
      </c>
      <c r="N5" s="31">
        <f>'173 ApMD_16'!T10</f>
        <v>342</v>
      </c>
      <c r="O5" s="32">
        <f>'173 ApMD_16'!S12</f>
        <v>21.375</v>
      </c>
      <c r="R5" t="s">
        <v>229</v>
      </c>
      <c r="S5" s="39"/>
      <c r="T5" s="39"/>
      <c r="U5" s="39">
        <v>0.94318181818181823</v>
      </c>
      <c r="V5" s="42">
        <v>0.94318181818181823</v>
      </c>
      <c r="W5" s="39">
        <v>0.94366197183098588</v>
      </c>
      <c r="X5" s="39">
        <v>0.73529411764705888</v>
      </c>
      <c r="Z5" t="s">
        <v>231</v>
      </c>
      <c r="AA5" s="39"/>
      <c r="AB5" s="39"/>
      <c r="AC5" s="39"/>
      <c r="AD5" s="42">
        <v>0.96875</v>
      </c>
      <c r="AE5" s="39">
        <v>0.92086330935251803</v>
      </c>
      <c r="AF5" s="39">
        <v>0.5145631067961165</v>
      </c>
    </row>
    <row r="6" spans="1:32" x14ac:dyDescent="0.25">
      <c r="A6" s="11">
        <v>159</v>
      </c>
      <c r="B6" s="11" t="s">
        <v>101</v>
      </c>
      <c r="C6" s="11">
        <v>4</v>
      </c>
      <c r="D6" s="34" t="s">
        <v>219</v>
      </c>
      <c r="E6" s="34" t="s">
        <v>219</v>
      </c>
      <c r="F6" s="35" t="s">
        <v>219</v>
      </c>
      <c r="G6" s="35" t="s">
        <v>219</v>
      </c>
      <c r="H6" s="11" t="s">
        <v>219</v>
      </c>
      <c r="I6" s="11" t="s">
        <v>219</v>
      </c>
      <c r="J6" s="5">
        <f>'159 BMD_14'!T10</f>
        <v>63</v>
      </c>
      <c r="K6" s="3">
        <f>'159 BMD_14'!S12</f>
        <v>7.875</v>
      </c>
      <c r="L6" s="5">
        <f>'159 BMD_15'!T10</f>
        <v>214</v>
      </c>
      <c r="M6" s="3">
        <f>'159 BMD_15'!S12</f>
        <v>13.375</v>
      </c>
      <c r="N6" s="5">
        <f>'159 BMD_16'!T10</f>
        <v>171</v>
      </c>
      <c r="O6" s="3">
        <f>'159 BMD_16'!S12</f>
        <v>10.6875</v>
      </c>
      <c r="R6" t="s">
        <v>230</v>
      </c>
      <c r="S6" s="39"/>
      <c r="T6" s="39"/>
      <c r="U6" s="39"/>
      <c r="V6" s="42"/>
      <c r="W6" s="39"/>
      <c r="X6" s="39">
        <v>0.54437869822485208</v>
      </c>
      <c r="Z6" t="s">
        <v>232</v>
      </c>
      <c r="AA6" s="39">
        <v>0.92063492063492058</v>
      </c>
      <c r="AB6" s="39"/>
      <c r="AC6" s="39">
        <v>0.83333333333333337</v>
      </c>
      <c r="AD6" s="42">
        <v>0.83333333333333337</v>
      </c>
      <c r="AE6" s="39">
        <v>0.94117647058823528</v>
      </c>
      <c r="AF6" s="39">
        <v>0.19117647058823528</v>
      </c>
    </row>
    <row r="7" spans="1:32" x14ac:dyDescent="0.25">
      <c r="A7" s="11">
        <v>128</v>
      </c>
      <c r="B7" s="11" t="s">
        <v>102</v>
      </c>
      <c r="C7" s="11">
        <v>5</v>
      </c>
      <c r="D7" s="5">
        <f>'128 AdMD_11'!T10</f>
        <v>105</v>
      </c>
      <c r="E7" s="5">
        <f>'128 AdMD_11'!S12</f>
        <v>6.5625</v>
      </c>
      <c r="F7" s="35" t="s">
        <v>219</v>
      </c>
      <c r="G7" s="35" t="s">
        <v>219</v>
      </c>
      <c r="H7" s="5">
        <f>'128 AdMD_13'!T10</f>
        <v>96</v>
      </c>
      <c r="I7" s="3">
        <f>'128 AdMD_13'!S12</f>
        <v>6</v>
      </c>
      <c r="J7" s="5">
        <f>'128 AdMD_14'!T10</f>
        <v>35</v>
      </c>
      <c r="K7" s="3">
        <f>'128 AdMD_14'!S12</f>
        <v>4.375</v>
      </c>
      <c r="L7" s="5">
        <f>'128 AdMD_15'!T10</f>
        <v>125</v>
      </c>
      <c r="M7" s="3">
        <f>'128 AdMD_15'!S12</f>
        <v>7.8125</v>
      </c>
      <c r="N7" s="5">
        <f>'128 AdMD_16'!T10</f>
        <v>106</v>
      </c>
      <c r="O7" s="3">
        <f>'128 AdMD_16'!S12</f>
        <v>6.625</v>
      </c>
      <c r="R7" t="s">
        <v>242</v>
      </c>
      <c r="S7" s="39">
        <f>AVERAGE(S4:S6)</f>
        <v>0.87234042553191493</v>
      </c>
      <c r="T7" s="39">
        <f t="shared" ref="T7:X7" si="0">AVERAGE(T4:T6)</f>
        <v>0.90909090909090906</v>
      </c>
      <c r="U7" s="39">
        <f t="shared" si="0"/>
        <v>0.97159090909090917</v>
      </c>
      <c r="V7" s="39">
        <f t="shared" si="0"/>
        <v>0.90141547049441795</v>
      </c>
      <c r="W7" s="39">
        <f t="shared" si="0"/>
        <v>0.9308473793581159</v>
      </c>
      <c r="X7" s="39">
        <f t="shared" si="0"/>
        <v>0.72763287410784139</v>
      </c>
      <c r="Z7" t="s">
        <v>233</v>
      </c>
      <c r="AA7" s="39"/>
      <c r="AB7" s="39"/>
      <c r="AC7" s="39"/>
      <c r="AD7" s="42">
        <v>0.97674418604651159</v>
      </c>
      <c r="AE7" s="39">
        <v>0.8904109589041096</v>
      </c>
      <c r="AF7" s="39">
        <v>0.40625</v>
      </c>
    </row>
    <row r="8" spans="1:32" x14ac:dyDescent="0.25">
      <c r="A8" s="11">
        <v>164</v>
      </c>
      <c r="B8" s="11" t="s">
        <v>108</v>
      </c>
      <c r="C8" s="11">
        <v>6</v>
      </c>
      <c r="D8" s="34" t="s">
        <v>219</v>
      </c>
      <c r="E8" s="34" t="s">
        <v>219</v>
      </c>
      <c r="F8" s="35" t="s">
        <v>219</v>
      </c>
      <c r="G8" s="35" t="s">
        <v>219</v>
      </c>
      <c r="H8" s="34" t="s">
        <v>219</v>
      </c>
      <c r="I8" s="34" t="s">
        <v>219</v>
      </c>
      <c r="J8" s="5">
        <f>'164 SMD_14'!T10</f>
        <v>158</v>
      </c>
      <c r="K8" s="3">
        <f>'164 SMD_14'!S12</f>
        <v>9.875</v>
      </c>
      <c r="L8" s="5">
        <f>'164 SMD_15'!T10</f>
        <v>141</v>
      </c>
      <c r="M8" s="3">
        <f>'164 SMD_15'!S12</f>
        <v>8.8125</v>
      </c>
      <c r="N8" s="5">
        <f>'164 SMD_16'!T10</f>
        <v>158</v>
      </c>
      <c r="O8" s="3">
        <f>'164 SMD_16'!S12</f>
        <v>9.875</v>
      </c>
      <c r="R8" t="s">
        <v>101</v>
      </c>
      <c r="S8" s="39"/>
      <c r="T8" s="39"/>
      <c r="U8" s="39"/>
      <c r="V8" s="42">
        <v>0.96875</v>
      </c>
      <c r="W8" s="39">
        <v>0.92086330935251803</v>
      </c>
      <c r="X8" s="39">
        <v>0.5145631067961165</v>
      </c>
      <c r="Z8" t="s">
        <v>234</v>
      </c>
      <c r="AA8" s="39"/>
      <c r="AB8" s="39"/>
      <c r="AC8" s="39"/>
      <c r="AD8" s="42"/>
      <c r="AE8" s="39"/>
      <c r="AF8" s="39">
        <v>0.52083333333333337</v>
      </c>
    </row>
    <row r="9" spans="1:32" x14ac:dyDescent="0.25">
      <c r="A9" s="11">
        <v>174</v>
      </c>
      <c r="B9" s="11" t="s">
        <v>117</v>
      </c>
      <c r="C9" s="11">
        <v>7</v>
      </c>
      <c r="D9" s="34" t="s">
        <v>219</v>
      </c>
      <c r="E9" s="34" t="s">
        <v>219</v>
      </c>
      <c r="F9" s="35" t="s">
        <v>219</v>
      </c>
      <c r="G9" s="35" t="s">
        <v>219</v>
      </c>
      <c r="H9" s="34" t="s">
        <v>219</v>
      </c>
      <c r="I9" s="34" t="s">
        <v>219</v>
      </c>
      <c r="J9" s="34" t="s">
        <v>219</v>
      </c>
      <c r="K9" s="34" t="s">
        <v>219</v>
      </c>
      <c r="L9" s="34" t="s">
        <v>219</v>
      </c>
      <c r="M9" s="34" t="s">
        <v>219</v>
      </c>
      <c r="N9" s="5">
        <f>'174 BaMD_16'!T10</f>
        <v>70</v>
      </c>
      <c r="O9" s="3">
        <f>'174 BaMD_16'!S12</f>
        <v>4.375</v>
      </c>
      <c r="R9" t="s">
        <v>102</v>
      </c>
      <c r="S9" s="39">
        <v>0.92063492063492058</v>
      </c>
      <c r="T9" s="39"/>
      <c r="U9" s="39">
        <v>0.83333333333333337</v>
      </c>
      <c r="V9" s="42">
        <v>0.83333333333333337</v>
      </c>
      <c r="W9" s="39">
        <v>0.94117647058823528</v>
      </c>
      <c r="X9" s="39">
        <v>0.19117647058823528</v>
      </c>
      <c r="Z9" t="s">
        <v>235</v>
      </c>
      <c r="AA9" s="39"/>
      <c r="AB9" s="39"/>
      <c r="AC9" s="39"/>
      <c r="AD9" s="42"/>
      <c r="AE9" s="39"/>
      <c r="AF9" s="39">
        <v>0.66666666666666663</v>
      </c>
    </row>
    <row r="10" spans="1:32" x14ac:dyDescent="0.25">
      <c r="A10" s="11">
        <v>175</v>
      </c>
      <c r="B10" s="11" t="s">
        <v>119</v>
      </c>
      <c r="C10" s="11">
        <v>8</v>
      </c>
      <c r="D10" s="34" t="s">
        <v>219</v>
      </c>
      <c r="E10" s="34" t="s">
        <v>219</v>
      </c>
      <c r="F10" s="35" t="s">
        <v>219</v>
      </c>
      <c r="G10" s="35" t="s">
        <v>219</v>
      </c>
      <c r="H10" s="34" t="s">
        <v>219</v>
      </c>
      <c r="I10" s="34" t="s">
        <v>219</v>
      </c>
      <c r="J10" s="34" t="s">
        <v>219</v>
      </c>
      <c r="K10" s="34" t="s">
        <v>219</v>
      </c>
      <c r="L10" s="34" t="s">
        <v>219</v>
      </c>
      <c r="M10" s="34" t="s">
        <v>219</v>
      </c>
      <c r="N10" s="5">
        <f>'175 GMD_16'!T10</f>
        <v>28</v>
      </c>
      <c r="O10" s="3">
        <f>'175 GMD_16'!S12</f>
        <v>3.5</v>
      </c>
      <c r="R10" t="s">
        <v>108</v>
      </c>
      <c r="S10" s="39"/>
      <c r="T10" s="39"/>
      <c r="U10" s="39"/>
      <c r="V10" s="42">
        <v>0.97674418604651159</v>
      </c>
      <c r="W10" s="39">
        <v>0.8904109589041096</v>
      </c>
      <c r="X10" s="39">
        <v>0.40625</v>
      </c>
      <c r="Z10" t="s">
        <v>241</v>
      </c>
      <c r="AA10" s="39">
        <f>AVERAGE(AA5:AA9)</f>
        <v>0.92063492063492058</v>
      </c>
      <c r="AB10" s="39"/>
      <c r="AC10" s="39">
        <f t="shared" ref="AC10" si="1">AVERAGE(AC5:AC9)</f>
        <v>0.83333333333333337</v>
      </c>
      <c r="AD10" s="39">
        <f t="shared" ref="AD10" si="2">AVERAGE(AD5:AD9)</f>
        <v>0.92627583979328165</v>
      </c>
      <c r="AE10" s="39">
        <f t="shared" ref="AE10" si="3">AVERAGE(AE5:AE9)</f>
        <v>0.91748357961495441</v>
      </c>
      <c r="AF10" s="39">
        <f t="shared" ref="AF10" si="4">AVERAGE(AF5:AF9)</f>
        <v>0.45989791547687037</v>
      </c>
    </row>
    <row r="11" spans="1:32" x14ac:dyDescent="0.25">
      <c r="A11" s="11">
        <v>124</v>
      </c>
      <c r="B11" s="11" t="s">
        <v>90</v>
      </c>
      <c r="C11" s="11">
        <v>9</v>
      </c>
      <c r="D11" s="35" t="s">
        <v>219</v>
      </c>
      <c r="E11" s="36" t="s">
        <v>219</v>
      </c>
      <c r="F11" s="35" t="s">
        <v>219</v>
      </c>
      <c r="G11" s="35" t="s">
        <v>219</v>
      </c>
      <c r="H11" s="5">
        <f>'124 WCMD_13'!T10</f>
        <v>151</v>
      </c>
      <c r="I11" s="3">
        <f>'124 WCMD_13'!S12</f>
        <v>9.4375</v>
      </c>
      <c r="J11" s="5">
        <f>'124 WCMD_14'!T10</f>
        <v>151</v>
      </c>
      <c r="K11" s="3">
        <f>'124 WCMD_14'!S12</f>
        <v>9.4375</v>
      </c>
      <c r="L11" s="5">
        <f>'124 WCMD_15'!T10</f>
        <v>152</v>
      </c>
      <c r="M11" s="3">
        <f>'124 WCMD_15'!S12</f>
        <v>9.5</v>
      </c>
      <c r="N11" s="5">
        <f>'124 WCMD_16'!T10</f>
        <v>132</v>
      </c>
      <c r="O11" s="3">
        <f>'124 WCMD_16'!S12</f>
        <v>8.25</v>
      </c>
      <c r="R11" t="s">
        <v>117</v>
      </c>
      <c r="S11" s="39"/>
      <c r="T11" s="39"/>
      <c r="U11" s="39"/>
      <c r="V11" s="42"/>
      <c r="W11" s="39"/>
      <c r="X11" s="39">
        <v>0.52083333333333337</v>
      </c>
    </row>
    <row r="12" spans="1:32" x14ac:dyDescent="0.25">
      <c r="A12" s="11">
        <v>127</v>
      </c>
      <c r="B12" s="11" t="s">
        <v>96</v>
      </c>
      <c r="C12" s="11">
        <v>10</v>
      </c>
      <c r="D12" s="5">
        <f>'127 EMD_11'!T10</f>
        <v>38</v>
      </c>
      <c r="E12" s="3">
        <f>'127 EMD_11'!S12</f>
        <v>2.375</v>
      </c>
      <c r="F12" s="35" t="s">
        <v>219</v>
      </c>
      <c r="G12" s="35" t="s">
        <v>219</v>
      </c>
      <c r="H12" s="5">
        <f>'127 EMD_13'!T10</f>
        <v>53</v>
      </c>
      <c r="I12" s="3">
        <f>'127 EMD_13'!S12</f>
        <v>3.3125</v>
      </c>
      <c r="J12" s="34" t="s">
        <v>219</v>
      </c>
      <c r="K12" s="34" t="s">
        <v>219</v>
      </c>
      <c r="L12" s="34" t="s">
        <v>219</v>
      </c>
      <c r="M12" s="34" t="s">
        <v>219</v>
      </c>
      <c r="N12" s="5">
        <f>'127 EMD_16'!T10</f>
        <v>51</v>
      </c>
      <c r="O12" s="3">
        <f>'127 EMD_16'!S12</f>
        <v>3.1875</v>
      </c>
      <c r="R12" t="s">
        <v>119</v>
      </c>
      <c r="S12" s="39"/>
      <c r="T12" s="39"/>
      <c r="U12" s="39"/>
      <c r="V12" s="42"/>
      <c r="W12" s="39"/>
      <c r="X12" s="39">
        <v>0.66666666666666663</v>
      </c>
      <c r="AA12">
        <v>2011</v>
      </c>
      <c r="AB12">
        <v>2012</v>
      </c>
      <c r="AC12">
        <v>2013</v>
      </c>
      <c r="AD12">
        <v>2014</v>
      </c>
      <c r="AE12">
        <v>2015</v>
      </c>
      <c r="AF12">
        <v>2016</v>
      </c>
    </row>
    <row r="13" spans="1:32" x14ac:dyDescent="0.25">
      <c r="A13" s="11">
        <v>176</v>
      </c>
      <c r="B13" s="11" t="s">
        <v>81</v>
      </c>
      <c r="C13" s="11">
        <v>11</v>
      </c>
      <c r="D13" s="34" t="s">
        <v>219</v>
      </c>
      <c r="E13" s="34" t="s">
        <v>219</v>
      </c>
      <c r="F13" s="35" t="s">
        <v>219</v>
      </c>
      <c r="G13" s="35" t="s">
        <v>219</v>
      </c>
      <c r="H13" s="34" t="s">
        <v>219</v>
      </c>
      <c r="I13" s="34" t="s">
        <v>219</v>
      </c>
      <c r="J13" s="34" t="s">
        <v>219</v>
      </c>
      <c r="K13" s="34" t="s">
        <v>219</v>
      </c>
      <c r="L13" s="34" t="s">
        <v>219</v>
      </c>
      <c r="M13" s="34" t="s">
        <v>219</v>
      </c>
      <c r="N13" s="5">
        <f>'176 WaMD_16'!T10</f>
        <v>31</v>
      </c>
      <c r="O13" s="3">
        <f>'176 WaMD_16'!S12</f>
        <v>3.875</v>
      </c>
      <c r="R13" t="s">
        <v>226</v>
      </c>
      <c r="S13" s="39">
        <f>AVERAGE(S8:S12)</f>
        <v>0.92063492063492058</v>
      </c>
      <c r="T13" s="39"/>
      <c r="U13" s="39">
        <f t="shared" ref="T13:X13" si="5">AVERAGE(U8:U12)</f>
        <v>0.83333333333333337</v>
      </c>
      <c r="V13" s="39">
        <f t="shared" si="5"/>
        <v>0.92627583979328165</v>
      </c>
      <c r="W13" s="39">
        <f t="shared" si="5"/>
        <v>0.91748357961495441</v>
      </c>
      <c r="X13" s="39">
        <f t="shared" si="5"/>
        <v>0.45989791547687037</v>
      </c>
      <c r="Z13" t="s">
        <v>236</v>
      </c>
      <c r="AA13" s="39"/>
      <c r="AB13" s="39"/>
      <c r="AC13" s="39">
        <v>0.40540540540540543</v>
      </c>
      <c r="AD13" s="42">
        <v>0.40540540540540543</v>
      </c>
      <c r="AE13" s="39">
        <v>0.66666666666666663</v>
      </c>
      <c r="AF13" s="39">
        <v>0.63414634146341464</v>
      </c>
    </row>
    <row r="14" spans="1:32" x14ac:dyDescent="0.25">
      <c r="A14" s="11">
        <v>177</v>
      </c>
      <c r="B14" s="11" t="s">
        <v>62</v>
      </c>
      <c r="C14" s="11">
        <v>12</v>
      </c>
      <c r="D14" s="34" t="s">
        <v>219</v>
      </c>
      <c r="E14" s="34" t="s">
        <v>219</v>
      </c>
      <c r="F14" s="35" t="s">
        <v>219</v>
      </c>
      <c r="G14" s="35" t="s">
        <v>219</v>
      </c>
      <c r="H14" s="34" t="s">
        <v>219</v>
      </c>
      <c r="I14" s="34" t="s">
        <v>219</v>
      </c>
      <c r="J14" s="34" t="s">
        <v>219</v>
      </c>
      <c r="K14" s="34" t="s">
        <v>219</v>
      </c>
      <c r="L14" s="34" t="s">
        <v>219</v>
      </c>
      <c r="M14" s="34" t="s">
        <v>219</v>
      </c>
      <c r="N14" s="5">
        <f>'177 LVLMD_16'!T10</f>
        <v>24</v>
      </c>
      <c r="O14" s="3">
        <f>'177 LVLMD_16'!S12</f>
        <v>3</v>
      </c>
      <c r="R14" t="s">
        <v>90</v>
      </c>
      <c r="S14" s="39"/>
      <c r="T14" s="39"/>
      <c r="U14" s="39">
        <v>0.40540540540540543</v>
      </c>
      <c r="V14" s="42">
        <v>0.40540540540540543</v>
      </c>
      <c r="W14" s="39">
        <v>0.66666666666666663</v>
      </c>
      <c r="X14" s="39">
        <v>0.63414634146341464</v>
      </c>
      <c r="Z14" t="s">
        <v>237</v>
      </c>
      <c r="AA14" s="39">
        <v>0.375</v>
      </c>
      <c r="AB14" s="39"/>
      <c r="AC14" s="39">
        <v>0.58823529411764708</v>
      </c>
      <c r="AD14" s="42"/>
      <c r="AE14" s="39"/>
      <c r="AF14" s="39">
        <v>0.86956521739130432</v>
      </c>
    </row>
    <row r="15" spans="1:32" x14ac:dyDescent="0.25">
      <c r="R15" t="s">
        <v>96</v>
      </c>
      <c r="S15" s="39">
        <v>0.375</v>
      </c>
      <c r="T15" s="39"/>
      <c r="U15" s="39">
        <v>0.58823529411764708</v>
      </c>
      <c r="V15" s="42"/>
      <c r="W15" s="39"/>
      <c r="X15" s="39">
        <v>0.86956521739130432</v>
      </c>
      <c r="Z15" t="s">
        <v>238</v>
      </c>
      <c r="AA15" s="39"/>
      <c r="AB15" s="39"/>
      <c r="AC15" s="39"/>
      <c r="AD15" s="42"/>
      <c r="AE15" s="39"/>
      <c r="AF15" s="39">
        <v>0.77777777777777779</v>
      </c>
    </row>
    <row r="16" spans="1:32" x14ac:dyDescent="0.25">
      <c r="B16" s="24" t="s">
        <v>222</v>
      </c>
      <c r="C16" s="24"/>
      <c r="D16" s="24"/>
      <c r="E16" s="24"/>
      <c r="F16" s="24"/>
      <c r="G16" s="24"/>
      <c r="H16" s="24"/>
      <c r="I16" s="24"/>
      <c r="J16" s="24"/>
      <c r="K16" s="24"/>
      <c r="L16" s="24"/>
      <c r="M16" s="24"/>
      <c r="N16" s="24"/>
      <c r="R16" t="s">
        <v>81</v>
      </c>
      <c r="S16" s="39"/>
      <c r="T16" s="39"/>
      <c r="U16" s="39"/>
      <c r="V16" s="42"/>
      <c r="W16" s="39"/>
      <c r="X16" s="39">
        <v>0.77777777777777779</v>
      </c>
      <c r="Z16" t="s">
        <v>239</v>
      </c>
      <c r="AA16" s="39"/>
      <c r="AB16" s="39"/>
      <c r="AC16" s="39"/>
      <c r="AD16" s="42"/>
      <c r="AE16" s="39"/>
      <c r="AF16" s="39">
        <v>1</v>
      </c>
    </row>
    <row r="17" spans="2:32" x14ac:dyDescent="0.25">
      <c r="C17" s="24">
        <v>2011</v>
      </c>
      <c r="D17" s="24"/>
      <c r="E17" s="24">
        <v>2012</v>
      </c>
      <c r="F17" s="24"/>
      <c r="G17" s="24">
        <v>2013</v>
      </c>
      <c r="H17" s="24"/>
      <c r="I17" s="24">
        <v>2014</v>
      </c>
      <c r="J17" s="24"/>
      <c r="K17" s="24">
        <v>2015</v>
      </c>
      <c r="L17" s="24"/>
      <c r="M17" s="24">
        <v>2016</v>
      </c>
      <c r="N17" s="24"/>
      <c r="R17" t="s">
        <v>62</v>
      </c>
      <c r="S17" s="39"/>
      <c r="T17" s="39"/>
      <c r="U17" s="39"/>
      <c r="V17" s="42"/>
      <c r="W17" s="39"/>
      <c r="X17" s="39">
        <v>1</v>
      </c>
      <c r="Z17" t="s">
        <v>240</v>
      </c>
      <c r="AA17" s="39">
        <f>AVERAGE(AA13:AA16)</f>
        <v>0.375</v>
      </c>
      <c r="AB17" s="39"/>
      <c r="AC17" s="39">
        <f t="shared" ref="AC17" si="6">AVERAGE(AC13:AC16)</f>
        <v>0.49682034976152623</v>
      </c>
      <c r="AD17" s="39">
        <f t="shared" ref="AD17" si="7">AVERAGE(AD13:AD16)</f>
        <v>0.40540540540540543</v>
      </c>
      <c r="AE17" s="39">
        <f t="shared" ref="AE17" si="8">AVERAGE(AE13:AE16)</f>
        <v>0.66666666666666663</v>
      </c>
      <c r="AF17" s="39">
        <f t="shared" ref="AF17" si="9">AVERAGE(AF13:AF16)</f>
        <v>0.82037233415812416</v>
      </c>
    </row>
    <row r="18" spans="2:32" x14ac:dyDescent="0.25">
      <c r="C18" s="11" t="s">
        <v>220</v>
      </c>
      <c r="D18" s="11" t="s">
        <v>221</v>
      </c>
      <c r="E18" s="11" t="s">
        <v>220</v>
      </c>
      <c r="F18" s="33" t="s">
        <v>221</v>
      </c>
      <c r="G18" s="11" t="s">
        <v>220</v>
      </c>
      <c r="H18" s="11" t="s">
        <v>221</v>
      </c>
      <c r="I18" s="11" t="s">
        <v>220</v>
      </c>
      <c r="J18" s="33" t="s">
        <v>221</v>
      </c>
      <c r="K18" s="11" t="s">
        <v>220</v>
      </c>
      <c r="L18" s="11" t="s">
        <v>221</v>
      </c>
      <c r="M18" s="11" t="s">
        <v>220</v>
      </c>
      <c r="N18" s="33" t="s">
        <v>221</v>
      </c>
      <c r="R18" t="s">
        <v>227</v>
      </c>
      <c r="S18" s="39">
        <f>AVERAGE(S14:S17)</f>
        <v>0.375</v>
      </c>
      <c r="T18" s="39"/>
      <c r="U18" s="39">
        <f t="shared" ref="T18:X18" si="10">AVERAGE(U14:U17)</f>
        <v>0.49682034976152623</v>
      </c>
      <c r="V18" s="39">
        <f t="shared" si="10"/>
        <v>0.40540540540540543</v>
      </c>
      <c r="W18" s="39">
        <f t="shared" si="10"/>
        <v>0.66666666666666663</v>
      </c>
      <c r="X18" s="39">
        <f t="shared" si="10"/>
        <v>0.82037233415812416</v>
      </c>
    </row>
    <row r="19" spans="2:32" x14ac:dyDescent="0.25">
      <c r="B19" s="30" t="s">
        <v>86</v>
      </c>
      <c r="C19" s="39">
        <f>'104 RMD_11'!X26</f>
        <v>0.87234042553191493</v>
      </c>
      <c r="D19" s="39">
        <f>'104 RMD_11'!X23</f>
        <v>0.46666666666666667</v>
      </c>
      <c r="E19" s="39">
        <f>'104 RMD_12'!X26</f>
        <v>0.90909090909090906</v>
      </c>
      <c r="F19" s="39">
        <f>'104 RMD_12'!X23</f>
        <v>0.5625</v>
      </c>
      <c r="G19" s="39">
        <f>'104 RMD_13'!X26</f>
        <v>1</v>
      </c>
      <c r="H19" s="39">
        <f>'104 RMD_13'!X23</f>
        <v>0.39130434782608697</v>
      </c>
      <c r="I19" s="39">
        <f>'104 RMD_14'!X26</f>
        <v>0.85964912280701755</v>
      </c>
      <c r="J19" s="39">
        <f>'104 RMD_14'!X23</f>
        <v>0.5714285714285714</v>
      </c>
      <c r="K19" s="39">
        <f>'104 RMD_15'!X26</f>
        <v>0.91803278688524592</v>
      </c>
      <c r="L19" s="39">
        <f>'104 RMD_15'!X23</f>
        <v>0.54545454545454541</v>
      </c>
      <c r="M19" s="39">
        <f>'104 RMD_16'!X26</f>
        <v>0.90322580645161288</v>
      </c>
      <c r="N19" s="39">
        <f>'104 RMD_16'!X23</f>
        <v>0.78378378378378377</v>
      </c>
      <c r="P19" s="24" t="s">
        <v>225</v>
      </c>
      <c r="Q19" s="24"/>
      <c r="R19" s="24"/>
      <c r="S19" s="24"/>
      <c r="T19" s="24"/>
      <c r="U19" s="24"/>
      <c r="V19" s="24"/>
      <c r="W19" s="24"/>
      <c r="X19" s="24"/>
      <c r="Y19" s="24"/>
      <c r="Z19" s="24"/>
      <c r="AA19" s="24"/>
      <c r="AB19" s="24"/>
    </row>
    <row r="20" spans="2:32" x14ac:dyDescent="0.25">
      <c r="B20" s="30" t="s">
        <v>80</v>
      </c>
      <c r="C20" s="34" t="s">
        <v>219</v>
      </c>
      <c r="D20" s="34" t="s">
        <v>219</v>
      </c>
      <c r="E20" s="35" t="s">
        <v>219</v>
      </c>
      <c r="F20" s="35" t="s">
        <v>219</v>
      </c>
      <c r="G20" s="37">
        <f>'155 UMD_13'!X26</f>
        <v>0.94318181818181823</v>
      </c>
      <c r="H20" s="37">
        <f>'155 UMD_13'!X23</f>
        <v>0.52592592592592591</v>
      </c>
      <c r="I20" s="37">
        <f>'155 UMD_13'!X26</f>
        <v>0.94318181818181823</v>
      </c>
      <c r="J20" s="37">
        <f>'155 UMD_14'!X23</f>
        <v>0.7816091954022989</v>
      </c>
      <c r="K20" s="37">
        <f>'155 UMD_15'!X26</f>
        <v>0.94366197183098588</v>
      </c>
      <c r="L20" s="37">
        <f>'155 UMD_15'!X23</f>
        <v>0.77114427860696522</v>
      </c>
      <c r="M20" s="37">
        <f>'155 UMD_16'!X26</f>
        <v>0.73529411764705888</v>
      </c>
      <c r="N20" s="37">
        <f>'155 UMD_16'!X23</f>
        <v>0.56999999999999995</v>
      </c>
      <c r="Q20" s="24">
        <v>2011</v>
      </c>
      <c r="R20" s="24"/>
      <c r="S20" s="24">
        <v>2012</v>
      </c>
      <c r="T20" s="24"/>
      <c r="U20" s="24">
        <v>2013</v>
      </c>
      <c r="V20" s="24"/>
      <c r="W20" s="24">
        <v>2014</v>
      </c>
      <c r="X20" s="24"/>
      <c r="Y20" s="24">
        <v>2015</v>
      </c>
      <c r="Z20" s="24"/>
      <c r="AA20" s="24">
        <v>2016</v>
      </c>
      <c r="AB20" s="24"/>
    </row>
    <row r="21" spans="2:32" x14ac:dyDescent="0.25">
      <c r="B21" s="30" t="s">
        <v>111</v>
      </c>
      <c r="C21" s="34" t="s">
        <v>219</v>
      </c>
      <c r="D21" s="34" t="s">
        <v>219</v>
      </c>
      <c r="E21" s="35" t="s">
        <v>219</v>
      </c>
      <c r="F21" s="35" t="s">
        <v>219</v>
      </c>
      <c r="G21" s="34" t="s">
        <v>219</v>
      </c>
      <c r="H21" s="34" t="s">
        <v>219</v>
      </c>
      <c r="I21" s="34" t="s">
        <v>219</v>
      </c>
      <c r="J21" s="34" t="s">
        <v>219</v>
      </c>
      <c r="K21" s="34" t="s">
        <v>219</v>
      </c>
      <c r="L21" s="34" t="s">
        <v>219</v>
      </c>
      <c r="M21" s="37">
        <f>'173 ApMD_16'!X26</f>
        <v>0.54437869822485208</v>
      </c>
      <c r="N21" s="37">
        <f>'173 ApMD_16'!X23</f>
        <v>0.34682080924855491</v>
      </c>
      <c r="Q21" s="11" t="s">
        <v>220</v>
      </c>
      <c r="R21" s="11" t="s">
        <v>221</v>
      </c>
      <c r="S21" s="11" t="s">
        <v>220</v>
      </c>
      <c r="T21" s="33" t="s">
        <v>221</v>
      </c>
      <c r="U21" s="11" t="s">
        <v>220</v>
      </c>
      <c r="V21" s="11" t="s">
        <v>221</v>
      </c>
      <c r="W21" s="11" t="s">
        <v>220</v>
      </c>
      <c r="X21" s="33" t="s">
        <v>221</v>
      </c>
      <c r="Y21" s="11" t="s">
        <v>220</v>
      </c>
      <c r="Z21" s="11" t="s">
        <v>221</v>
      </c>
      <c r="AA21" s="11" t="s">
        <v>220</v>
      </c>
      <c r="AB21" s="33" t="s">
        <v>221</v>
      </c>
    </row>
    <row r="22" spans="2:32" x14ac:dyDescent="0.25">
      <c r="B22" s="11" t="s">
        <v>101</v>
      </c>
      <c r="C22" s="34" t="s">
        <v>219</v>
      </c>
      <c r="D22" s="34" t="s">
        <v>219</v>
      </c>
      <c r="E22" s="35" t="s">
        <v>219</v>
      </c>
      <c r="F22" s="35" t="s">
        <v>219</v>
      </c>
      <c r="G22" s="34" t="s">
        <v>219</v>
      </c>
      <c r="H22" s="34" t="s">
        <v>219</v>
      </c>
      <c r="I22" s="38">
        <f>'159 BMD_14'!X26</f>
        <v>0.96875</v>
      </c>
      <c r="J22" s="38">
        <f>'159 BMD_14'!X23</f>
        <v>0.967741935483871</v>
      </c>
      <c r="K22" s="38">
        <f>'159 BMD_15'!X26</f>
        <v>0.92086330935251803</v>
      </c>
      <c r="L22" s="38">
        <f>'159 BMD_15'!X23</f>
        <v>1</v>
      </c>
      <c r="M22" s="38">
        <f>'159 BMD_16'!X26</f>
        <v>0.5145631067961165</v>
      </c>
      <c r="N22" s="38">
        <f>'159 BMD_16'!X23</f>
        <v>0.80882352941176472</v>
      </c>
      <c r="P22" s="30" t="s">
        <v>86</v>
      </c>
      <c r="Q22" s="39">
        <f>'104 RMD_11'!W26</f>
        <v>0.2978723404255319</v>
      </c>
      <c r="R22" s="39">
        <f>'104 RMD_11'!W23</f>
        <v>0.26666666666666666</v>
      </c>
      <c r="S22" s="39">
        <f>'104 RMD_12'!W26</f>
        <v>0.31818181818181818</v>
      </c>
      <c r="T22" s="39">
        <f>'104 RMD_12'!W23</f>
        <v>0.1875</v>
      </c>
      <c r="U22" s="39">
        <f>'104 RMD_13'!W26</f>
        <v>0.31578947368421051</v>
      </c>
      <c r="V22" s="39">
        <f>'104 RMD_13'!W23</f>
        <v>0.21739130434782608</v>
      </c>
      <c r="W22" s="39">
        <f>'104 RMD_14'!W26</f>
        <v>0.2982456140350877</v>
      </c>
      <c r="X22" s="39">
        <f>'104 RMD_14'!W23</f>
        <v>0.20634920634920634</v>
      </c>
      <c r="Y22" s="39">
        <f>'104 RMD_15'!W26</f>
        <v>0.29508196721311475</v>
      </c>
      <c r="Z22" s="39">
        <f>'104 RMD_15'!W23</f>
        <v>0.27272727272727271</v>
      </c>
      <c r="AA22" s="39">
        <f>'104 RMD_16'!W26</f>
        <v>0.37096774193548387</v>
      </c>
      <c r="AB22" s="39">
        <f>'104 RMD_16'!W23</f>
        <v>0.27027027027027029</v>
      </c>
    </row>
    <row r="23" spans="2:32" x14ac:dyDescent="0.25">
      <c r="B23" s="11" t="s">
        <v>102</v>
      </c>
      <c r="C23" s="38">
        <f>'128 AdMD_11'!X26</f>
        <v>0.92063492063492058</v>
      </c>
      <c r="D23" s="38">
        <f>'128 AdMD_11'!X23</f>
        <v>0.11904761904761904</v>
      </c>
      <c r="E23" s="35" t="s">
        <v>219</v>
      </c>
      <c r="F23" s="35" t="s">
        <v>219</v>
      </c>
      <c r="G23" s="38">
        <f>'128 AdMD_13'!X26</f>
        <v>0.83333333333333337</v>
      </c>
      <c r="H23" s="38">
        <f>'128 AdMD_13'!X23</f>
        <v>0.16666666666666666</v>
      </c>
      <c r="I23" s="38">
        <f>'128 AdMD_13'!X26</f>
        <v>0.83333333333333337</v>
      </c>
      <c r="J23" s="38">
        <f>'128 AdMD_14'!X23</f>
        <v>0.4</v>
      </c>
      <c r="K23" s="38">
        <f>'128 AdMD_15'!X26</f>
        <v>0.94117647058823528</v>
      </c>
      <c r="L23" s="38">
        <f>'128 AdMD_15'!X23</f>
        <v>0.10810810810810811</v>
      </c>
      <c r="M23" s="38">
        <f>'128 AdMD_16'!X26</f>
        <v>0.19117647058823528</v>
      </c>
      <c r="N23" s="38">
        <f>'128 AdMD_16'!X23</f>
        <v>0.10526315789473684</v>
      </c>
      <c r="P23" s="30" t="s">
        <v>80</v>
      </c>
      <c r="Q23" s="34" t="s">
        <v>219</v>
      </c>
      <c r="R23" s="34" t="s">
        <v>219</v>
      </c>
      <c r="S23" s="35" t="s">
        <v>219</v>
      </c>
      <c r="T23" s="35" t="s">
        <v>219</v>
      </c>
      <c r="U23" s="37">
        <f>'155 UMD_13'!W26</f>
        <v>0.43181818181818182</v>
      </c>
      <c r="V23" s="37">
        <f>'155 UMD_13'!W23</f>
        <v>0.15555555555555556</v>
      </c>
      <c r="W23" s="37">
        <f>'155 UMD_14'!W26</f>
        <v>0.37234042553191488</v>
      </c>
      <c r="X23" s="37">
        <f>'155 UMD_14'!W23</f>
        <v>0.26436781609195403</v>
      </c>
      <c r="Y23" s="37">
        <f>'155 UMD_15'!W26</f>
        <v>0.26760563380281688</v>
      </c>
      <c r="Z23" s="37">
        <f>'155 UMD_15'!W23</f>
        <v>0.17910447761194029</v>
      </c>
      <c r="AA23" s="37">
        <f>'155 UMD_16'!W26</f>
        <v>0.14705882352941177</v>
      </c>
      <c r="AB23" s="37">
        <f>'155 UMD_16'!W23</f>
        <v>0.39</v>
      </c>
    </row>
    <row r="24" spans="2:32" x14ac:dyDescent="0.25">
      <c r="B24" s="11" t="s">
        <v>108</v>
      </c>
      <c r="C24" s="34" t="s">
        <v>219</v>
      </c>
      <c r="D24" s="34" t="s">
        <v>219</v>
      </c>
      <c r="E24" s="35" t="s">
        <v>219</v>
      </c>
      <c r="F24" s="35" t="s">
        <v>219</v>
      </c>
      <c r="G24" s="34" t="s">
        <v>219</v>
      </c>
      <c r="H24" s="34" t="s">
        <v>219</v>
      </c>
      <c r="I24" s="38">
        <f>'164 SMD_14'!X26</f>
        <v>0.97674418604651159</v>
      </c>
      <c r="J24" s="38">
        <f>'164 SMD_14'!X23</f>
        <v>0.90277777777777779</v>
      </c>
      <c r="K24" s="38">
        <f>'164 SMD_15'!X26</f>
        <v>0.8904109589041096</v>
      </c>
      <c r="L24" s="38">
        <f>'164 SMD_15'!X23</f>
        <v>0.97058823529411764</v>
      </c>
      <c r="M24" s="38">
        <f>'164 SMD_16'!X26</f>
        <v>0.40625</v>
      </c>
      <c r="N24" s="38">
        <f>'164 SMD_16'!X23</f>
        <v>0.74193548387096775</v>
      </c>
      <c r="P24" s="30" t="s">
        <v>111</v>
      </c>
      <c r="Q24" s="34" t="s">
        <v>219</v>
      </c>
      <c r="R24" s="34" t="s">
        <v>219</v>
      </c>
      <c r="S24" s="35" t="s">
        <v>219</v>
      </c>
      <c r="T24" s="35" t="s">
        <v>219</v>
      </c>
      <c r="U24" s="34" t="s">
        <v>219</v>
      </c>
      <c r="V24" s="34" t="s">
        <v>219</v>
      </c>
      <c r="W24" s="34" t="s">
        <v>219</v>
      </c>
      <c r="X24" s="34" t="s">
        <v>219</v>
      </c>
      <c r="Y24" s="34" t="s">
        <v>219</v>
      </c>
      <c r="Z24" s="34" t="s">
        <v>219</v>
      </c>
      <c r="AA24" s="37">
        <f>'173 ApMD_16'!W26</f>
        <v>0.18343195266272189</v>
      </c>
      <c r="AB24" s="37">
        <f>'173 ApMD_16'!W23</f>
        <v>0.2832369942196532</v>
      </c>
    </row>
    <row r="25" spans="2:32" x14ac:dyDescent="0.25">
      <c r="B25" s="11" t="s">
        <v>117</v>
      </c>
      <c r="C25" s="34" t="s">
        <v>219</v>
      </c>
      <c r="D25" s="34" t="s">
        <v>219</v>
      </c>
      <c r="E25" s="35" t="s">
        <v>219</v>
      </c>
      <c r="F25" s="35" t="s">
        <v>219</v>
      </c>
      <c r="G25" s="34" t="s">
        <v>219</v>
      </c>
      <c r="H25" s="34" t="s">
        <v>219</v>
      </c>
      <c r="I25" s="34" t="s">
        <v>219</v>
      </c>
      <c r="J25" s="34" t="s">
        <v>219</v>
      </c>
      <c r="K25" s="34" t="s">
        <v>219</v>
      </c>
      <c r="L25" s="34" t="s">
        <v>219</v>
      </c>
      <c r="M25" s="38">
        <f>'174 BaMD_16'!X26</f>
        <v>0.52083333333333337</v>
      </c>
      <c r="N25" s="38">
        <f>'174 BaMD_16'!X23</f>
        <v>0.86363636363636365</v>
      </c>
      <c r="P25" s="11" t="s">
        <v>101</v>
      </c>
      <c r="Q25" s="34" t="s">
        <v>219</v>
      </c>
      <c r="R25" s="34" t="s">
        <v>219</v>
      </c>
      <c r="S25" s="35" t="s">
        <v>219</v>
      </c>
      <c r="T25" s="35" t="s">
        <v>219</v>
      </c>
      <c r="U25" s="34" t="s">
        <v>219</v>
      </c>
      <c r="V25" s="34" t="s">
        <v>219</v>
      </c>
      <c r="W25" s="38">
        <f>'159 BMD_14'!W26</f>
        <v>0.40625</v>
      </c>
      <c r="X25" s="38">
        <f>'159 BMD_14'!W23</f>
        <v>0.25806451612903225</v>
      </c>
      <c r="Y25" s="38">
        <f>'159 BMD_15'!W26</f>
        <v>0.30215827338129497</v>
      </c>
      <c r="Z25" s="38">
        <f>'159 BMD_15'!W23</f>
        <v>0.33333333333333331</v>
      </c>
      <c r="AA25" s="38">
        <f>'159 BMD_16'!W26</f>
        <v>0.25242718446601942</v>
      </c>
      <c r="AB25" s="38">
        <f>'159 BMD_16'!W23</f>
        <v>0.20588235294117646</v>
      </c>
    </row>
    <row r="26" spans="2:32" x14ac:dyDescent="0.25">
      <c r="B26" s="11" t="s">
        <v>119</v>
      </c>
      <c r="C26" s="34" t="s">
        <v>219</v>
      </c>
      <c r="D26" s="34" t="s">
        <v>219</v>
      </c>
      <c r="E26" s="35" t="s">
        <v>219</v>
      </c>
      <c r="F26" s="35" t="s">
        <v>219</v>
      </c>
      <c r="G26" s="34" t="s">
        <v>219</v>
      </c>
      <c r="H26" s="34" t="s">
        <v>219</v>
      </c>
      <c r="I26" s="34" t="s">
        <v>219</v>
      </c>
      <c r="J26" s="34" t="s">
        <v>219</v>
      </c>
      <c r="K26" s="34" t="s">
        <v>219</v>
      </c>
      <c r="L26" s="34" t="s">
        <v>219</v>
      </c>
      <c r="M26" s="38">
        <f>'175 GMD_16'!X26</f>
        <v>0.66666666666666663</v>
      </c>
      <c r="N26" s="38">
        <f>'175 GMD_16'!X23</f>
        <v>0.7</v>
      </c>
      <c r="P26" s="11" t="s">
        <v>102</v>
      </c>
      <c r="Q26" s="38">
        <f>'128 AdMD_11'!W26</f>
        <v>0.19047619047619047</v>
      </c>
      <c r="R26" s="38">
        <f>'128 AdMD_11'!W23</f>
        <v>0</v>
      </c>
      <c r="S26" s="35" t="s">
        <v>219</v>
      </c>
      <c r="T26" s="35" t="s">
        <v>219</v>
      </c>
      <c r="U26" s="38">
        <f>'128 AdMD_13'!W26</f>
        <v>0.29166666666666669</v>
      </c>
      <c r="V26" s="38">
        <f>'128 AdMD_13'!W23</f>
        <v>0</v>
      </c>
      <c r="W26" s="38">
        <f>'128 AdMD_14'!W26</f>
        <v>0.2</v>
      </c>
      <c r="X26" s="38">
        <f>'128 AdMD_14'!W23</f>
        <v>0.13333333333333333</v>
      </c>
      <c r="Y26" s="38">
        <f>'128 AdMD_15'!W26</f>
        <v>0.17647058823529413</v>
      </c>
      <c r="Z26" s="38">
        <f>'128 AdMD_15'!W23</f>
        <v>1.3513513513513514E-2</v>
      </c>
      <c r="AA26" s="38">
        <f>'128 AdMD_16'!W26</f>
        <v>8.8235294117647065E-2</v>
      </c>
      <c r="AB26" s="38">
        <f>'128 AdMD_16'!W23</f>
        <v>7.8947368421052627E-2</v>
      </c>
    </row>
    <row r="27" spans="2:32" x14ac:dyDescent="0.25">
      <c r="B27" s="30" t="s">
        <v>90</v>
      </c>
      <c r="C27" s="35" t="s">
        <v>219</v>
      </c>
      <c r="D27" s="36" t="s">
        <v>219</v>
      </c>
      <c r="E27" s="35" t="s">
        <v>219</v>
      </c>
      <c r="F27" s="35" t="s">
        <v>219</v>
      </c>
      <c r="G27" s="38">
        <f>'124 WCMD_13'!X26</f>
        <v>0.40540540540540543</v>
      </c>
      <c r="H27" s="38">
        <f>'124 WCMD_13'!X23</f>
        <v>0</v>
      </c>
      <c r="I27" s="38">
        <f>'124 WCMD_13'!X26</f>
        <v>0.40540540540540543</v>
      </c>
      <c r="J27" s="38">
        <f>'124 WCMD_14'!X23</f>
        <v>0</v>
      </c>
      <c r="K27" s="38">
        <f>'124 WCMD_15'!X26</f>
        <v>0.66666666666666663</v>
      </c>
      <c r="L27" s="38">
        <f>'124 WCMD_15'!X23</f>
        <v>0</v>
      </c>
      <c r="M27" s="38">
        <f>'124 WCMD_16'!X26</f>
        <v>0.63414634146341464</v>
      </c>
      <c r="N27" s="38">
        <f>'124 WCMD_16'!X23</f>
        <v>0</v>
      </c>
      <c r="P27" s="11" t="s">
        <v>108</v>
      </c>
      <c r="Q27" s="34" t="s">
        <v>219</v>
      </c>
      <c r="R27" s="34" t="s">
        <v>219</v>
      </c>
      <c r="S27" s="35" t="s">
        <v>219</v>
      </c>
      <c r="T27" s="35" t="s">
        <v>219</v>
      </c>
      <c r="U27" s="34" t="s">
        <v>219</v>
      </c>
      <c r="V27" s="34" t="s">
        <v>219</v>
      </c>
      <c r="W27" s="38">
        <f>'164 SMD_14'!W26</f>
        <v>0.23255813953488372</v>
      </c>
      <c r="X27" s="38">
        <f>'164 SMD_14'!W23</f>
        <v>0.27777777777777779</v>
      </c>
      <c r="Y27" s="38">
        <f>'164 SMD_15'!W26</f>
        <v>0.24657534246575341</v>
      </c>
      <c r="Z27" s="38">
        <f>'164 SMD_15'!W23</f>
        <v>0.39705882352941174</v>
      </c>
      <c r="AA27" s="38">
        <f>'164 SMD_16'!W26</f>
        <v>0.10416666666666667</v>
      </c>
      <c r="AB27" s="38">
        <f>'164 SMD_16'!W23</f>
        <v>0.29032258064516131</v>
      </c>
    </row>
    <row r="28" spans="2:32" x14ac:dyDescent="0.25">
      <c r="B28" s="30" t="s">
        <v>96</v>
      </c>
      <c r="C28" s="38">
        <f>'127 EMD_11'!X26</f>
        <v>0.375</v>
      </c>
      <c r="D28" s="38">
        <f>'127 EMD_11'!X23</f>
        <v>0.35714285714285715</v>
      </c>
      <c r="E28" s="35" t="s">
        <v>219</v>
      </c>
      <c r="F28" s="35" t="s">
        <v>219</v>
      </c>
      <c r="G28" s="38">
        <f>'127 EMD_13'!X26</f>
        <v>0.58823529411764708</v>
      </c>
      <c r="H28" s="38">
        <f>'127 EMD_13'!X23</f>
        <v>0.84210526315789469</v>
      </c>
      <c r="I28" s="40" t="s">
        <v>219</v>
      </c>
      <c r="J28" s="34" t="s">
        <v>219</v>
      </c>
      <c r="K28" s="34" t="s">
        <v>219</v>
      </c>
      <c r="L28" s="34" t="s">
        <v>219</v>
      </c>
      <c r="M28" s="38">
        <f>'127 EMD_16'!X26</f>
        <v>0.86956521739130432</v>
      </c>
      <c r="N28" s="38">
        <f>'127 EMD_16'!X23</f>
        <v>1</v>
      </c>
      <c r="P28" s="11" t="s">
        <v>117</v>
      </c>
      <c r="Q28" s="34" t="s">
        <v>219</v>
      </c>
      <c r="R28" s="34" t="s">
        <v>219</v>
      </c>
      <c r="S28" s="35" t="s">
        <v>219</v>
      </c>
      <c r="T28" s="35" t="s">
        <v>219</v>
      </c>
      <c r="U28" s="34" t="s">
        <v>219</v>
      </c>
      <c r="V28" s="34" t="s">
        <v>219</v>
      </c>
      <c r="W28" s="34" t="s">
        <v>219</v>
      </c>
      <c r="X28" s="34" t="s">
        <v>219</v>
      </c>
      <c r="Y28" s="34" t="s">
        <v>219</v>
      </c>
      <c r="Z28" s="34" t="s">
        <v>219</v>
      </c>
      <c r="AA28" s="38">
        <f>'174 BaMD_16'!W26</f>
        <v>8.3333333333333329E-2</v>
      </c>
      <c r="AB28" s="38">
        <f>'174 BaMD_16'!W23</f>
        <v>0.27272727272727271</v>
      </c>
    </row>
    <row r="29" spans="2:32" x14ac:dyDescent="0.25">
      <c r="B29" s="30" t="s">
        <v>81</v>
      </c>
      <c r="C29" s="34" t="s">
        <v>219</v>
      </c>
      <c r="D29" s="34" t="s">
        <v>219</v>
      </c>
      <c r="E29" s="35" t="s">
        <v>219</v>
      </c>
      <c r="F29" s="35" t="s">
        <v>219</v>
      </c>
      <c r="G29" s="34" t="s">
        <v>219</v>
      </c>
      <c r="H29" s="34" t="s">
        <v>219</v>
      </c>
      <c r="I29" s="34" t="s">
        <v>219</v>
      </c>
      <c r="J29" s="34" t="s">
        <v>219</v>
      </c>
      <c r="K29" s="34" t="s">
        <v>219</v>
      </c>
      <c r="L29" s="34" t="s">
        <v>219</v>
      </c>
      <c r="M29" s="38">
        <f>'176 WaMD_16'!X26</f>
        <v>0.77777777777777779</v>
      </c>
      <c r="N29" s="38">
        <f>'176 WaMD_16'!X23</f>
        <v>0.69230769230769229</v>
      </c>
      <c r="P29" s="11" t="s">
        <v>119</v>
      </c>
      <c r="Q29" s="34" t="s">
        <v>219</v>
      </c>
      <c r="R29" s="34" t="s">
        <v>219</v>
      </c>
      <c r="S29" s="35" t="s">
        <v>219</v>
      </c>
      <c r="T29" s="35" t="s">
        <v>219</v>
      </c>
      <c r="U29" s="34" t="s">
        <v>219</v>
      </c>
      <c r="V29" s="34" t="s">
        <v>219</v>
      </c>
      <c r="W29" s="34" t="s">
        <v>219</v>
      </c>
      <c r="X29" s="34" t="s">
        <v>219</v>
      </c>
      <c r="Y29" s="34" t="s">
        <v>219</v>
      </c>
      <c r="Z29" s="34" t="s">
        <v>219</v>
      </c>
      <c r="AA29" s="38">
        <f>'175 GMD_16'!W26</f>
        <v>0.27777777777777779</v>
      </c>
      <c r="AB29" s="38">
        <f>'175 GMD_16'!W23</f>
        <v>0.3</v>
      </c>
    </row>
    <row r="30" spans="2:32" x14ac:dyDescent="0.25">
      <c r="B30" s="30" t="s">
        <v>62</v>
      </c>
      <c r="C30" s="34" t="s">
        <v>219</v>
      </c>
      <c r="D30" s="34" t="s">
        <v>219</v>
      </c>
      <c r="E30" s="35" t="s">
        <v>219</v>
      </c>
      <c r="F30" s="35" t="s">
        <v>219</v>
      </c>
      <c r="G30" s="34" t="s">
        <v>219</v>
      </c>
      <c r="H30" s="34" t="s">
        <v>219</v>
      </c>
      <c r="I30" s="34" t="s">
        <v>219</v>
      </c>
      <c r="J30" s="34" t="s">
        <v>219</v>
      </c>
      <c r="K30" s="34" t="s">
        <v>219</v>
      </c>
      <c r="L30" s="34" t="s">
        <v>219</v>
      </c>
      <c r="M30" s="38">
        <f>'177 LVLMD_16'!X26</f>
        <v>1</v>
      </c>
      <c r="N30" s="38">
        <f>'177 LVLMD_16'!X23</f>
        <v>0.53333333333333333</v>
      </c>
      <c r="P30" s="30" t="s">
        <v>90</v>
      </c>
      <c r="Q30" s="35" t="s">
        <v>219</v>
      </c>
      <c r="R30" s="36" t="s">
        <v>219</v>
      </c>
      <c r="S30" s="35" t="s">
        <v>219</v>
      </c>
      <c r="T30" s="35" t="s">
        <v>219</v>
      </c>
      <c r="U30" s="38">
        <f>'124 WCMD_13'!W26</f>
        <v>0.13513513513513514</v>
      </c>
      <c r="V30" s="38">
        <f>'124 WCMD_13'!W23</f>
        <v>0</v>
      </c>
      <c r="W30" s="38">
        <f>'124 WCMD_14'!W26</f>
        <v>0.40909090909090912</v>
      </c>
      <c r="X30" s="38">
        <f>'124 WCMD_14'!W23</f>
        <v>0</v>
      </c>
      <c r="Y30" s="38">
        <f>'124 WCMD_15'!W26</f>
        <v>0.18518518518518517</v>
      </c>
      <c r="Z30" s="38">
        <f>'124 WCMD_15'!W23</f>
        <v>0</v>
      </c>
      <c r="AA30" s="38">
        <f>'124 WCMD_16'!W26</f>
        <v>0.26829268292682928</v>
      </c>
      <c r="AB30" s="38">
        <f>'124 WCMD_16'!X23</f>
        <v>0</v>
      </c>
    </row>
    <row r="31" spans="2:32" x14ac:dyDescent="0.25">
      <c r="B31" s="30" t="s">
        <v>223</v>
      </c>
      <c r="C31" s="39">
        <f>AVERAGE(C19:C30)</f>
        <v>0.72265844872227847</v>
      </c>
      <c r="D31" s="39">
        <f t="shared" ref="D31:N31" si="11">AVERAGE(D19:D30)</f>
        <v>0.31428571428571428</v>
      </c>
      <c r="E31" s="39">
        <f t="shared" si="11"/>
        <v>0.90909090909090906</v>
      </c>
      <c r="F31" s="39">
        <f t="shared" si="11"/>
        <v>0.5625</v>
      </c>
      <c r="G31" s="39">
        <f t="shared" si="11"/>
        <v>0.75403117020764088</v>
      </c>
      <c r="H31" s="39">
        <f t="shared" si="11"/>
        <v>0.38520044071531484</v>
      </c>
      <c r="I31" s="39">
        <f t="shared" si="11"/>
        <v>0.8311773109623477</v>
      </c>
      <c r="J31" s="39">
        <f t="shared" si="11"/>
        <v>0.6039262466820865</v>
      </c>
      <c r="K31" s="39">
        <f t="shared" si="11"/>
        <v>0.88013536070462706</v>
      </c>
      <c r="L31" s="39">
        <f t="shared" si="11"/>
        <v>0.56588252791062266</v>
      </c>
      <c r="M31" s="39">
        <f t="shared" si="11"/>
        <v>0.64698979469503104</v>
      </c>
      <c r="N31" s="39">
        <f t="shared" si="11"/>
        <v>0.59549201279059971</v>
      </c>
      <c r="P31" s="30" t="s">
        <v>96</v>
      </c>
      <c r="Q31" s="38">
        <f>'127 EMD_11'!W26</f>
        <v>0</v>
      </c>
      <c r="R31" s="38">
        <f>'127 EMD_11'!W23</f>
        <v>7.1428571428571425E-2</v>
      </c>
      <c r="S31" s="35" t="s">
        <v>219</v>
      </c>
      <c r="T31" s="35" t="s">
        <v>219</v>
      </c>
      <c r="U31" s="38">
        <f>'127 EMD_13'!W26</f>
        <v>0.14705882352941177</v>
      </c>
      <c r="V31" s="38">
        <f>'127 EMD_13'!W23</f>
        <v>0.26315789473684209</v>
      </c>
      <c r="W31" s="34" t="s">
        <v>219</v>
      </c>
      <c r="X31" s="34" t="s">
        <v>219</v>
      </c>
      <c r="Y31" s="34" t="s">
        <v>219</v>
      </c>
      <c r="Z31" s="34" t="s">
        <v>219</v>
      </c>
      <c r="AA31" s="38">
        <f>'127 EMD_16'!W26</f>
        <v>0.30434782608695654</v>
      </c>
      <c r="AB31" s="38">
        <f>'127 EMD_16'!W23</f>
        <v>0.2857142857142857</v>
      </c>
    </row>
    <row r="32" spans="2:32" x14ac:dyDescent="0.25">
      <c r="B32" s="30" t="s">
        <v>224</v>
      </c>
      <c r="C32" s="39">
        <f>AVERAGE(C22:C26)</f>
        <v>0.92063492063492058</v>
      </c>
      <c r="D32" s="39">
        <f t="shared" ref="D32:N32" si="12">AVERAGE(D22:D26)</f>
        <v>0.11904761904761904</v>
      </c>
      <c r="E32" s="39" t="s">
        <v>219</v>
      </c>
      <c r="F32" s="39" t="s">
        <v>219</v>
      </c>
      <c r="G32" s="39">
        <f t="shared" si="12"/>
        <v>0.83333333333333337</v>
      </c>
      <c r="H32" s="39">
        <f t="shared" si="12"/>
        <v>0.16666666666666666</v>
      </c>
      <c r="I32" s="39">
        <f t="shared" si="12"/>
        <v>0.92627583979328165</v>
      </c>
      <c r="J32" s="39">
        <f t="shared" si="12"/>
        <v>0.75683990442054949</v>
      </c>
      <c r="K32" s="39">
        <f t="shared" si="12"/>
        <v>0.91748357961495441</v>
      </c>
      <c r="L32" s="39">
        <f t="shared" si="12"/>
        <v>0.69289878113407521</v>
      </c>
      <c r="M32" s="39">
        <f t="shared" si="12"/>
        <v>0.45989791547687037</v>
      </c>
      <c r="N32" s="39">
        <f t="shared" si="12"/>
        <v>0.64393170696276658</v>
      </c>
      <c r="P32" s="30" t="s">
        <v>81</v>
      </c>
      <c r="Q32" s="34" t="s">
        <v>219</v>
      </c>
      <c r="R32" s="34" t="s">
        <v>219</v>
      </c>
      <c r="S32" s="35" t="s">
        <v>219</v>
      </c>
      <c r="T32" s="35" t="s">
        <v>219</v>
      </c>
      <c r="U32" s="34" t="s">
        <v>219</v>
      </c>
      <c r="V32" s="34" t="s">
        <v>219</v>
      </c>
      <c r="W32" s="34" t="s">
        <v>219</v>
      </c>
      <c r="X32" s="34" t="s">
        <v>219</v>
      </c>
      <c r="Y32" s="34" t="s">
        <v>219</v>
      </c>
      <c r="Z32" s="34" t="s">
        <v>219</v>
      </c>
      <c r="AA32" s="38">
        <f>'176 WaMD_16'!W26</f>
        <v>0.22222222222222221</v>
      </c>
      <c r="AB32" s="38">
        <f>'176 WaMD_16'!W23</f>
        <v>0.53846153846153844</v>
      </c>
    </row>
    <row r="33" spans="16:28" x14ac:dyDescent="0.25">
      <c r="P33" s="30" t="s">
        <v>62</v>
      </c>
      <c r="Q33" s="34" t="s">
        <v>219</v>
      </c>
      <c r="R33" s="34" t="s">
        <v>219</v>
      </c>
      <c r="S33" s="35" t="s">
        <v>219</v>
      </c>
      <c r="T33" s="35" t="s">
        <v>219</v>
      </c>
      <c r="U33" s="34" t="s">
        <v>219</v>
      </c>
      <c r="V33" s="34" t="s">
        <v>219</v>
      </c>
      <c r="W33" s="34" t="s">
        <v>219</v>
      </c>
      <c r="X33" s="34" t="s">
        <v>219</v>
      </c>
      <c r="Y33" s="34" t="s">
        <v>219</v>
      </c>
      <c r="Z33" s="34" t="s">
        <v>219</v>
      </c>
      <c r="AA33" s="38">
        <f>'177 LVLMD_16'!W26</f>
        <v>0.22222222222222221</v>
      </c>
      <c r="AB33" s="38">
        <f>'177 LVLMD_16'!W23</f>
        <v>0.26666666666666666</v>
      </c>
    </row>
    <row r="34" spans="16:28" x14ac:dyDescent="0.25">
      <c r="P34" s="30" t="s">
        <v>223</v>
      </c>
      <c r="Q34" s="39">
        <f>AVERAGE(Q22:Q33)</f>
        <v>0.16278284363390746</v>
      </c>
      <c r="R34" s="39">
        <f t="shared" ref="R34" si="13">AVERAGE(R22:R33)</f>
        <v>0.1126984126984127</v>
      </c>
      <c r="S34" s="39">
        <f t="shared" ref="S34" si="14">AVERAGE(S22:S33)</f>
        <v>0.31818181818181818</v>
      </c>
      <c r="T34" s="39">
        <f t="shared" ref="T34" si="15">AVERAGE(T22:T33)</f>
        <v>0.1875</v>
      </c>
      <c r="U34" s="39">
        <f t="shared" ref="U34" si="16">AVERAGE(U22:U33)</f>
        <v>0.26429365616672118</v>
      </c>
      <c r="V34" s="39">
        <f t="shared" ref="V34" si="17">AVERAGE(V22:V33)</f>
        <v>0.12722095092804472</v>
      </c>
      <c r="W34" s="39">
        <f t="shared" ref="W34" si="18">AVERAGE(W22:W33)</f>
        <v>0.31974751469879925</v>
      </c>
      <c r="X34" s="39">
        <f t="shared" ref="X34" si="19">AVERAGE(X22:X33)</f>
        <v>0.18998210828021725</v>
      </c>
      <c r="Y34" s="39">
        <f t="shared" ref="Y34" si="20">AVERAGE(Y22:Y33)</f>
        <v>0.24551283171390983</v>
      </c>
      <c r="Z34" s="39">
        <f t="shared" ref="Z34" si="21">AVERAGE(Z22:Z33)</f>
        <v>0.19928957011924528</v>
      </c>
      <c r="AA34" s="39">
        <f t="shared" ref="AA34" si="22">AVERAGE(AA22:AA33)</f>
        <v>0.21037364399560773</v>
      </c>
      <c r="AB34" s="39">
        <f t="shared" ref="AB34" si="23">AVERAGE(AB22:AB33)</f>
        <v>0.26518577750558975</v>
      </c>
    </row>
    <row r="35" spans="16:28" x14ac:dyDescent="0.25">
      <c r="P35" s="30" t="s">
        <v>224</v>
      </c>
      <c r="Q35" s="39">
        <f>AVERAGE(Q25:Q29)</f>
        <v>0.19047619047619047</v>
      </c>
      <c r="R35" s="39">
        <f t="shared" ref="R35:AB35" si="24">AVERAGE(R25:R29)</f>
        <v>0</v>
      </c>
      <c r="S35" s="39" t="s">
        <v>219</v>
      </c>
      <c r="T35" s="39" t="s">
        <v>219</v>
      </c>
      <c r="U35" s="39">
        <f t="shared" ref="U35:AB35" si="25">AVERAGE(U25:U29)</f>
        <v>0.29166666666666669</v>
      </c>
      <c r="V35" s="39">
        <f t="shared" si="25"/>
        <v>0</v>
      </c>
      <c r="W35" s="39">
        <f t="shared" si="25"/>
        <v>0.27960271317829455</v>
      </c>
      <c r="X35" s="39">
        <f t="shared" si="25"/>
        <v>0.22305854241338111</v>
      </c>
      <c r="Y35" s="39">
        <f t="shared" si="25"/>
        <v>0.24173473469411419</v>
      </c>
      <c r="Z35" s="39">
        <f t="shared" si="25"/>
        <v>0.24796855679208618</v>
      </c>
      <c r="AA35" s="39">
        <f t="shared" si="25"/>
        <v>0.16118805127228886</v>
      </c>
      <c r="AB35" s="39">
        <f t="shared" si="25"/>
        <v>0.22957591494693261</v>
      </c>
    </row>
  </sheetData>
  <sortState ref="A3:O14">
    <sortCondition ref="C3:C14"/>
  </sortState>
  <mergeCells count="21">
    <mergeCell ref="K17:L17"/>
    <mergeCell ref="M17:N17"/>
    <mergeCell ref="B16:N16"/>
    <mergeCell ref="P19:AB19"/>
    <mergeCell ref="Q20:R20"/>
    <mergeCell ref="S20:T20"/>
    <mergeCell ref="U20:V20"/>
    <mergeCell ref="W20:X20"/>
    <mergeCell ref="Y20:Z20"/>
    <mergeCell ref="AA20:AB20"/>
    <mergeCell ref="A1:C1"/>
    <mergeCell ref="C17:D17"/>
    <mergeCell ref="E17:F17"/>
    <mergeCell ref="G17:H17"/>
    <mergeCell ref="I17:J17"/>
    <mergeCell ref="D1:E1"/>
    <mergeCell ref="F1:G1"/>
    <mergeCell ref="H1:I1"/>
    <mergeCell ref="J1:K1"/>
    <mergeCell ref="L1:M1"/>
    <mergeCell ref="N1:O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5"/>
  <sheetViews>
    <sheetView workbookViewId="0">
      <selection activeCell="N9" sqref="N9"/>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0.5703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7"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7" ht="15.75" thickBot="1" x14ac:dyDescent="0.3">
      <c r="A2" s="20">
        <v>104</v>
      </c>
      <c r="B2" s="20" t="s">
        <v>86</v>
      </c>
      <c r="C2" s="20">
        <v>2014</v>
      </c>
      <c r="D2" s="21" t="s">
        <v>0</v>
      </c>
      <c r="E2" s="10">
        <v>7</v>
      </c>
      <c r="F2" s="8" t="s">
        <v>144</v>
      </c>
      <c r="G2" s="20">
        <v>1</v>
      </c>
      <c r="H2" s="20">
        <v>1</v>
      </c>
      <c r="I2" s="20">
        <v>1</v>
      </c>
      <c r="J2" s="20">
        <v>1</v>
      </c>
      <c r="K2" s="20">
        <v>1</v>
      </c>
      <c r="L2" s="20">
        <v>1</v>
      </c>
      <c r="M2" s="20">
        <v>0</v>
      </c>
      <c r="N2" s="20">
        <v>0</v>
      </c>
      <c r="O2" s="20">
        <v>1</v>
      </c>
      <c r="P2" s="12"/>
      <c r="Q2" s="11"/>
      <c r="R2" s="11"/>
      <c r="S2" s="11"/>
      <c r="T2" s="11"/>
      <c r="U2" s="11"/>
      <c r="V2" s="11"/>
      <c r="W2" s="11"/>
      <c r="X2" s="11"/>
      <c r="Y2" s="11"/>
      <c r="AB2" s="8">
        <v>104</v>
      </c>
      <c r="AC2" s="8" t="s">
        <v>0</v>
      </c>
      <c r="AD2" s="8" t="s">
        <v>144</v>
      </c>
      <c r="AE2" s="8"/>
      <c r="AF2" s="8">
        <v>2</v>
      </c>
      <c r="AG2" s="8">
        <v>1</v>
      </c>
      <c r="AH2" s="8">
        <v>1</v>
      </c>
      <c r="AI2" s="8">
        <v>1</v>
      </c>
      <c r="AJ2" s="8">
        <v>1</v>
      </c>
      <c r="AK2" s="8">
        <v>0</v>
      </c>
      <c r="AL2" s="8">
        <v>0</v>
      </c>
      <c r="AM2" s="8">
        <v>1</v>
      </c>
      <c r="AN2" s="8"/>
      <c r="AO2" s="8"/>
      <c r="AP2" s="8"/>
      <c r="AQ2" s="8"/>
      <c r="AR2" s="8"/>
      <c r="AS2" s="8"/>
      <c r="AT2" s="8"/>
      <c r="AU2" s="7"/>
    </row>
    <row r="3" spans="1:47" ht="15.75" thickBot="1" x14ac:dyDescent="0.3">
      <c r="A3" s="20">
        <v>104</v>
      </c>
      <c r="B3" s="20" t="s">
        <v>86</v>
      </c>
      <c r="C3" s="20">
        <v>2014</v>
      </c>
      <c r="D3" s="21" t="s">
        <v>0</v>
      </c>
      <c r="E3" s="10">
        <v>7</v>
      </c>
      <c r="F3" s="8" t="s">
        <v>144</v>
      </c>
      <c r="G3" s="20">
        <v>1</v>
      </c>
      <c r="H3" s="20">
        <v>1</v>
      </c>
      <c r="I3" s="20">
        <v>2</v>
      </c>
      <c r="J3" s="20">
        <v>1</v>
      </c>
      <c r="K3" s="20">
        <v>1</v>
      </c>
      <c r="L3" s="20">
        <v>0</v>
      </c>
      <c r="M3" s="20">
        <v>0</v>
      </c>
      <c r="N3" s="20">
        <v>0</v>
      </c>
      <c r="O3" s="20">
        <v>1</v>
      </c>
      <c r="P3" s="12"/>
      <c r="Q3" s="11"/>
      <c r="R3" s="11"/>
      <c r="S3" s="11"/>
      <c r="T3" s="11"/>
      <c r="U3" s="11"/>
      <c r="V3" s="11"/>
      <c r="W3" s="11"/>
      <c r="X3" s="11"/>
      <c r="Y3" s="11"/>
      <c r="AA3" s="25"/>
      <c r="AB3" s="9">
        <v>104</v>
      </c>
      <c r="AC3" s="9" t="s">
        <v>0</v>
      </c>
      <c r="AD3" s="9" t="s">
        <v>144</v>
      </c>
      <c r="AE3" s="9"/>
      <c r="AF3" s="9">
        <v>2</v>
      </c>
      <c r="AG3" s="9">
        <v>1</v>
      </c>
      <c r="AH3" s="9">
        <v>2</v>
      </c>
      <c r="AI3" s="9">
        <v>1</v>
      </c>
      <c r="AJ3" s="9">
        <v>0</v>
      </c>
      <c r="AK3" s="9">
        <v>1</v>
      </c>
      <c r="AL3" s="9">
        <v>0</v>
      </c>
      <c r="AM3" s="9">
        <v>0</v>
      </c>
      <c r="AN3" s="9"/>
      <c r="AO3" s="9"/>
      <c r="AP3" s="9"/>
      <c r="AQ3" s="9"/>
      <c r="AR3" s="9"/>
      <c r="AS3" s="9"/>
      <c r="AT3" s="9"/>
      <c r="AU3" s="9"/>
    </row>
    <row r="4" spans="1:47" ht="15.75" thickBot="1" x14ac:dyDescent="0.3">
      <c r="A4" s="20">
        <v>104</v>
      </c>
      <c r="B4" s="20" t="s">
        <v>86</v>
      </c>
      <c r="C4" s="20">
        <v>2014</v>
      </c>
      <c r="D4" s="21" t="s">
        <v>0</v>
      </c>
      <c r="E4" s="10">
        <v>7</v>
      </c>
      <c r="F4" s="8" t="s">
        <v>144</v>
      </c>
      <c r="G4" s="20">
        <v>1</v>
      </c>
      <c r="H4" s="20">
        <v>1</v>
      </c>
      <c r="I4" s="21">
        <v>3</v>
      </c>
      <c r="J4" s="20">
        <v>1</v>
      </c>
      <c r="K4" s="20">
        <v>1</v>
      </c>
      <c r="L4" s="20">
        <v>0</v>
      </c>
      <c r="M4" s="20">
        <v>0</v>
      </c>
      <c r="N4" s="20">
        <v>0</v>
      </c>
      <c r="O4" s="20">
        <v>1</v>
      </c>
      <c r="P4" s="12"/>
      <c r="Q4" s="24" t="s">
        <v>100</v>
      </c>
      <c r="R4" s="24"/>
      <c r="S4" s="24"/>
      <c r="T4" s="24"/>
      <c r="U4" s="24"/>
      <c r="V4" s="24"/>
      <c r="W4" s="24"/>
      <c r="X4" s="24"/>
      <c r="Y4" s="11"/>
      <c r="AA4" s="25"/>
      <c r="AB4" s="8">
        <v>104</v>
      </c>
      <c r="AC4" s="8" t="s">
        <v>0</v>
      </c>
      <c r="AD4" s="8" t="s">
        <v>144</v>
      </c>
      <c r="AE4" s="8"/>
      <c r="AF4" s="8">
        <v>2</v>
      </c>
      <c r="AG4" s="8">
        <v>1</v>
      </c>
      <c r="AH4" s="8">
        <v>3</v>
      </c>
      <c r="AI4" s="8">
        <v>0</v>
      </c>
      <c r="AJ4" s="8">
        <v>0</v>
      </c>
      <c r="AK4" s="8">
        <v>0</v>
      </c>
      <c r="AL4" s="8">
        <v>0</v>
      </c>
      <c r="AM4" s="8">
        <v>0</v>
      </c>
      <c r="AN4" s="8"/>
      <c r="AO4" s="8"/>
      <c r="AP4" s="8"/>
      <c r="AQ4" s="8"/>
      <c r="AR4" s="8"/>
      <c r="AS4" s="8"/>
      <c r="AT4" s="8"/>
      <c r="AU4" s="8"/>
    </row>
    <row r="5" spans="1:47" ht="15.75" thickBot="1" x14ac:dyDescent="0.3">
      <c r="A5" s="20">
        <v>104</v>
      </c>
      <c r="B5" s="20" t="s">
        <v>86</v>
      </c>
      <c r="C5" s="20">
        <v>2014</v>
      </c>
      <c r="D5" s="21" t="s">
        <v>0</v>
      </c>
      <c r="E5" s="10">
        <v>7</v>
      </c>
      <c r="F5" s="8" t="s">
        <v>144</v>
      </c>
      <c r="G5" s="20">
        <v>1</v>
      </c>
      <c r="H5" s="20">
        <v>1</v>
      </c>
      <c r="I5" s="21">
        <v>4</v>
      </c>
      <c r="J5" s="20">
        <v>1</v>
      </c>
      <c r="K5" s="20">
        <v>2</v>
      </c>
      <c r="L5" s="20">
        <v>0</v>
      </c>
      <c r="M5" s="20">
        <v>0</v>
      </c>
      <c r="N5" s="20">
        <v>0</v>
      </c>
      <c r="O5" s="20">
        <v>1</v>
      </c>
      <c r="P5" s="12"/>
      <c r="Q5" s="5" t="s">
        <v>65</v>
      </c>
      <c r="R5" s="5">
        <v>104</v>
      </c>
      <c r="S5" s="11" t="s">
        <v>75</v>
      </c>
      <c r="T5" s="11" t="s">
        <v>76</v>
      </c>
      <c r="U5" s="11" t="s">
        <v>77</v>
      </c>
      <c r="V5" s="11" t="s">
        <v>11</v>
      </c>
      <c r="W5" s="11" t="s">
        <v>78</v>
      </c>
      <c r="X5" s="11" t="s">
        <v>13</v>
      </c>
      <c r="Y5" s="11"/>
      <c r="AA5" s="25"/>
      <c r="AB5" s="9">
        <v>104</v>
      </c>
      <c r="AC5" s="9" t="s">
        <v>0</v>
      </c>
      <c r="AD5" s="9" t="s">
        <v>144</v>
      </c>
      <c r="AE5" s="9"/>
      <c r="AF5" s="9">
        <v>2</v>
      </c>
      <c r="AG5" s="9">
        <v>1</v>
      </c>
      <c r="AH5" s="9">
        <v>4</v>
      </c>
      <c r="AI5" s="9">
        <v>3</v>
      </c>
      <c r="AJ5" s="9">
        <v>0</v>
      </c>
      <c r="AK5" s="9">
        <v>1</v>
      </c>
      <c r="AL5" s="9">
        <v>1</v>
      </c>
      <c r="AM5" s="9">
        <v>1</v>
      </c>
      <c r="AN5" s="9"/>
      <c r="AO5" s="9"/>
      <c r="AP5" s="9"/>
      <c r="AQ5" s="9"/>
      <c r="AR5" s="9"/>
      <c r="AS5" s="9"/>
      <c r="AT5" s="9"/>
      <c r="AU5" s="9"/>
    </row>
    <row r="6" spans="1:47" ht="15.75" thickBot="1" x14ac:dyDescent="0.3">
      <c r="A6" s="20">
        <v>104</v>
      </c>
      <c r="B6" s="20" t="s">
        <v>86</v>
      </c>
      <c r="C6" s="20">
        <v>2014</v>
      </c>
      <c r="D6" s="20" t="s">
        <v>0</v>
      </c>
      <c r="E6" s="10">
        <v>8</v>
      </c>
      <c r="F6" s="8" t="s">
        <v>144</v>
      </c>
      <c r="G6" s="20">
        <v>1</v>
      </c>
      <c r="H6" s="20">
        <v>2</v>
      </c>
      <c r="I6" s="20">
        <v>1</v>
      </c>
      <c r="J6" s="20">
        <v>1</v>
      </c>
      <c r="K6" s="20">
        <v>4</v>
      </c>
      <c r="L6" s="20">
        <v>0</v>
      </c>
      <c r="M6" s="20">
        <v>2</v>
      </c>
      <c r="N6" s="20">
        <v>1</v>
      </c>
      <c r="O6" s="20">
        <v>4</v>
      </c>
      <c r="P6" s="13"/>
      <c r="Q6" s="11" t="s">
        <v>16</v>
      </c>
      <c r="R6" s="5">
        <v>3</v>
      </c>
      <c r="S6" s="5">
        <f>COUNT(J34:J49)/4</f>
        <v>4</v>
      </c>
      <c r="T6" s="5">
        <f>SUM(K34:K49)</f>
        <v>26</v>
      </c>
      <c r="U6" s="5">
        <f>SUM(L34:L49)</f>
        <v>4</v>
      </c>
      <c r="V6" s="5">
        <f>SUM(M34:M49)</f>
        <v>13</v>
      </c>
      <c r="W6" s="5">
        <f t="shared" ref="W6:X6" si="0">SUM(N34:N49)</f>
        <v>8</v>
      </c>
      <c r="X6" s="5">
        <f t="shared" si="0"/>
        <v>14</v>
      </c>
      <c r="Y6" s="11"/>
      <c r="AA6" s="25"/>
      <c r="AB6" s="8">
        <v>104</v>
      </c>
      <c r="AC6" s="8" t="s">
        <v>0</v>
      </c>
      <c r="AD6" s="8" t="s">
        <v>144</v>
      </c>
      <c r="AE6" s="8"/>
      <c r="AF6" s="8">
        <v>2</v>
      </c>
      <c r="AG6" s="8">
        <v>2</v>
      </c>
      <c r="AH6" s="8">
        <v>1</v>
      </c>
      <c r="AI6" s="8">
        <v>1</v>
      </c>
      <c r="AJ6" s="8">
        <v>0</v>
      </c>
      <c r="AK6" s="8">
        <v>0</v>
      </c>
      <c r="AL6" s="8">
        <v>0</v>
      </c>
      <c r="AM6" s="8">
        <v>1</v>
      </c>
      <c r="AN6" s="8"/>
      <c r="AO6" s="8"/>
      <c r="AP6" s="8"/>
      <c r="AQ6" s="8"/>
      <c r="AR6" s="8"/>
      <c r="AS6" s="8"/>
      <c r="AT6" s="8"/>
      <c r="AU6" s="8"/>
    </row>
    <row r="7" spans="1:47" ht="15.75" thickBot="1" x14ac:dyDescent="0.3">
      <c r="A7" s="20">
        <v>104</v>
      </c>
      <c r="B7" s="20" t="s">
        <v>86</v>
      </c>
      <c r="C7" s="20">
        <v>2014</v>
      </c>
      <c r="D7" s="20" t="s">
        <v>0</v>
      </c>
      <c r="E7" s="10">
        <v>8</v>
      </c>
      <c r="F7" s="8" t="s">
        <v>144</v>
      </c>
      <c r="G7" s="20">
        <v>1</v>
      </c>
      <c r="H7" s="20">
        <v>2</v>
      </c>
      <c r="I7" s="20">
        <v>2</v>
      </c>
      <c r="J7" s="20">
        <v>1</v>
      </c>
      <c r="K7" s="20">
        <v>0</v>
      </c>
      <c r="L7" s="20">
        <v>0</v>
      </c>
      <c r="M7" s="20">
        <v>0</v>
      </c>
      <c r="N7" s="20">
        <v>0</v>
      </c>
      <c r="O7" s="20">
        <v>0</v>
      </c>
      <c r="P7" s="13"/>
      <c r="Q7" s="11" t="s">
        <v>17</v>
      </c>
      <c r="R7" s="5">
        <v>4</v>
      </c>
      <c r="S7" s="5">
        <f>COUNT(J50:J65)/4</f>
        <v>4</v>
      </c>
      <c r="T7" s="5">
        <f>SUM(K50:K65)</f>
        <v>37</v>
      </c>
      <c r="U7" s="5">
        <f>SUM(L50:L65)</f>
        <v>3</v>
      </c>
      <c r="V7" s="5">
        <f>SUM(M50:M65)</f>
        <v>12</v>
      </c>
      <c r="W7" s="5">
        <f t="shared" ref="W7:X7" si="1">SUM(N50:N65)</f>
        <v>5</v>
      </c>
      <c r="X7" s="5">
        <f t="shared" si="1"/>
        <v>22</v>
      </c>
      <c r="Y7" s="11"/>
      <c r="AA7" s="25"/>
      <c r="AB7" s="9">
        <v>104</v>
      </c>
      <c r="AC7" s="9" t="s">
        <v>0</v>
      </c>
      <c r="AD7" s="9" t="s">
        <v>144</v>
      </c>
      <c r="AE7" s="9"/>
      <c r="AF7" s="9">
        <v>2</v>
      </c>
      <c r="AG7" s="9">
        <v>2</v>
      </c>
      <c r="AH7" s="9">
        <v>2</v>
      </c>
      <c r="AI7" s="9">
        <v>1</v>
      </c>
      <c r="AJ7" s="9">
        <v>0</v>
      </c>
      <c r="AK7" s="9">
        <v>0</v>
      </c>
      <c r="AL7" s="9">
        <v>0</v>
      </c>
      <c r="AM7" s="9">
        <v>0</v>
      </c>
      <c r="AN7" s="9"/>
      <c r="AO7" s="9"/>
      <c r="AP7" s="9"/>
      <c r="AQ7" s="9"/>
      <c r="AR7" s="9"/>
      <c r="AS7" s="9"/>
      <c r="AT7" s="9"/>
      <c r="AU7" s="9"/>
    </row>
    <row r="8" spans="1:47" ht="15.75" thickBot="1" x14ac:dyDescent="0.3">
      <c r="A8" s="20">
        <v>104</v>
      </c>
      <c r="B8" s="20" t="s">
        <v>86</v>
      </c>
      <c r="C8" s="20">
        <v>2014</v>
      </c>
      <c r="D8" s="20" t="s">
        <v>0</v>
      </c>
      <c r="E8" s="10">
        <v>8</v>
      </c>
      <c r="F8" s="8" t="s">
        <v>144</v>
      </c>
      <c r="G8" s="20">
        <v>1</v>
      </c>
      <c r="H8" s="20">
        <v>2</v>
      </c>
      <c r="I8" s="21">
        <v>3</v>
      </c>
      <c r="J8" s="20">
        <v>1</v>
      </c>
      <c r="K8" s="20">
        <v>1</v>
      </c>
      <c r="L8" s="20">
        <v>0</v>
      </c>
      <c r="M8" s="20">
        <v>0</v>
      </c>
      <c r="N8" s="20">
        <v>0</v>
      </c>
      <c r="O8" s="20">
        <v>1</v>
      </c>
      <c r="P8" s="12"/>
      <c r="Q8" s="11" t="s">
        <v>14</v>
      </c>
      <c r="R8" s="5">
        <v>1</v>
      </c>
      <c r="S8" s="5">
        <f>COUNT(J2:J17)/4</f>
        <v>4</v>
      </c>
      <c r="T8" s="5">
        <f>SUM(K2:K17)</f>
        <v>30</v>
      </c>
      <c r="U8" s="5">
        <f>SUM(L2:L17)</f>
        <v>7</v>
      </c>
      <c r="V8" s="5">
        <f t="shared" ref="V8:X8" si="2">SUM(M2:M17)</f>
        <v>4</v>
      </c>
      <c r="W8" s="5">
        <f t="shared" si="2"/>
        <v>8</v>
      </c>
      <c r="X8" s="5">
        <f t="shared" si="2"/>
        <v>26</v>
      </c>
      <c r="Y8" s="11"/>
      <c r="AA8" s="25"/>
      <c r="AB8" s="8">
        <v>104</v>
      </c>
      <c r="AC8" s="8" t="s">
        <v>0</v>
      </c>
      <c r="AD8" s="8" t="s">
        <v>144</v>
      </c>
      <c r="AE8" s="8"/>
      <c r="AF8" s="8">
        <v>2</v>
      </c>
      <c r="AG8" s="8">
        <v>2</v>
      </c>
      <c r="AH8" s="8">
        <v>3</v>
      </c>
      <c r="AI8" s="8">
        <v>1</v>
      </c>
      <c r="AJ8" s="8">
        <v>0</v>
      </c>
      <c r="AK8" s="8">
        <v>0</v>
      </c>
      <c r="AL8" s="8">
        <v>1</v>
      </c>
      <c r="AM8" s="8">
        <v>1</v>
      </c>
      <c r="AN8" s="8"/>
      <c r="AO8" s="8"/>
      <c r="AP8" s="8"/>
      <c r="AQ8" s="8"/>
      <c r="AR8" s="8"/>
      <c r="AS8" s="8"/>
      <c r="AT8" s="8"/>
      <c r="AU8" s="8"/>
    </row>
    <row r="9" spans="1:47" ht="15.75" thickBot="1" x14ac:dyDescent="0.3">
      <c r="A9" s="20">
        <v>104</v>
      </c>
      <c r="B9" s="20" t="s">
        <v>86</v>
      </c>
      <c r="C9" s="20">
        <v>2014</v>
      </c>
      <c r="D9" s="20" t="s">
        <v>0</v>
      </c>
      <c r="E9" s="10">
        <v>8</v>
      </c>
      <c r="F9" s="8" t="s">
        <v>144</v>
      </c>
      <c r="G9" s="20">
        <v>1</v>
      </c>
      <c r="H9" s="20">
        <v>2</v>
      </c>
      <c r="I9" s="21">
        <v>4</v>
      </c>
      <c r="J9" s="20">
        <v>1</v>
      </c>
      <c r="K9" s="20">
        <v>2</v>
      </c>
      <c r="L9" s="20">
        <v>0</v>
      </c>
      <c r="M9" s="20">
        <v>0</v>
      </c>
      <c r="N9" s="20">
        <v>0</v>
      </c>
      <c r="O9" s="20">
        <v>2</v>
      </c>
      <c r="P9" s="12"/>
      <c r="Q9" s="11" t="s">
        <v>18</v>
      </c>
      <c r="R9" s="5">
        <v>2</v>
      </c>
      <c r="S9" s="5">
        <f>COUNT(J18:J33)/4</f>
        <v>4</v>
      </c>
      <c r="T9" s="5">
        <f>SUM(K18:K33)</f>
        <v>27</v>
      </c>
      <c r="U9" s="5">
        <f>SUM(L18:L33)</f>
        <v>6</v>
      </c>
      <c r="V9" s="5">
        <f t="shared" ref="V9:X9" si="3">SUM(M18:M33)</f>
        <v>7</v>
      </c>
      <c r="W9" s="5">
        <f t="shared" si="3"/>
        <v>9</v>
      </c>
      <c r="X9" s="5">
        <f t="shared" si="3"/>
        <v>23</v>
      </c>
      <c r="Y9" s="11"/>
      <c r="AA9" s="25"/>
      <c r="AB9" s="9">
        <v>104</v>
      </c>
      <c r="AC9" s="9" t="s">
        <v>0</v>
      </c>
      <c r="AD9" s="9" t="s">
        <v>144</v>
      </c>
      <c r="AE9" s="9"/>
      <c r="AF9" s="9">
        <v>2</v>
      </c>
      <c r="AG9" s="9">
        <v>2</v>
      </c>
      <c r="AH9" s="9">
        <v>4</v>
      </c>
      <c r="AI9" s="9">
        <v>4</v>
      </c>
      <c r="AJ9" s="9">
        <v>1</v>
      </c>
      <c r="AK9" s="9">
        <v>3</v>
      </c>
      <c r="AL9" s="9">
        <v>0</v>
      </c>
      <c r="AM9" s="9">
        <v>3</v>
      </c>
      <c r="AN9" s="9"/>
      <c r="AO9" s="9"/>
      <c r="AP9" s="9"/>
      <c r="AQ9" s="9"/>
      <c r="AR9" s="9"/>
      <c r="AS9" s="9"/>
      <c r="AT9" s="9"/>
      <c r="AU9" s="9"/>
    </row>
    <row r="10" spans="1:47" ht="15.75" thickBot="1" x14ac:dyDescent="0.3">
      <c r="A10" s="20">
        <v>104</v>
      </c>
      <c r="B10" s="20" t="s">
        <v>86</v>
      </c>
      <c r="C10" s="20">
        <v>2014</v>
      </c>
      <c r="D10" s="20" t="s">
        <v>1</v>
      </c>
      <c r="E10" s="10">
        <v>4</v>
      </c>
      <c r="F10" s="8" t="s">
        <v>146</v>
      </c>
      <c r="G10" s="20">
        <v>1</v>
      </c>
      <c r="H10" s="20">
        <v>1</v>
      </c>
      <c r="I10" s="20">
        <v>1</v>
      </c>
      <c r="J10" s="20">
        <v>1</v>
      </c>
      <c r="K10" s="20">
        <v>2</v>
      </c>
      <c r="L10" s="20">
        <v>1</v>
      </c>
      <c r="M10" s="20">
        <v>0</v>
      </c>
      <c r="N10" s="20">
        <v>1</v>
      </c>
      <c r="O10" s="20">
        <v>2</v>
      </c>
      <c r="P10" s="12"/>
      <c r="Q10" s="11"/>
      <c r="R10" s="5" t="s">
        <v>66</v>
      </c>
      <c r="S10" s="5">
        <f>SUM(S6:S9)</f>
        <v>16</v>
      </c>
      <c r="T10" s="5">
        <f t="shared" ref="T10:X10" si="4">SUM(T6:T9)</f>
        <v>120</v>
      </c>
      <c r="U10" s="5">
        <f t="shared" si="4"/>
        <v>20</v>
      </c>
      <c r="V10" s="5">
        <f t="shared" si="4"/>
        <v>36</v>
      </c>
      <c r="W10" s="5">
        <f t="shared" si="4"/>
        <v>30</v>
      </c>
      <c r="X10" s="5">
        <f t="shared" si="4"/>
        <v>85</v>
      </c>
      <c r="Y10" s="11"/>
      <c r="AA10" s="25"/>
      <c r="AB10" s="8">
        <v>104</v>
      </c>
      <c r="AC10" s="8" t="s">
        <v>0</v>
      </c>
      <c r="AD10" s="8" t="s">
        <v>144</v>
      </c>
      <c r="AE10" s="8"/>
      <c r="AF10" s="8">
        <v>2</v>
      </c>
      <c r="AG10" s="8">
        <v>3</v>
      </c>
      <c r="AH10" s="8">
        <v>1</v>
      </c>
      <c r="AI10" s="8">
        <v>1</v>
      </c>
      <c r="AJ10" s="8">
        <v>0</v>
      </c>
      <c r="AK10" s="8">
        <v>0</v>
      </c>
      <c r="AL10" s="8">
        <v>0</v>
      </c>
      <c r="AM10" s="8">
        <v>1</v>
      </c>
      <c r="AN10" s="8"/>
      <c r="AO10" s="8"/>
      <c r="AP10" s="8"/>
      <c r="AQ10" s="8"/>
      <c r="AR10" s="8"/>
      <c r="AS10" s="8"/>
      <c r="AT10" s="8"/>
      <c r="AU10" s="8"/>
    </row>
    <row r="11" spans="1:47" ht="15.75" thickBot="1" x14ac:dyDescent="0.3">
      <c r="A11" s="20">
        <v>104</v>
      </c>
      <c r="B11" s="20" t="s">
        <v>86</v>
      </c>
      <c r="C11" s="20">
        <v>2014</v>
      </c>
      <c r="D11" s="20" t="s">
        <v>1</v>
      </c>
      <c r="E11" s="10">
        <v>4</v>
      </c>
      <c r="F11" s="8" t="s">
        <v>146</v>
      </c>
      <c r="G11" s="20">
        <v>1</v>
      </c>
      <c r="H11" s="20">
        <v>1</v>
      </c>
      <c r="I11" s="20">
        <v>2</v>
      </c>
      <c r="J11" s="20">
        <v>1</v>
      </c>
      <c r="K11" s="20">
        <v>1</v>
      </c>
      <c r="L11" s="20">
        <v>0</v>
      </c>
      <c r="M11" s="20">
        <v>0</v>
      </c>
      <c r="N11" s="20">
        <v>0</v>
      </c>
      <c r="O11" s="20">
        <v>1</v>
      </c>
      <c r="P11" s="12"/>
      <c r="Q11" s="11"/>
      <c r="R11" s="11"/>
      <c r="S11" s="11"/>
      <c r="T11" s="5" t="s">
        <v>19</v>
      </c>
      <c r="U11" s="5" t="s">
        <v>20</v>
      </c>
      <c r="V11" s="5" t="s">
        <v>21</v>
      </c>
      <c r="W11" s="5" t="s">
        <v>22</v>
      </c>
      <c r="X11" s="5" t="s">
        <v>23</v>
      </c>
      <c r="Y11" s="11"/>
      <c r="AA11" s="25"/>
      <c r="AB11" s="9">
        <v>104</v>
      </c>
      <c r="AC11" s="9" t="s">
        <v>0</v>
      </c>
      <c r="AD11" s="9" t="s">
        <v>144</v>
      </c>
      <c r="AE11" s="9"/>
      <c r="AF11" s="9">
        <v>2</v>
      </c>
      <c r="AG11" s="9">
        <v>3</v>
      </c>
      <c r="AH11" s="9">
        <v>2</v>
      </c>
      <c r="AI11" s="9">
        <v>0</v>
      </c>
      <c r="AJ11" s="9">
        <v>0</v>
      </c>
      <c r="AK11" s="9">
        <v>0</v>
      </c>
      <c r="AL11" s="9">
        <v>0</v>
      </c>
      <c r="AM11" s="9">
        <v>0</v>
      </c>
      <c r="AN11" s="9"/>
      <c r="AO11" s="9"/>
      <c r="AP11" s="9"/>
      <c r="AQ11" s="9"/>
      <c r="AR11" s="9"/>
      <c r="AS11" s="9"/>
      <c r="AT11" s="9"/>
      <c r="AU11" s="9"/>
    </row>
    <row r="12" spans="1:47" ht="15.75" thickBot="1" x14ac:dyDescent="0.3">
      <c r="A12" s="20">
        <v>104</v>
      </c>
      <c r="B12" s="20" t="s">
        <v>86</v>
      </c>
      <c r="C12" s="20">
        <v>2014</v>
      </c>
      <c r="D12" s="21" t="s">
        <v>1</v>
      </c>
      <c r="E12" s="10">
        <v>4</v>
      </c>
      <c r="F12" s="8" t="s">
        <v>146</v>
      </c>
      <c r="G12" s="20">
        <v>1</v>
      </c>
      <c r="H12" s="20">
        <v>1</v>
      </c>
      <c r="I12" s="21">
        <v>3</v>
      </c>
      <c r="J12" s="20">
        <v>1</v>
      </c>
      <c r="K12" s="20">
        <v>2</v>
      </c>
      <c r="L12" s="20">
        <v>1</v>
      </c>
      <c r="M12" s="20">
        <v>0</v>
      </c>
      <c r="N12" s="20">
        <v>1</v>
      </c>
      <c r="O12" s="20">
        <v>1</v>
      </c>
      <c r="P12" s="12"/>
      <c r="Q12" s="11"/>
      <c r="R12" s="11" t="s">
        <v>67</v>
      </c>
      <c r="S12" s="3">
        <f>T10/$S$10</f>
        <v>7.5</v>
      </c>
      <c r="T12" s="11" t="s">
        <v>68</v>
      </c>
      <c r="U12" s="15">
        <f>U10/$T$10</f>
        <v>0.16666666666666666</v>
      </c>
      <c r="V12" s="15">
        <f t="shared" ref="V12:W12" si="5">V10/$T$10</f>
        <v>0.3</v>
      </c>
      <c r="W12" s="15">
        <f t="shared" si="5"/>
        <v>0.25</v>
      </c>
      <c r="X12" s="15">
        <f>X10/$T$10</f>
        <v>0.70833333333333337</v>
      </c>
      <c r="Y12" s="11" t="s">
        <v>74</v>
      </c>
      <c r="AA12" s="25"/>
      <c r="AB12" s="8">
        <v>104</v>
      </c>
      <c r="AC12" s="8" t="s">
        <v>0</v>
      </c>
      <c r="AD12" s="8" t="s">
        <v>144</v>
      </c>
      <c r="AE12" s="8"/>
      <c r="AF12" s="8">
        <v>2</v>
      </c>
      <c r="AG12" s="8">
        <v>3</v>
      </c>
      <c r="AH12" s="8">
        <v>3</v>
      </c>
      <c r="AI12" s="8">
        <v>0</v>
      </c>
      <c r="AJ12" s="8">
        <v>0</v>
      </c>
      <c r="AK12" s="8">
        <v>0</v>
      </c>
      <c r="AL12" s="8">
        <v>0</v>
      </c>
      <c r="AM12" s="8">
        <v>0</v>
      </c>
      <c r="AN12" s="8"/>
      <c r="AO12" s="8"/>
      <c r="AP12" s="8"/>
      <c r="AQ12" s="8"/>
      <c r="AR12" s="8"/>
      <c r="AS12" s="8"/>
      <c r="AT12" s="8"/>
      <c r="AU12" s="8"/>
    </row>
    <row r="13" spans="1:47" ht="15.75" thickBot="1" x14ac:dyDescent="0.3">
      <c r="A13" s="20">
        <v>104</v>
      </c>
      <c r="B13" s="20" t="s">
        <v>86</v>
      </c>
      <c r="C13" s="20">
        <v>2014</v>
      </c>
      <c r="D13" s="21" t="s">
        <v>1</v>
      </c>
      <c r="E13" s="10">
        <v>4</v>
      </c>
      <c r="F13" s="8" t="s">
        <v>146</v>
      </c>
      <c r="G13" s="20">
        <v>1</v>
      </c>
      <c r="H13" s="20">
        <v>1</v>
      </c>
      <c r="I13" s="21">
        <v>4</v>
      </c>
      <c r="J13" s="20">
        <v>1</v>
      </c>
      <c r="K13" s="20">
        <v>3</v>
      </c>
      <c r="L13" s="20">
        <v>1</v>
      </c>
      <c r="M13" s="20">
        <v>0</v>
      </c>
      <c r="N13" s="20">
        <v>2</v>
      </c>
      <c r="O13" s="20">
        <v>3</v>
      </c>
      <c r="P13" s="12"/>
      <c r="Q13" s="18" t="s">
        <v>16</v>
      </c>
      <c r="R13" s="17">
        <v>3</v>
      </c>
      <c r="S13" s="4" t="s">
        <v>15</v>
      </c>
      <c r="T13" s="6">
        <f>T6/$S$6</f>
        <v>6.5</v>
      </c>
      <c r="U13" s="6">
        <f>U6/$S$6</f>
        <v>1</v>
      </c>
      <c r="V13" s="6">
        <f>V6/$S$6</f>
        <v>3.25</v>
      </c>
      <c r="W13" s="6">
        <f>W6/$S$6</f>
        <v>2</v>
      </c>
      <c r="X13" s="6">
        <f>X6/$S$6</f>
        <v>3.5</v>
      </c>
      <c r="Y13" s="11"/>
      <c r="AA13" s="25"/>
      <c r="AB13" s="9">
        <v>104</v>
      </c>
      <c r="AC13" s="9" t="s">
        <v>0</v>
      </c>
      <c r="AD13" s="9" t="s">
        <v>144</v>
      </c>
      <c r="AE13" s="9"/>
      <c r="AF13" s="9">
        <v>2</v>
      </c>
      <c r="AG13" s="9">
        <v>3</v>
      </c>
      <c r="AH13" s="9">
        <v>4</v>
      </c>
      <c r="AI13" s="9">
        <v>3</v>
      </c>
      <c r="AJ13" s="9">
        <v>0</v>
      </c>
      <c r="AK13" s="9">
        <v>3</v>
      </c>
      <c r="AL13" s="9">
        <v>0</v>
      </c>
      <c r="AM13" s="9">
        <v>1</v>
      </c>
      <c r="AN13" s="9"/>
      <c r="AO13" s="9"/>
      <c r="AP13" s="9"/>
      <c r="AQ13" s="9"/>
      <c r="AR13" s="9"/>
      <c r="AS13" s="9"/>
      <c r="AT13" s="9"/>
      <c r="AU13" s="9"/>
    </row>
    <row r="14" spans="1:47" ht="15.75" thickBot="1" x14ac:dyDescent="0.3">
      <c r="A14" s="20">
        <v>104</v>
      </c>
      <c r="B14" s="20" t="s">
        <v>86</v>
      </c>
      <c r="C14" s="20">
        <v>2014</v>
      </c>
      <c r="D14" s="20" t="s">
        <v>1</v>
      </c>
      <c r="E14" s="10">
        <v>5</v>
      </c>
      <c r="F14" s="8" t="s">
        <v>146</v>
      </c>
      <c r="G14" s="20">
        <v>1</v>
      </c>
      <c r="H14" s="20">
        <v>2</v>
      </c>
      <c r="I14" s="20">
        <v>1</v>
      </c>
      <c r="J14" s="20">
        <v>1</v>
      </c>
      <c r="K14" s="20">
        <v>0</v>
      </c>
      <c r="L14" s="20">
        <v>0</v>
      </c>
      <c r="M14" s="20">
        <v>0</v>
      </c>
      <c r="N14" s="20">
        <v>0</v>
      </c>
      <c r="O14" s="20">
        <v>0</v>
      </c>
      <c r="P14" s="12"/>
      <c r="Q14" s="2" t="s">
        <v>85</v>
      </c>
      <c r="R14" s="4">
        <f>T6</f>
        <v>26</v>
      </c>
      <c r="S14" s="4" t="s">
        <v>69</v>
      </c>
      <c r="T14" s="14">
        <f>T6/$T$10</f>
        <v>0.21666666666666667</v>
      </c>
      <c r="U14" s="15">
        <f>U6/$T$6</f>
        <v>0.15384615384615385</v>
      </c>
      <c r="V14" s="15">
        <f t="shared" ref="V14:W14" si="6">V6/$T$6</f>
        <v>0.5</v>
      </c>
      <c r="W14" s="15">
        <f t="shared" si="6"/>
        <v>0.30769230769230771</v>
      </c>
      <c r="X14" s="15">
        <f>X6/$T$6</f>
        <v>0.53846153846153844</v>
      </c>
      <c r="Y14" s="11" t="s">
        <v>70</v>
      </c>
      <c r="AA14" s="25"/>
      <c r="AB14" s="8">
        <v>104</v>
      </c>
      <c r="AC14" s="8" t="s">
        <v>0</v>
      </c>
      <c r="AD14" s="8" t="s">
        <v>144</v>
      </c>
      <c r="AE14" s="8"/>
      <c r="AF14" s="8">
        <v>2</v>
      </c>
      <c r="AG14" s="8">
        <v>4</v>
      </c>
      <c r="AH14" s="8">
        <v>1</v>
      </c>
      <c r="AI14" s="8">
        <v>2</v>
      </c>
      <c r="AJ14" s="8">
        <v>0</v>
      </c>
      <c r="AK14" s="8">
        <v>0</v>
      </c>
      <c r="AL14" s="8">
        <v>0</v>
      </c>
      <c r="AM14" s="8">
        <v>1</v>
      </c>
      <c r="AN14" s="8"/>
      <c r="AO14" s="8"/>
      <c r="AP14" s="8"/>
      <c r="AQ14" s="8"/>
      <c r="AR14" s="8"/>
      <c r="AS14" s="8"/>
      <c r="AT14" s="8"/>
      <c r="AU14" s="8"/>
    </row>
    <row r="15" spans="1:47" ht="15.75" thickBot="1" x14ac:dyDescent="0.3">
      <c r="A15" s="20">
        <v>104</v>
      </c>
      <c r="B15" s="20" t="s">
        <v>86</v>
      </c>
      <c r="C15" s="20">
        <v>2014</v>
      </c>
      <c r="D15" s="20" t="s">
        <v>1</v>
      </c>
      <c r="E15" s="10">
        <v>5</v>
      </c>
      <c r="F15" s="8" t="s">
        <v>146</v>
      </c>
      <c r="G15" s="20">
        <v>1</v>
      </c>
      <c r="H15" s="20">
        <v>2</v>
      </c>
      <c r="I15" s="20">
        <v>2</v>
      </c>
      <c r="J15" s="20">
        <v>1</v>
      </c>
      <c r="K15" s="20">
        <v>3</v>
      </c>
      <c r="L15" s="20">
        <v>2</v>
      </c>
      <c r="M15" s="20">
        <v>2</v>
      </c>
      <c r="N15" s="20">
        <v>0</v>
      </c>
      <c r="O15" s="20">
        <v>1</v>
      </c>
      <c r="P15" s="12"/>
      <c r="Q15" s="18" t="s">
        <v>17</v>
      </c>
      <c r="R15" s="17">
        <v>4</v>
      </c>
      <c r="S15" s="4" t="s">
        <v>15</v>
      </c>
      <c r="T15" s="6">
        <f>T7/$S$7</f>
        <v>9.25</v>
      </c>
      <c r="U15" s="6">
        <f>U7/$S$7</f>
        <v>0.75</v>
      </c>
      <c r="V15" s="6">
        <f>V7/$S$7</f>
        <v>3</v>
      </c>
      <c r="W15" s="6">
        <f>W7/$S$7</f>
        <v>1.25</v>
      </c>
      <c r="X15" s="6">
        <f>X7/$S$7</f>
        <v>5.5</v>
      </c>
      <c r="Y15" s="11"/>
      <c r="AA15" s="25"/>
      <c r="AB15" s="9">
        <v>104</v>
      </c>
      <c r="AC15" s="9" t="s">
        <v>0</v>
      </c>
      <c r="AD15" s="9" t="s">
        <v>144</v>
      </c>
      <c r="AE15" s="9"/>
      <c r="AF15" s="9">
        <v>2</v>
      </c>
      <c r="AG15" s="9">
        <v>4</v>
      </c>
      <c r="AH15" s="9">
        <v>2</v>
      </c>
      <c r="AI15" s="9">
        <v>0</v>
      </c>
      <c r="AJ15" s="9">
        <v>0</v>
      </c>
      <c r="AK15" s="9">
        <v>0</v>
      </c>
      <c r="AL15" s="9">
        <v>0</v>
      </c>
      <c r="AM15" s="9">
        <v>0</v>
      </c>
      <c r="AN15" s="9"/>
      <c r="AO15" s="9"/>
      <c r="AP15" s="9"/>
      <c r="AQ15" s="9"/>
      <c r="AR15" s="9"/>
      <c r="AS15" s="9"/>
      <c r="AT15" s="9"/>
      <c r="AU15" s="9"/>
    </row>
    <row r="16" spans="1:47" ht="15.75" thickBot="1" x14ac:dyDescent="0.3">
      <c r="A16" s="20">
        <v>104</v>
      </c>
      <c r="B16" s="20" t="s">
        <v>86</v>
      </c>
      <c r="C16" s="20">
        <v>2014</v>
      </c>
      <c r="D16" s="21" t="s">
        <v>1</v>
      </c>
      <c r="E16" s="10">
        <v>5</v>
      </c>
      <c r="F16" s="8" t="s">
        <v>146</v>
      </c>
      <c r="G16" s="20">
        <v>1</v>
      </c>
      <c r="H16" s="20">
        <v>2</v>
      </c>
      <c r="I16" s="21">
        <v>3</v>
      </c>
      <c r="J16" s="20">
        <v>1</v>
      </c>
      <c r="K16" s="20">
        <v>4</v>
      </c>
      <c r="L16" s="20">
        <v>1</v>
      </c>
      <c r="M16" s="20">
        <v>0</v>
      </c>
      <c r="N16" s="20">
        <v>0</v>
      </c>
      <c r="O16" s="20">
        <v>4</v>
      </c>
      <c r="P16" s="8"/>
      <c r="Q16" s="2" t="s">
        <v>84</v>
      </c>
      <c r="R16" s="4">
        <f>T7</f>
        <v>37</v>
      </c>
      <c r="S16" s="4" t="s">
        <v>69</v>
      </c>
      <c r="T16" s="14">
        <f>T7/$T$10</f>
        <v>0.30833333333333335</v>
      </c>
      <c r="U16" s="15">
        <f>U7/$T$7</f>
        <v>8.1081081081081086E-2</v>
      </c>
      <c r="V16" s="15">
        <f t="shared" ref="V16:W16" si="7">V7/$T$7</f>
        <v>0.32432432432432434</v>
      </c>
      <c r="W16" s="15">
        <f t="shared" si="7"/>
        <v>0.13513513513513514</v>
      </c>
      <c r="X16" s="15">
        <f>X7/$T$7</f>
        <v>0.59459459459459463</v>
      </c>
      <c r="Y16" s="11" t="s">
        <v>71</v>
      </c>
      <c r="AA16" s="25"/>
      <c r="AB16" s="8">
        <v>104</v>
      </c>
      <c r="AC16" s="8" t="s">
        <v>0</v>
      </c>
      <c r="AD16" s="8" t="s">
        <v>144</v>
      </c>
      <c r="AE16" s="8"/>
      <c r="AF16" s="8">
        <v>2</v>
      </c>
      <c r="AG16" s="8">
        <v>4</v>
      </c>
      <c r="AH16" s="8">
        <v>3</v>
      </c>
      <c r="AI16" s="8">
        <v>2</v>
      </c>
      <c r="AJ16" s="8">
        <v>0</v>
      </c>
      <c r="AK16" s="8">
        <v>2</v>
      </c>
      <c r="AL16" s="8">
        <v>0</v>
      </c>
      <c r="AM16" s="8">
        <v>0</v>
      </c>
      <c r="AN16" s="8"/>
      <c r="AO16" s="8"/>
      <c r="AP16" s="8"/>
      <c r="AQ16" s="8"/>
      <c r="AR16" s="8"/>
      <c r="AS16" s="8"/>
      <c r="AT16" s="8"/>
      <c r="AU16" s="8"/>
    </row>
    <row r="17" spans="1:47" ht="15.75" thickBot="1" x14ac:dyDescent="0.3">
      <c r="A17" s="20">
        <v>104</v>
      </c>
      <c r="B17" s="20" t="s">
        <v>86</v>
      </c>
      <c r="C17" s="20">
        <v>2014</v>
      </c>
      <c r="D17" s="21" t="s">
        <v>1</v>
      </c>
      <c r="E17" s="10">
        <v>5</v>
      </c>
      <c r="F17" s="8" t="s">
        <v>146</v>
      </c>
      <c r="G17" s="20">
        <v>1</v>
      </c>
      <c r="H17" s="20">
        <v>2</v>
      </c>
      <c r="I17" s="21">
        <v>4</v>
      </c>
      <c r="J17" s="20">
        <v>1</v>
      </c>
      <c r="K17" s="20">
        <v>3</v>
      </c>
      <c r="L17" s="20">
        <v>0</v>
      </c>
      <c r="M17" s="20">
        <v>0</v>
      </c>
      <c r="N17" s="20">
        <v>3</v>
      </c>
      <c r="O17" s="20">
        <v>3</v>
      </c>
      <c r="P17" s="9"/>
      <c r="Q17" s="18" t="s">
        <v>14</v>
      </c>
      <c r="R17" s="17">
        <v>1</v>
      </c>
      <c r="S17" s="4" t="s">
        <v>15</v>
      </c>
      <c r="T17" s="6">
        <f>T8/$S$8</f>
        <v>7.5</v>
      </c>
      <c r="U17" s="6">
        <f>U8/$S$8</f>
        <v>1.75</v>
      </c>
      <c r="V17" s="6">
        <f>V8/$S$8</f>
        <v>1</v>
      </c>
      <c r="W17" s="6">
        <f>W8/$S$8</f>
        <v>2</v>
      </c>
      <c r="X17" s="6">
        <f>X8/$S$8</f>
        <v>6.5</v>
      </c>
      <c r="Y17" s="11"/>
      <c r="AA17" s="25"/>
      <c r="AB17" s="9">
        <v>104</v>
      </c>
      <c r="AC17" s="9" t="s">
        <v>0</v>
      </c>
      <c r="AD17" s="9" t="s">
        <v>144</v>
      </c>
      <c r="AE17" s="9"/>
      <c r="AF17" s="9">
        <v>2</v>
      </c>
      <c r="AG17" s="9">
        <v>4</v>
      </c>
      <c r="AH17" s="9">
        <v>4</v>
      </c>
      <c r="AI17" s="9">
        <v>1</v>
      </c>
      <c r="AJ17" s="9">
        <v>0</v>
      </c>
      <c r="AK17" s="9">
        <v>0</v>
      </c>
      <c r="AL17" s="9">
        <v>0</v>
      </c>
      <c r="AM17" s="9">
        <v>1</v>
      </c>
      <c r="AN17" s="9"/>
      <c r="AO17" s="9"/>
      <c r="AP17" s="9"/>
      <c r="AQ17" s="9"/>
      <c r="AR17" s="9"/>
      <c r="AS17" s="9"/>
      <c r="AT17" s="9"/>
      <c r="AU17" s="9"/>
    </row>
    <row r="18" spans="1:47" ht="15.75" thickBot="1" x14ac:dyDescent="0.3">
      <c r="A18" s="20">
        <v>104</v>
      </c>
      <c r="B18" s="20" t="s">
        <v>86</v>
      </c>
      <c r="C18" s="20">
        <v>2014</v>
      </c>
      <c r="D18" s="21" t="s">
        <v>0</v>
      </c>
      <c r="E18" s="10">
        <v>7</v>
      </c>
      <c r="F18" s="9" t="s">
        <v>144</v>
      </c>
      <c r="G18" s="20">
        <v>1</v>
      </c>
      <c r="H18" s="20">
        <v>1</v>
      </c>
      <c r="I18" s="20">
        <v>1</v>
      </c>
      <c r="J18" s="20">
        <v>2</v>
      </c>
      <c r="K18" s="21">
        <v>1</v>
      </c>
      <c r="L18" s="21">
        <v>0</v>
      </c>
      <c r="M18" s="21">
        <v>1</v>
      </c>
      <c r="N18" s="21">
        <v>0</v>
      </c>
      <c r="O18" s="21">
        <v>0</v>
      </c>
      <c r="P18" s="8"/>
      <c r="Q18" s="2" t="s">
        <v>83</v>
      </c>
      <c r="R18" s="4">
        <f>T8</f>
        <v>30</v>
      </c>
      <c r="S18" s="4" t="s">
        <v>69</v>
      </c>
      <c r="T18" s="14">
        <f>T8/$T$10</f>
        <v>0.25</v>
      </c>
      <c r="U18" s="15">
        <f>U8/$T$8</f>
        <v>0.23333333333333334</v>
      </c>
      <c r="V18" s="15">
        <f t="shared" ref="V18:X18" si="8">V8/$T$8</f>
        <v>0.13333333333333333</v>
      </c>
      <c r="W18" s="15">
        <f t="shared" si="8"/>
        <v>0.26666666666666666</v>
      </c>
      <c r="X18" s="15">
        <f t="shared" si="8"/>
        <v>0.8666666666666667</v>
      </c>
      <c r="Y18" s="11" t="s">
        <v>72</v>
      </c>
      <c r="AA18" s="25"/>
      <c r="AB18" s="8">
        <v>104</v>
      </c>
      <c r="AC18" s="8" t="s">
        <v>0</v>
      </c>
      <c r="AD18" s="8" t="s">
        <v>144</v>
      </c>
      <c r="AE18" s="8"/>
      <c r="AF18" s="8">
        <v>1</v>
      </c>
      <c r="AG18" s="8">
        <v>1</v>
      </c>
      <c r="AH18" s="8">
        <v>1</v>
      </c>
      <c r="AI18" s="8">
        <v>4</v>
      </c>
      <c r="AJ18" s="8">
        <v>0</v>
      </c>
      <c r="AK18" s="8">
        <v>2</v>
      </c>
      <c r="AL18" s="8">
        <v>1</v>
      </c>
      <c r="AM18" s="8">
        <v>4</v>
      </c>
      <c r="AN18" s="8"/>
      <c r="AO18" s="8"/>
      <c r="AP18" s="8"/>
      <c r="AQ18" s="8"/>
      <c r="AR18" s="8"/>
      <c r="AS18" s="8"/>
      <c r="AT18" s="8"/>
      <c r="AU18" s="8" t="s">
        <v>145</v>
      </c>
    </row>
    <row r="19" spans="1:47" ht="15.75" thickBot="1" x14ac:dyDescent="0.3">
      <c r="A19" s="20">
        <v>104</v>
      </c>
      <c r="B19" s="20" t="s">
        <v>86</v>
      </c>
      <c r="C19" s="20">
        <v>2014</v>
      </c>
      <c r="D19" s="21" t="s">
        <v>0</v>
      </c>
      <c r="E19" s="10">
        <v>7</v>
      </c>
      <c r="F19" s="9" t="s">
        <v>144</v>
      </c>
      <c r="G19" s="20">
        <v>1</v>
      </c>
      <c r="H19" s="20">
        <v>1</v>
      </c>
      <c r="I19" s="20">
        <v>2</v>
      </c>
      <c r="J19" s="20">
        <v>2</v>
      </c>
      <c r="K19" s="21">
        <v>1</v>
      </c>
      <c r="L19" s="21">
        <v>0</v>
      </c>
      <c r="M19" s="21">
        <v>0</v>
      </c>
      <c r="N19" s="21">
        <v>0</v>
      </c>
      <c r="O19" s="21">
        <v>0</v>
      </c>
      <c r="P19" s="8"/>
      <c r="Q19" s="18" t="s">
        <v>18</v>
      </c>
      <c r="R19" s="17">
        <v>2</v>
      </c>
      <c r="S19" s="4" t="s">
        <v>15</v>
      </c>
      <c r="T19" s="6">
        <f>T9/$S$9</f>
        <v>6.75</v>
      </c>
      <c r="U19" s="6">
        <f>U9/$S$9</f>
        <v>1.5</v>
      </c>
      <c r="V19" s="6">
        <f>V9/$S$9</f>
        <v>1.75</v>
      </c>
      <c r="W19" s="6">
        <f>W9/$S$9</f>
        <v>2.25</v>
      </c>
      <c r="X19" s="6">
        <f>X9/$S$9</f>
        <v>5.75</v>
      </c>
      <c r="Y19" s="11"/>
      <c r="AA19" s="25"/>
      <c r="AB19" s="9">
        <v>104</v>
      </c>
      <c r="AC19" s="9" t="s">
        <v>0</v>
      </c>
      <c r="AD19" s="9" t="s">
        <v>144</v>
      </c>
      <c r="AE19" s="9"/>
      <c r="AF19" s="9">
        <v>1</v>
      </c>
      <c r="AG19" s="9">
        <v>1</v>
      </c>
      <c r="AH19" s="9">
        <v>2</v>
      </c>
      <c r="AI19" s="9">
        <v>1</v>
      </c>
      <c r="AJ19" s="9">
        <v>0</v>
      </c>
      <c r="AK19" s="9">
        <v>0</v>
      </c>
      <c r="AL19" s="9">
        <v>0</v>
      </c>
      <c r="AM19" s="9">
        <v>1</v>
      </c>
      <c r="AN19" s="9"/>
      <c r="AO19" s="9"/>
      <c r="AP19" s="9"/>
      <c r="AQ19" s="9"/>
      <c r="AR19" s="9"/>
      <c r="AS19" s="9"/>
      <c r="AT19" s="9"/>
      <c r="AU19" s="9" t="s">
        <v>145</v>
      </c>
    </row>
    <row r="20" spans="1:47" ht="15.75" thickBot="1" x14ac:dyDescent="0.3">
      <c r="A20" s="20">
        <v>104</v>
      </c>
      <c r="B20" s="20" t="s">
        <v>86</v>
      </c>
      <c r="C20" s="20">
        <v>2014</v>
      </c>
      <c r="D20" s="21" t="s">
        <v>0</v>
      </c>
      <c r="E20" s="10">
        <v>7</v>
      </c>
      <c r="F20" s="9" t="s">
        <v>144</v>
      </c>
      <c r="G20" s="20">
        <v>1</v>
      </c>
      <c r="H20" s="20">
        <v>1</v>
      </c>
      <c r="I20" s="21">
        <v>3</v>
      </c>
      <c r="J20" s="20">
        <v>2</v>
      </c>
      <c r="K20" s="21">
        <v>0</v>
      </c>
      <c r="L20" s="21">
        <v>0</v>
      </c>
      <c r="M20" s="21">
        <v>0</v>
      </c>
      <c r="N20" s="21">
        <v>0</v>
      </c>
      <c r="O20" s="21">
        <v>0</v>
      </c>
      <c r="P20" s="8"/>
      <c r="Q20" s="2" t="s">
        <v>82</v>
      </c>
      <c r="R20" s="4">
        <f>T9</f>
        <v>27</v>
      </c>
      <c r="S20" s="4" t="s">
        <v>69</v>
      </c>
      <c r="T20" s="14">
        <f>T9/$T$10</f>
        <v>0.22500000000000001</v>
      </c>
      <c r="U20" s="15">
        <f>U9/$T$9</f>
        <v>0.22222222222222221</v>
      </c>
      <c r="V20" s="15">
        <f t="shared" ref="V20:X20" si="9">V9/$T$9</f>
        <v>0.25925925925925924</v>
      </c>
      <c r="W20" s="15">
        <f t="shared" si="9"/>
        <v>0.33333333333333331</v>
      </c>
      <c r="X20" s="15">
        <f t="shared" si="9"/>
        <v>0.85185185185185186</v>
      </c>
      <c r="Y20" s="11" t="s">
        <v>73</v>
      </c>
      <c r="AA20" s="25"/>
      <c r="AB20" s="8">
        <v>104</v>
      </c>
      <c r="AC20" s="8" t="s">
        <v>0</v>
      </c>
      <c r="AD20" s="8" t="s">
        <v>144</v>
      </c>
      <c r="AE20" s="8"/>
      <c r="AF20" s="8">
        <v>1</v>
      </c>
      <c r="AG20" s="8">
        <v>1</v>
      </c>
      <c r="AH20" s="8">
        <v>3</v>
      </c>
      <c r="AI20" s="8">
        <v>1</v>
      </c>
      <c r="AJ20" s="8">
        <v>0</v>
      </c>
      <c r="AK20" s="8">
        <v>0</v>
      </c>
      <c r="AL20" s="8">
        <v>1</v>
      </c>
      <c r="AM20" s="8">
        <v>1</v>
      </c>
      <c r="AN20" s="8"/>
      <c r="AO20" s="8"/>
      <c r="AP20" s="8"/>
      <c r="AQ20" s="8"/>
      <c r="AR20" s="8"/>
      <c r="AS20" s="8"/>
      <c r="AT20" s="8"/>
      <c r="AU20" s="8" t="s">
        <v>145</v>
      </c>
    </row>
    <row r="21" spans="1:47" ht="15.75" thickBot="1" x14ac:dyDescent="0.3">
      <c r="A21" s="20">
        <v>104</v>
      </c>
      <c r="B21" s="20" t="s">
        <v>86</v>
      </c>
      <c r="C21" s="20">
        <v>2014</v>
      </c>
      <c r="D21" s="21" t="s">
        <v>0</v>
      </c>
      <c r="E21" s="10">
        <v>7</v>
      </c>
      <c r="F21" s="9" t="s">
        <v>144</v>
      </c>
      <c r="G21" s="20">
        <v>1</v>
      </c>
      <c r="H21" s="20">
        <v>1</v>
      </c>
      <c r="I21" s="21">
        <v>4</v>
      </c>
      <c r="J21" s="20">
        <v>2</v>
      </c>
      <c r="K21" s="21">
        <v>0</v>
      </c>
      <c r="L21" s="21">
        <v>0</v>
      </c>
      <c r="M21" s="21">
        <v>0</v>
      </c>
      <c r="N21" s="21">
        <v>0</v>
      </c>
      <c r="O21" s="21">
        <v>0</v>
      </c>
      <c r="P21" s="8"/>
      <c r="Q21" s="9"/>
      <c r="R21" s="9"/>
      <c r="S21" s="11"/>
      <c r="T21" s="11"/>
      <c r="U21" s="11"/>
      <c r="V21" s="11"/>
      <c r="W21" s="11"/>
      <c r="X21" s="11"/>
      <c r="Y21" s="11"/>
      <c r="AA21" s="25"/>
      <c r="AB21" s="9">
        <v>104</v>
      </c>
      <c r="AC21" s="9" t="s">
        <v>0</v>
      </c>
      <c r="AD21" s="9" t="s">
        <v>144</v>
      </c>
      <c r="AE21" s="9"/>
      <c r="AF21" s="9">
        <v>1</v>
      </c>
      <c r="AG21" s="9">
        <v>1</v>
      </c>
      <c r="AH21" s="9">
        <v>4</v>
      </c>
      <c r="AI21" s="9">
        <v>2</v>
      </c>
      <c r="AJ21" s="9">
        <v>0</v>
      </c>
      <c r="AK21" s="9">
        <v>1</v>
      </c>
      <c r="AL21" s="9">
        <v>0</v>
      </c>
      <c r="AM21" s="9">
        <v>0</v>
      </c>
      <c r="AN21" s="9"/>
      <c r="AO21" s="9"/>
      <c r="AP21" s="9"/>
      <c r="AQ21" s="9"/>
      <c r="AR21" s="9"/>
      <c r="AS21" s="9"/>
      <c r="AT21" s="9"/>
      <c r="AU21" s="9" t="s">
        <v>145</v>
      </c>
    </row>
    <row r="22" spans="1:47" ht="15.75" thickBot="1" x14ac:dyDescent="0.3">
      <c r="A22" s="20">
        <v>104</v>
      </c>
      <c r="B22" s="20" t="s">
        <v>86</v>
      </c>
      <c r="C22" s="20">
        <v>2014</v>
      </c>
      <c r="D22" s="20" t="s">
        <v>0</v>
      </c>
      <c r="E22" s="10">
        <v>8</v>
      </c>
      <c r="F22" s="9" t="s">
        <v>144</v>
      </c>
      <c r="G22" s="20">
        <v>1</v>
      </c>
      <c r="H22" s="20">
        <v>2</v>
      </c>
      <c r="I22" s="20">
        <v>1</v>
      </c>
      <c r="J22" s="20">
        <v>2</v>
      </c>
      <c r="K22" s="21">
        <v>1</v>
      </c>
      <c r="L22" s="21">
        <v>0</v>
      </c>
      <c r="M22" s="21">
        <v>0</v>
      </c>
      <c r="N22" s="21">
        <v>0</v>
      </c>
      <c r="O22" s="21">
        <v>1</v>
      </c>
      <c r="P22" s="8"/>
      <c r="Q22" s="8"/>
      <c r="R22" s="8"/>
      <c r="S22" s="11"/>
      <c r="T22" t="s">
        <v>94</v>
      </c>
      <c r="U22" s="5" t="s">
        <v>20</v>
      </c>
      <c r="V22" s="5" t="s">
        <v>21</v>
      </c>
      <c r="W22" s="5" t="s">
        <v>22</v>
      </c>
      <c r="X22" s="5" t="s">
        <v>23</v>
      </c>
      <c r="Y22" s="11"/>
      <c r="AA22" s="25"/>
      <c r="AB22" s="8">
        <v>104</v>
      </c>
      <c r="AC22" s="8" t="s">
        <v>0</v>
      </c>
      <c r="AD22" s="8" t="s">
        <v>144</v>
      </c>
      <c r="AE22" s="8"/>
      <c r="AF22" s="8">
        <v>1</v>
      </c>
      <c r="AG22" s="8">
        <v>2</v>
      </c>
      <c r="AH22" s="8">
        <v>1</v>
      </c>
      <c r="AI22" s="8">
        <v>0</v>
      </c>
      <c r="AJ22" s="8">
        <v>0</v>
      </c>
      <c r="AK22" s="8">
        <v>0</v>
      </c>
      <c r="AL22" s="8">
        <v>0</v>
      </c>
      <c r="AM22" s="8">
        <v>0</v>
      </c>
      <c r="AN22" s="8"/>
      <c r="AO22" s="8"/>
      <c r="AP22" s="8"/>
      <c r="AQ22" s="8"/>
      <c r="AR22" s="8"/>
      <c r="AS22" s="8"/>
      <c r="AT22" s="8"/>
      <c r="AU22" s="8" t="s">
        <v>145</v>
      </c>
    </row>
    <row r="23" spans="1:47" ht="15.75" thickBot="1" x14ac:dyDescent="0.3">
      <c r="A23" s="20">
        <v>104</v>
      </c>
      <c r="B23" s="20" t="s">
        <v>86</v>
      </c>
      <c r="C23" s="20">
        <v>2014</v>
      </c>
      <c r="D23" s="20" t="s">
        <v>0</v>
      </c>
      <c r="E23" s="10">
        <v>8</v>
      </c>
      <c r="F23" s="9" t="s">
        <v>144</v>
      </c>
      <c r="G23" s="20">
        <v>1</v>
      </c>
      <c r="H23" s="20">
        <v>2</v>
      </c>
      <c r="I23" s="20">
        <v>2</v>
      </c>
      <c r="J23" s="20">
        <v>2</v>
      </c>
      <c r="K23" s="21">
        <v>0</v>
      </c>
      <c r="L23" s="21">
        <v>0</v>
      </c>
      <c r="M23" s="21">
        <v>0</v>
      </c>
      <c r="N23" s="21">
        <v>0</v>
      </c>
      <c r="O23" s="21">
        <v>0</v>
      </c>
      <c r="P23" s="9"/>
      <c r="Q23" s="9"/>
      <c r="T23" s="15">
        <f>(T6+T7)/$T$10</f>
        <v>0.52500000000000002</v>
      </c>
      <c r="U23" s="15">
        <f>(U6+U7)/SUM($T$6:$T$7)</f>
        <v>0.1111111111111111</v>
      </c>
      <c r="V23" s="15">
        <f t="shared" ref="V23:X23" si="10">(V6+V7)/SUM($T$6:$T$7)</f>
        <v>0.3968253968253968</v>
      </c>
      <c r="W23" s="15">
        <f t="shared" si="10"/>
        <v>0.20634920634920634</v>
      </c>
      <c r="X23" s="15">
        <f t="shared" si="10"/>
        <v>0.5714285714285714</v>
      </c>
      <c r="Y23" s="11"/>
      <c r="AA23" s="25"/>
      <c r="AB23" s="9">
        <v>104</v>
      </c>
      <c r="AC23" s="9" t="s">
        <v>0</v>
      </c>
      <c r="AD23" s="9" t="s">
        <v>144</v>
      </c>
      <c r="AE23" s="9"/>
      <c r="AF23" s="9">
        <v>1</v>
      </c>
      <c r="AG23" s="9">
        <v>2</v>
      </c>
      <c r="AH23" s="9">
        <v>2</v>
      </c>
      <c r="AI23" s="9">
        <v>0</v>
      </c>
      <c r="AJ23" s="9">
        <v>0</v>
      </c>
      <c r="AK23" s="9">
        <v>0</v>
      </c>
      <c r="AL23" s="9">
        <v>0</v>
      </c>
      <c r="AM23" s="9">
        <v>0</v>
      </c>
      <c r="AN23" s="9"/>
      <c r="AO23" s="9"/>
      <c r="AP23" s="9"/>
      <c r="AQ23" s="9"/>
      <c r="AR23" s="9"/>
      <c r="AS23" s="9"/>
      <c r="AT23" s="9"/>
      <c r="AU23" s="9" t="s">
        <v>145</v>
      </c>
    </row>
    <row r="24" spans="1:47" ht="15.75" thickBot="1" x14ac:dyDescent="0.3">
      <c r="A24" s="20">
        <v>104</v>
      </c>
      <c r="B24" s="20" t="s">
        <v>86</v>
      </c>
      <c r="C24" s="20">
        <v>2014</v>
      </c>
      <c r="D24" s="20" t="s">
        <v>0</v>
      </c>
      <c r="E24" s="10">
        <v>8</v>
      </c>
      <c r="F24" s="9" t="s">
        <v>144</v>
      </c>
      <c r="G24" s="20">
        <v>1</v>
      </c>
      <c r="H24" s="20">
        <v>2</v>
      </c>
      <c r="I24" s="21">
        <v>3</v>
      </c>
      <c r="J24" s="20">
        <v>2</v>
      </c>
      <c r="K24" s="21">
        <v>1</v>
      </c>
      <c r="L24" s="21">
        <v>0</v>
      </c>
      <c r="M24" s="21">
        <v>0</v>
      </c>
      <c r="N24" s="21">
        <v>0</v>
      </c>
      <c r="O24" s="21">
        <v>1</v>
      </c>
      <c r="P24" s="8"/>
      <c r="Q24" s="8"/>
      <c r="R24" s="8"/>
      <c r="S24" s="11"/>
      <c r="Y24" s="11"/>
      <c r="AA24" s="25"/>
      <c r="AB24" s="8">
        <v>104</v>
      </c>
      <c r="AC24" s="8" t="s">
        <v>0</v>
      </c>
      <c r="AD24" s="8" t="s">
        <v>144</v>
      </c>
      <c r="AE24" s="8"/>
      <c r="AF24" s="8">
        <v>1</v>
      </c>
      <c r="AG24" s="8">
        <v>2</v>
      </c>
      <c r="AH24" s="8">
        <v>3</v>
      </c>
      <c r="AI24" s="8">
        <v>0</v>
      </c>
      <c r="AJ24" s="8">
        <v>0</v>
      </c>
      <c r="AK24" s="8">
        <v>0</v>
      </c>
      <c r="AL24" s="8">
        <v>0</v>
      </c>
      <c r="AM24" s="8">
        <v>0</v>
      </c>
      <c r="AN24" s="8"/>
      <c r="AO24" s="8"/>
      <c r="AP24" s="8"/>
      <c r="AQ24" s="8"/>
      <c r="AR24" s="8"/>
      <c r="AS24" s="8"/>
      <c r="AT24" s="8"/>
      <c r="AU24" s="8" t="s">
        <v>145</v>
      </c>
    </row>
    <row r="25" spans="1:47" ht="15.75" thickBot="1" x14ac:dyDescent="0.3">
      <c r="A25" s="20">
        <v>104</v>
      </c>
      <c r="B25" s="20" t="s">
        <v>86</v>
      </c>
      <c r="C25" s="20">
        <v>2014</v>
      </c>
      <c r="D25" s="20" t="s">
        <v>0</v>
      </c>
      <c r="E25" s="10">
        <v>8</v>
      </c>
      <c r="F25" s="9" t="s">
        <v>144</v>
      </c>
      <c r="G25" s="20">
        <v>1</v>
      </c>
      <c r="H25" s="20">
        <v>2</v>
      </c>
      <c r="I25" s="21">
        <v>4</v>
      </c>
      <c r="J25" s="20">
        <v>2</v>
      </c>
      <c r="K25" s="21">
        <v>0</v>
      </c>
      <c r="L25" s="21">
        <v>0</v>
      </c>
      <c r="M25" s="21">
        <v>0</v>
      </c>
      <c r="N25" s="21">
        <v>0</v>
      </c>
      <c r="O25" s="21">
        <v>0</v>
      </c>
      <c r="P25" s="8"/>
      <c r="Q25" s="9"/>
      <c r="R25" s="9"/>
      <c r="S25" s="11"/>
      <c r="T25" t="s">
        <v>95</v>
      </c>
      <c r="Y25" s="11"/>
      <c r="AA25" s="25"/>
      <c r="AB25" s="9">
        <v>104</v>
      </c>
      <c r="AC25" s="9" t="s">
        <v>0</v>
      </c>
      <c r="AD25" s="9" t="s">
        <v>144</v>
      </c>
      <c r="AE25" s="9"/>
      <c r="AF25" s="9">
        <v>1</v>
      </c>
      <c r="AG25" s="9">
        <v>2</v>
      </c>
      <c r="AH25" s="9">
        <v>4</v>
      </c>
      <c r="AI25" s="9">
        <v>1</v>
      </c>
      <c r="AJ25" s="9">
        <v>0</v>
      </c>
      <c r="AK25" s="9">
        <v>1</v>
      </c>
      <c r="AL25" s="9">
        <v>0</v>
      </c>
      <c r="AM25" s="9">
        <v>0</v>
      </c>
      <c r="AN25" s="9"/>
      <c r="AO25" s="9"/>
      <c r="AP25" s="9"/>
      <c r="AQ25" s="9"/>
      <c r="AR25" s="9"/>
      <c r="AS25" s="9"/>
      <c r="AT25" s="9"/>
      <c r="AU25" s="9" t="s">
        <v>145</v>
      </c>
    </row>
    <row r="26" spans="1:47" ht="15.75" thickBot="1" x14ac:dyDescent="0.3">
      <c r="A26" s="20">
        <v>104</v>
      </c>
      <c r="B26" s="20" t="s">
        <v>86</v>
      </c>
      <c r="C26" s="20">
        <v>2014</v>
      </c>
      <c r="D26" s="20" t="s">
        <v>1</v>
      </c>
      <c r="E26" s="10">
        <v>4</v>
      </c>
      <c r="F26" s="9" t="s">
        <v>146</v>
      </c>
      <c r="G26" s="20">
        <v>1</v>
      </c>
      <c r="H26" s="20">
        <v>1</v>
      </c>
      <c r="I26" s="20">
        <v>1</v>
      </c>
      <c r="J26" s="20">
        <v>2</v>
      </c>
      <c r="K26" s="21">
        <v>3</v>
      </c>
      <c r="L26" s="21">
        <v>0</v>
      </c>
      <c r="M26" s="21">
        <v>0</v>
      </c>
      <c r="N26" s="21">
        <v>0</v>
      </c>
      <c r="O26" s="21">
        <v>3</v>
      </c>
      <c r="P26" s="8"/>
      <c r="Q26" s="8"/>
      <c r="R26" s="8"/>
      <c r="S26" s="11"/>
      <c r="T26" s="15">
        <f>(T8+T9)/$T$10</f>
        <v>0.47499999999999998</v>
      </c>
      <c r="U26" s="15">
        <f>(U8+U9)/SUM($T$8:$T$9)</f>
        <v>0.22807017543859648</v>
      </c>
      <c r="V26" s="15">
        <f t="shared" ref="V26" si="11">(V8+V9)/SUM($T$8:$T$9)</f>
        <v>0.19298245614035087</v>
      </c>
      <c r="W26" s="15">
        <f>(W8+W9)/SUM($T$8:$T$9)</f>
        <v>0.2982456140350877</v>
      </c>
      <c r="X26" s="15">
        <f>(X8+X9)/SUM($T$8:$T$9)</f>
        <v>0.85964912280701755</v>
      </c>
      <c r="Y26" s="11"/>
      <c r="AA26" s="25"/>
      <c r="AB26" s="8">
        <v>104</v>
      </c>
      <c r="AC26" s="8" t="s">
        <v>0</v>
      </c>
      <c r="AD26" s="8" t="s">
        <v>144</v>
      </c>
      <c r="AE26" s="8"/>
      <c r="AF26" s="8">
        <v>1</v>
      </c>
      <c r="AG26" s="8">
        <v>3</v>
      </c>
      <c r="AH26" s="8">
        <v>1</v>
      </c>
      <c r="AI26" s="8">
        <v>1</v>
      </c>
      <c r="AJ26" s="8">
        <v>0</v>
      </c>
      <c r="AK26" s="8">
        <v>0</v>
      </c>
      <c r="AL26" s="8">
        <v>0</v>
      </c>
      <c r="AM26" s="8">
        <v>1</v>
      </c>
      <c r="AN26" s="8"/>
      <c r="AO26" s="8"/>
      <c r="AP26" s="8"/>
      <c r="AQ26" s="8"/>
      <c r="AR26" s="8"/>
      <c r="AS26" s="8"/>
      <c r="AT26" s="8"/>
      <c r="AU26" s="8" t="s">
        <v>145</v>
      </c>
    </row>
    <row r="27" spans="1:47" ht="15.75" thickBot="1" x14ac:dyDescent="0.3">
      <c r="A27" s="20">
        <v>104</v>
      </c>
      <c r="B27" s="20" t="s">
        <v>86</v>
      </c>
      <c r="C27" s="20">
        <v>2014</v>
      </c>
      <c r="D27" s="20" t="s">
        <v>1</v>
      </c>
      <c r="E27" s="10">
        <v>4</v>
      </c>
      <c r="F27" s="9" t="s">
        <v>146</v>
      </c>
      <c r="G27" s="20">
        <v>1</v>
      </c>
      <c r="H27" s="20">
        <v>1</v>
      </c>
      <c r="I27" s="20">
        <v>2</v>
      </c>
      <c r="J27" s="20">
        <v>2</v>
      </c>
      <c r="K27" s="21">
        <v>3</v>
      </c>
      <c r="L27" s="21">
        <v>1</v>
      </c>
      <c r="M27" s="21">
        <v>1</v>
      </c>
      <c r="N27" s="21">
        <v>2</v>
      </c>
      <c r="O27" s="21">
        <v>2</v>
      </c>
      <c r="P27" s="8"/>
      <c r="Q27" s="9" t="s">
        <v>132</v>
      </c>
      <c r="R27" s="9"/>
      <c r="S27" s="11"/>
      <c r="T27" s="11"/>
      <c r="U27" s="11"/>
      <c r="V27" s="11"/>
      <c r="W27" s="11"/>
      <c r="X27" s="11"/>
      <c r="Y27" s="11"/>
      <c r="AA27" s="25"/>
      <c r="AB27" s="9">
        <v>104</v>
      </c>
      <c r="AC27" s="9" t="s">
        <v>0</v>
      </c>
      <c r="AD27" s="9" t="s">
        <v>144</v>
      </c>
      <c r="AE27" s="9"/>
      <c r="AF27" s="9">
        <v>1</v>
      </c>
      <c r="AG27" s="9">
        <v>3</v>
      </c>
      <c r="AH27" s="9">
        <v>2</v>
      </c>
      <c r="AI27" s="9">
        <v>1</v>
      </c>
      <c r="AJ27" s="9">
        <v>0</v>
      </c>
      <c r="AK27" s="9">
        <v>0</v>
      </c>
      <c r="AL27" s="9">
        <v>0</v>
      </c>
      <c r="AM27" s="9">
        <v>1</v>
      </c>
      <c r="AN27" s="9"/>
      <c r="AO27" s="9"/>
      <c r="AP27" s="9"/>
      <c r="AQ27" s="9"/>
      <c r="AR27" s="9"/>
      <c r="AS27" s="9"/>
      <c r="AT27" s="9"/>
      <c r="AU27" s="9" t="s">
        <v>145</v>
      </c>
    </row>
    <row r="28" spans="1:47" ht="15.75" thickBot="1" x14ac:dyDescent="0.3">
      <c r="A28" s="20">
        <v>104</v>
      </c>
      <c r="B28" s="20" t="s">
        <v>86</v>
      </c>
      <c r="C28" s="20">
        <v>2014</v>
      </c>
      <c r="D28" s="21" t="s">
        <v>1</v>
      </c>
      <c r="E28" s="10">
        <v>4</v>
      </c>
      <c r="F28" s="9" t="s">
        <v>146</v>
      </c>
      <c r="G28" s="20">
        <v>1</v>
      </c>
      <c r="H28" s="20">
        <v>1</v>
      </c>
      <c r="I28" s="21">
        <v>3</v>
      </c>
      <c r="J28" s="20">
        <v>2</v>
      </c>
      <c r="K28" s="21">
        <v>4</v>
      </c>
      <c r="L28" s="21">
        <v>1</v>
      </c>
      <c r="M28" s="21">
        <v>3</v>
      </c>
      <c r="N28" s="21">
        <v>1</v>
      </c>
      <c r="O28" s="21">
        <v>3</v>
      </c>
      <c r="P28" s="8"/>
      <c r="Q28" s="8"/>
      <c r="R28" s="8"/>
      <c r="S28" s="11"/>
      <c r="T28" s="11"/>
      <c r="U28" s="11"/>
      <c r="V28" s="11"/>
      <c r="W28" s="11"/>
      <c r="X28" s="11"/>
      <c r="Y28" s="11"/>
      <c r="AA28" s="25"/>
      <c r="AB28" s="8">
        <v>104</v>
      </c>
      <c r="AC28" s="8" t="s">
        <v>0</v>
      </c>
      <c r="AD28" s="8" t="s">
        <v>144</v>
      </c>
      <c r="AE28" s="8"/>
      <c r="AF28" s="8">
        <v>1</v>
      </c>
      <c r="AG28" s="8">
        <v>3</v>
      </c>
      <c r="AH28" s="8">
        <v>3</v>
      </c>
      <c r="AI28" s="8">
        <v>0</v>
      </c>
      <c r="AJ28" s="8">
        <v>0</v>
      </c>
      <c r="AK28" s="8">
        <v>0</v>
      </c>
      <c r="AL28" s="8">
        <v>0</v>
      </c>
      <c r="AM28" s="8">
        <v>0</v>
      </c>
      <c r="AN28" s="8"/>
      <c r="AO28" s="8"/>
      <c r="AP28" s="8"/>
      <c r="AQ28" s="8"/>
      <c r="AR28" s="8"/>
      <c r="AS28" s="8"/>
      <c r="AT28" s="8"/>
      <c r="AU28" s="8" t="s">
        <v>145</v>
      </c>
    </row>
    <row r="29" spans="1:47" ht="15.75" thickBot="1" x14ac:dyDescent="0.3">
      <c r="A29" s="20">
        <v>104</v>
      </c>
      <c r="B29" s="20" t="s">
        <v>86</v>
      </c>
      <c r="C29" s="20">
        <v>2014</v>
      </c>
      <c r="D29" s="21" t="s">
        <v>1</v>
      </c>
      <c r="E29" s="10">
        <v>4</v>
      </c>
      <c r="F29" s="9" t="s">
        <v>146</v>
      </c>
      <c r="G29" s="20">
        <v>1</v>
      </c>
      <c r="H29" s="20">
        <v>1</v>
      </c>
      <c r="I29" s="21">
        <v>4</v>
      </c>
      <c r="J29" s="20">
        <v>2</v>
      </c>
      <c r="K29" s="21">
        <v>4</v>
      </c>
      <c r="L29" s="21">
        <v>2</v>
      </c>
      <c r="M29" s="21">
        <v>0</v>
      </c>
      <c r="N29" s="21">
        <v>2</v>
      </c>
      <c r="O29" s="21">
        <v>4</v>
      </c>
      <c r="P29" s="9"/>
      <c r="Q29" s="9"/>
      <c r="R29" s="9"/>
      <c r="S29" s="11"/>
      <c r="T29" s="11"/>
      <c r="U29" s="11"/>
      <c r="V29" s="11"/>
      <c r="W29" s="11"/>
      <c r="X29" s="11"/>
      <c r="Y29" s="11"/>
      <c r="AA29" s="25"/>
      <c r="AB29" s="9">
        <v>104</v>
      </c>
      <c r="AC29" s="9" t="s">
        <v>0</v>
      </c>
      <c r="AD29" s="9" t="s">
        <v>144</v>
      </c>
      <c r="AE29" s="9"/>
      <c r="AF29" s="9">
        <v>1</v>
      </c>
      <c r="AG29" s="9">
        <v>3</v>
      </c>
      <c r="AH29" s="9">
        <v>4</v>
      </c>
      <c r="AI29" s="9">
        <v>3</v>
      </c>
      <c r="AJ29" s="9">
        <v>0</v>
      </c>
      <c r="AK29" s="9">
        <v>1</v>
      </c>
      <c r="AL29" s="9">
        <v>0</v>
      </c>
      <c r="AM29" s="9">
        <v>2</v>
      </c>
      <c r="AN29" s="9"/>
      <c r="AO29" s="9"/>
      <c r="AP29" s="9"/>
      <c r="AQ29" s="9"/>
      <c r="AR29" s="9"/>
      <c r="AS29" s="9"/>
      <c r="AT29" s="9"/>
      <c r="AU29" s="9" t="s">
        <v>145</v>
      </c>
    </row>
    <row r="30" spans="1:47" ht="15.75" thickBot="1" x14ac:dyDescent="0.3">
      <c r="A30" s="20">
        <v>104</v>
      </c>
      <c r="B30" s="20" t="s">
        <v>86</v>
      </c>
      <c r="C30" s="20">
        <v>2014</v>
      </c>
      <c r="D30" s="20" t="s">
        <v>1</v>
      </c>
      <c r="E30" s="10">
        <v>5</v>
      </c>
      <c r="F30" s="9" t="s">
        <v>146</v>
      </c>
      <c r="G30" s="20">
        <v>1</v>
      </c>
      <c r="H30" s="20">
        <v>2</v>
      </c>
      <c r="I30" s="20">
        <v>1</v>
      </c>
      <c r="J30" s="20">
        <v>2</v>
      </c>
      <c r="K30" s="21">
        <v>4</v>
      </c>
      <c r="L30" s="21">
        <v>1</v>
      </c>
      <c r="M30" s="21">
        <v>0</v>
      </c>
      <c r="N30" s="21">
        <v>3</v>
      </c>
      <c r="O30" s="21">
        <v>4</v>
      </c>
      <c r="P30" s="8"/>
      <c r="Q30" s="8"/>
      <c r="R30" s="8"/>
      <c r="S30" s="11"/>
      <c r="T30" s="11"/>
      <c r="U30" s="11"/>
      <c r="V30" s="11"/>
      <c r="W30" s="11"/>
      <c r="X30" s="11"/>
      <c r="Y30" s="11"/>
      <c r="AA30" s="25"/>
      <c r="AB30" s="8">
        <v>104</v>
      </c>
      <c r="AC30" s="8" t="s">
        <v>0</v>
      </c>
      <c r="AD30" s="8" t="s">
        <v>144</v>
      </c>
      <c r="AE30" s="8"/>
      <c r="AF30" s="8">
        <v>1</v>
      </c>
      <c r="AG30" s="8">
        <v>4</v>
      </c>
      <c r="AH30" s="8">
        <v>1</v>
      </c>
      <c r="AI30" s="8">
        <v>2</v>
      </c>
      <c r="AJ30" s="8">
        <v>0</v>
      </c>
      <c r="AK30" s="8">
        <v>0</v>
      </c>
      <c r="AL30" s="8">
        <v>0</v>
      </c>
      <c r="AM30" s="8">
        <v>2</v>
      </c>
      <c r="AN30" s="8"/>
      <c r="AO30" s="8"/>
      <c r="AP30" s="8"/>
      <c r="AQ30" s="8"/>
      <c r="AR30" s="8"/>
      <c r="AS30" s="8"/>
      <c r="AT30" s="8"/>
      <c r="AU30" s="8" t="s">
        <v>145</v>
      </c>
    </row>
    <row r="31" spans="1:47" ht="15.75" thickBot="1" x14ac:dyDescent="0.3">
      <c r="A31" s="20">
        <v>104</v>
      </c>
      <c r="B31" s="20" t="s">
        <v>86</v>
      </c>
      <c r="C31" s="20">
        <v>2014</v>
      </c>
      <c r="D31" s="20" t="s">
        <v>1</v>
      </c>
      <c r="E31" s="10">
        <v>5</v>
      </c>
      <c r="F31" s="9" t="s">
        <v>146</v>
      </c>
      <c r="G31" s="20">
        <v>1</v>
      </c>
      <c r="H31" s="20">
        <v>2</v>
      </c>
      <c r="I31" s="20">
        <v>2</v>
      </c>
      <c r="J31" s="20">
        <v>2</v>
      </c>
      <c r="K31" s="21">
        <v>2</v>
      </c>
      <c r="L31" s="21">
        <v>1</v>
      </c>
      <c r="M31" s="21">
        <v>0</v>
      </c>
      <c r="N31" s="21">
        <v>1</v>
      </c>
      <c r="O31" s="21">
        <v>2</v>
      </c>
      <c r="P31" s="8"/>
      <c r="Q31" s="9"/>
      <c r="R31" s="9"/>
      <c r="S31" s="11"/>
      <c r="T31" s="11"/>
      <c r="U31" s="11"/>
      <c r="V31" s="11"/>
      <c r="W31" s="11"/>
      <c r="X31" s="11"/>
      <c r="Y31" s="11"/>
      <c r="AA31" s="25"/>
      <c r="AB31" s="9">
        <v>104</v>
      </c>
      <c r="AC31" s="9" t="s">
        <v>0</v>
      </c>
      <c r="AD31" s="9" t="s">
        <v>144</v>
      </c>
      <c r="AE31" s="9"/>
      <c r="AF31" s="9">
        <v>1</v>
      </c>
      <c r="AG31" s="9">
        <v>4</v>
      </c>
      <c r="AH31" s="9">
        <v>2</v>
      </c>
      <c r="AI31" s="9">
        <v>0</v>
      </c>
      <c r="AJ31" s="9">
        <v>0</v>
      </c>
      <c r="AK31" s="9">
        <v>0</v>
      </c>
      <c r="AL31" s="9">
        <v>0</v>
      </c>
      <c r="AM31" s="9">
        <v>0</v>
      </c>
      <c r="AN31" s="9"/>
      <c r="AO31" s="9"/>
      <c r="AP31" s="9"/>
      <c r="AQ31" s="9"/>
      <c r="AR31" s="9"/>
      <c r="AS31" s="9"/>
      <c r="AT31" s="9"/>
      <c r="AU31" s="9" t="s">
        <v>145</v>
      </c>
    </row>
    <row r="32" spans="1:47" ht="15.75" thickBot="1" x14ac:dyDescent="0.3">
      <c r="A32" s="20">
        <v>104</v>
      </c>
      <c r="B32" s="20" t="s">
        <v>86</v>
      </c>
      <c r="C32" s="20">
        <v>2014</v>
      </c>
      <c r="D32" s="21" t="s">
        <v>1</v>
      </c>
      <c r="E32" s="10">
        <v>5</v>
      </c>
      <c r="F32" s="9" t="s">
        <v>146</v>
      </c>
      <c r="G32" s="20">
        <v>1</v>
      </c>
      <c r="H32" s="20">
        <v>2</v>
      </c>
      <c r="I32" s="21">
        <v>3</v>
      </c>
      <c r="J32" s="20">
        <v>2</v>
      </c>
      <c r="K32" s="21">
        <v>3</v>
      </c>
      <c r="L32" s="21">
        <v>0</v>
      </c>
      <c r="M32" s="21">
        <v>2</v>
      </c>
      <c r="N32" s="21">
        <v>0</v>
      </c>
      <c r="O32" s="21">
        <v>3</v>
      </c>
      <c r="P32" s="8"/>
      <c r="Q32" s="8"/>
      <c r="R32" s="8"/>
      <c r="S32" s="11"/>
      <c r="T32" s="11"/>
      <c r="U32" s="11"/>
      <c r="V32" s="11"/>
      <c r="W32" s="11"/>
      <c r="X32" s="11"/>
      <c r="Y32" s="11"/>
      <c r="AA32" s="25"/>
      <c r="AB32" s="8">
        <v>104</v>
      </c>
      <c r="AC32" s="8" t="s">
        <v>0</v>
      </c>
      <c r="AD32" s="8" t="s">
        <v>144</v>
      </c>
      <c r="AE32" s="8"/>
      <c r="AF32" s="8">
        <v>1</v>
      </c>
      <c r="AG32" s="8">
        <v>4</v>
      </c>
      <c r="AH32" s="8">
        <v>3</v>
      </c>
      <c r="AI32" s="8">
        <v>1</v>
      </c>
      <c r="AJ32" s="8">
        <v>0</v>
      </c>
      <c r="AK32" s="8">
        <v>0</v>
      </c>
      <c r="AL32" s="8">
        <v>1</v>
      </c>
      <c r="AM32" s="8">
        <v>1</v>
      </c>
      <c r="AN32" s="8"/>
      <c r="AO32" s="8"/>
      <c r="AP32" s="8"/>
      <c r="AQ32" s="8"/>
      <c r="AR32" s="8"/>
      <c r="AS32" s="8"/>
      <c r="AT32" s="8"/>
      <c r="AU32" s="8" t="s">
        <v>145</v>
      </c>
    </row>
    <row r="33" spans="1:47" ht="15.75" thickBot="1" x14ac:dyDescent="0.3">
      <c r="A33" s="20">
        <v>104</v>
      </c>
      <c r="B33" s="20" t="s">
        <v>86</v>
      </c>
      <c r="C33" s="20">
        <v>2014</v>
      </c>
      <c r="D33" s="21" t="s">
        <v>1</v>
      </c>
      <c r="E33" s="10">
        <v>5</v>
      </c>
      <c r="F33" s="9" t="s">
        <v>146</v>
      </c>
      <c r="G33" s="20">
        <v>1</v>
      </c>
      <c r="H33" s="20">
        <v>2</v>
      </c>
      <c r="I33" s="21">
        <v>4</v>
      </c>
      <c r="J33" s="20">
        <v>2</v>
      </c>
      <c r="K33" s="21">
        <v>0</v>
      </c>
      <c r="L33" s="21">
        <v>0</v>
      </c>
      <c r="M33" s="21">
        <v>0</v>
      </c>
      <c r="N33" s="21">
        <v>0</v>
      </c>
      <c r="O33" s="21">
        <v>0</v>
      </c>
      <c r="P33" s="9"/>
      <c r="Q33" s="9"/>
      <c r="R33" s="9"/>
      <c r="S33" s="11"/>
      <c r="T33" s="11"/>
      <c r="U33" s="11"/>
      <c r="V33" s="11"/>
      <c r="W33" s="11"/>
      <c r="X33" s="11"/>
      <c r="Y33" s="11"/>
      <c r="AA33" s="25"/>
      <c r="AB33" s="9">
        <v>104</v>
      </c>
      <c r="AC33" s="9" t="s">
        <v>0</v>
      </c>
      <c r="AD33" s="9" t="s">
        <v>144</v>
      </c>
      <c r="AE33" s="9"/>
      <c r="AF33" s="9">
        <v>1</v>
      </c>
      <c r="AG33" s="9">
        <v>4</v>
      </c>
      <c r="AH33" s="9">
        <v>4</v>
      </c>
      <c r="AI33" s="9">
        <v>1</v>
      </c>
      <c r="AJ33" s="9">
        <v>0</v>
      </c>
      <c r="AK33" s="9">
        <v>1</v>
      </c>
      <c r="AL33" s="9">
        <v>0</v>
      </c>
      <c r="AM33" s="9">
        <v>1</v>
      </c>
      <c r="AN33" s="9"/>
      <c r="AO33" s="9"/>
      <c r="AP33" s="9"/>
      <c r="AQ33" s="9"/>
      <c r="AR33" s="9"/>
      <c r="AS33" s="9"/>
      <c r="AT33" s="9"/>
      <c r="AU33" s="9" t="s">
        <v>145</v>
      </c>
    </row>
    <row r="34" spans="1:47" ht="15.75" thickBot="1" x14ac:dyDescent="0.3">
      <c r="A34" s="20">
        <v>104</v>
      </c>
      <c r="B34" s="20" t="s">
        <v>86</v>
      </c>
      <c r="C34" s="20">
        <v>2014</v>
      </c>
      <c r="D34" s="21" t="s">
        <v>0</v>
      </c>
      <c r="E34" s="10">
        <v>7</v>
      </c>
      <c r="F34" s="8" t="s">
        <v>144</v>
      </c>
      <c r="G34" s="20">
        <v>1</v>
      </c>
      <c r="H34" s="20">
        <v>1</v>
      </c>
      <c r="I34" s="20">
        <v>1</v>
      </c>
      <c r="J34" s="20">
        <v>3</v>
      </c>
      <c r="K34" s="20">
        <v>0</v>
      </c>
      <c r="L34" s="20">
        <v>0</v>
      </c>
      <c r="M34" s="20">
        <v>0</v>
      </c>
      <c r="N34" s="20">
        <v>0</v>
      </c>
      <c r="O34" s="20">
        <v>0</v>
      </c>
      <c r="P34" s="8"/>
      <c r="Q34" s="8"/>
      <c r="R34" s="8"/>
      <c r="S34" s="11"/>
      <c r="T34" s="11"/>
      <c r="U34" s="11"/>
      <c r="V34" s="11"/>
      <c r="W34" s="11"/>
      <c r="X34" s="11"/>
      <c r="Y34" s="11"/>
      <c r="AA34" s="25"/>
      <c r="AB34" s="8">
        <v>104</v>
      </c>
      <c r="AC34" s="8" t="s">
        <v>1</v>
      </c>
      <c r="AD34" s="8" t="s">
        <v>146</v>
      </c>
      <c r="AE34" s="8"/>
      <c r="AF34" s="8">
        <v>1</v>
      </c>
      <c r="AG34" s="8">
        <v>1</v>
      </c>
      <c r="AH34" s="8">
        <v>1</v>
      </c>
      <c r="AI34" s="8">
        <v>2</v>
      </c>
      <c r="AJ34" s="8">
        <v>1</v>
      </c>
      <c r="AK34" s="8">
        <v>0</v>
      </c>
      <c r="AL34" s="8">
        <v>1</v>
      </c>
      <c r="AM34" s="8">
        <v>2</v>
      </c>
      <c r="AN34" s="8"/>
      <c r="AO34" s="8"/>
      <c r="AP34" s="8"/>
      <c r="AQ34" s="8"/>
      <c r="AR34" s="8"/>
      <c r="AS34" s="8"/>
      <c r="AT34" s="8"/>
      <c r="AU34" s="8"/>
    </row>
    <row r="35" spans="1:47" ht="15.75" thickBot="1" x14ac:dyDescent="0.3">
      <c r="A35" s="20">
        <v>104</v>
      </c>
      <c r="B35" s="20" t="s">
        <v>86</v>
      </c>
      <c r="C35" s="20">
        <v>2014</v>
      </c>
      <c r="D35" s="21" t="s">
        <v>0</v>
      </c>
      <c r="E35" s="10">
        <v>7</v>
      </c>
      <c r="F35" s="8" t="s">
        <v>144</v>
      </c>
      <c r="G35" s="20">
        <v>1</v>
      </c>
      <c r="H35" s="20">
        <v>1</v>
      </c>
      <c r="I35" s="20">
        <v>2</v>
      </c>
      <c r="J35" s="20">
        <v>3</v>
      </c>
      <c r="K35" s="20">
        <v>1</v>
      </c>
      <c r="L35" s="20">
        <v>0</v>
      </c>
      <c r="M35" s="20">
        <v>0</v>
      </c>
      <c r="N35" s="20">
        <v>1</v>
      </c>
      <c r="O35" s="20">
        <v>1</v>
      </c>
      <c r="P35" s="8"/>
      <c r="Q35" s="9"/>
      <c r="R35" s="9"/>
      <c r="S35" s="11"/>
      <c r="T35" s="11"/>
      <c r="U35" s="11"/>
      <c r="V35" s="11"/>
      <c r="W35" s="11"/>
      <c r="X35" s="11"/>
      <c r="Y35" s="11"/>
      <c r="AA35" s="25"/>
      <c r="AB35" s="9">
        <v>104</v>
      </c>
      <c r="AC35" s="9" t="s">
        <v>1</v>
      </c>
      <c r="AD35" s="9" t="s">
        <v>146</v>
      </c>
      <c r="AE35" s="9"/>
      <c r="AF35" s="9">
        <v>1</v>
      </c>
      <c r="AG35" s="9">
        <v>1</v>
      </c>
      <c r="AH35" s="9">
        <v>2</v>
      </c>
      <c r="AI35" s="9">
        <v>3</v>
      </c>
      <c r="AJ35" s="9">
        <v>0</v>
      </c>
      <c r="AK35" s="9">
        <v>0</v>
      </c>
      <c r="AL35" s="9">
        <v>0</v>
      </c>
      <c r="AM35" s="9">
        <v>3</v>
      </c>
      <c r="AN35" s="9"/>
      <c r="AO35" s="9"/>
      <c r="AP35" s="9"/>
      <c r="AQ35" s="9"/>
      <c r="AR35" s="9"/>
      <c r="AS35" s="9"/>
      <c r="AT35" s="9"/>
      <c r="AU35" s="9"/>
    </row>
    <row r="36" spans="1:47" ht="15.75" thickBot="1" x14ac:dyDescent="0.3">
      <c r="A36" s="20">
        <v>104</v>
      </c>
      <c r="B36" s="20" t="s">
        <v>86</v>
      </c>
      <c r="C36" s="20">
        <v>2014</v>
      </c>
      <c r="D36" s="21" t="s">
        <v>0</v>
      </c>
      <c r="E36" s="10">
        <v>7</v>
      </c>
      <c r="F36" s="8" t="s">
        <v>144</v>
      </c>
      <c r="G36" s="20">
        <v>1</v>
      </c>
      <c r="H36" s="20">
        <v>1</v>
      </c>
      <c r="I36" s="21">
        <v>3</v>
      </c>
      <c r="J36" s="20">
        <v>3</v>
      </c>
      <c r="K36" s="20">
        <v>0</v>
      </c>
      <c r="L36" s="20">
        <v>0</v>
      </c>
      <c r="M36" s="20">
        <v>0</v>
      </c>
      <c r="N36" s="20">
        <v>0</v>
      </c>
      <c r="O36" s="20">
        <v>0</v>
      </c>
      <c r="P36" s="8"/>
      <c r="Q36" s="8"/>
      <c r="R36" s="8"/>
      <c r="S36" s="11"/>
      <c r="T36" s="11"/>
      <c r="U36" s="11"/>
      <c r="V36" s="11"/>
      <c r="W36" s="11"/>
      <c r="X36" s="11"/>
      <c r="Y36" s="11"/>
      <c r="AA36" s="25"/>
      <c r="AB36" s="8">
        <v>104</v>
      </c>
      <c r="AC36" s="8" t="s">
        <v>1</v>
      </c>
      <c r="AD36" s="8" t="s">
        <v>146</v>
      </c>
      <c r="AE36" s="8"/>
      <c r="AF36" s="8">
        <v>1</v>
      </c>
      <c r="AG36" s="8">
        <v>1</v>
      </c>
      <c r="AH36" s="8">
        <v>3</v>
      </c>
      <c r="AI36" s="8">
        <v>6</v>
      </c>
      <c r="AJ36" s="8">
        <v>0</v>
      </c>
      <c r="AK36" s="8">
        <v>1</v>
      </c>
      <c r="AL36" s="8">
        <v>3</v>
      </c>
      <c r="AM36" s="8">
        <v>5</v>
      </c>
      <c r="AN36" s="8"/>
      <c r="AO36" s="8"/>
      <c r="AP36" s="8"/>
      <c r="AQ36" s="8"/>
      <c r="AR36" s="8"/>
      <c r="AS36" s="8"/>
      <c r="AT36" s="8"/>
      <c r="AU36" s="8"/>
    </row>
    <row r="37" spans="1:47" ht="15.75" thickBot="1" x14ac:dyDescent="0.3">
      <c r="A37" s="20">
        <v>104</v>
      </c>
      <c r="B37" s="20" t="s">
        <v>86</v>
      </c>
      <c r="C37" s="20">
        <v>2014</v>
      </c>
      <c r="D37" s="21" t="s">
        <v>0</v>
      </c>
      <c r="E37" s="10">
        <v>7</v>
      </c>
      <c r="F37" s="8" t="s">
        <v>144</v>
      </c>
      <c r="G37" s="20">
        <v>1</v>
      </c>
      <c r="H37" s="20">
        <v>1</v>
      </c>
      <c r="I37" s="21">
        <v>4</v>
      </c>
      <c r="J37" s="20">
        <v>3</v>
      </c>
      <c r="K37" s="20">
        <v>2</v>
      </c>
      <c r="L37" s="20">
        <v>0</v>
      </c>
      <c r="M37" s="20">
        <v>2</v>
      </c>
      <c r="N37" s="20">
        <v>0</v>
      </c>
      <c r="O37" s="20">
        <v>0</v>
      </c>
      <c r="P37" s="8"/>
      <c r="Q37" s="9"/>
      <c r="R37" s="9"/>
      <c r="S37" s="11"/>
      <c r="T37" s="11"/>
      <c r="U37" s="11"/>
      <c r="V37" s="11"/>
      <c r="W37" s="11"/>
      <c r="X37" s="11"/>
      <c r="Y37" s="11"/>
      <c r="AA37" s="25"/>
      <c r="AB37" s="9">
        <v>104</v>
      </c>
      <c r="AC37" s="9" t="s">
        <v>1</v>
      </c>
      <c r="AD37" s="9" t="s">
        <v>146</v>
      </c>
      <c r="AE37" s="9"/>
      <c r="AF37" s="9">
        <v>1</v>
      </c>
      <c r="AG37" s="9">
        <v>1</v>
      </c>
      <c r="AH37" s="9">
        <v>4</v>
      </c>
      <c r="AI37" s="9">
        <v>4</v>
      </c>
      <c r="AJ37" s="9">
        <v>0</v>
      </c>
      <c r="AK37" s="9">
        <v>0</v>
      </c>
      <c r="AL37" s="9">
        <v>2</v>
      </c>
      <c r="AM37" s="9">
        <v>4</v>
      </c>
      <c r="AN37" s="9"/>
      <c r="AO37" s="9"/>
      <c r="AP37" s="9"/>
      <c r="AQ37" s="9"/>
      <c r="AR37" s="9"/>
      <c r="AS37" s="9"/>
      <c r="AT37" s="9"/>
      <c r="AU37" s="9"/>
    </row>
    <row r="38" spans="1:47" ht="15.75" thickBot="1" x14ac:dyDescent="0.3">
      <c r="A38" s="20">
        <v>104</v>
      </c>
      <c r="B38" s="20" t="s">
        <v>86</v>
      </c>
      <c r="C38" s="20">
        <v>2014</v>
      </c>
      <c r="D38" s="20" t="s">
        <v>0</v>
      </c>
      <c r="E38" s="10">
        <v>8</v>
      </c>
      <c r="F38" s="8" t="s">
        <v>144</v>
      </c>
      <c r="G38" s="20">
        <v>1</v>
      </c>
      <c r="H38" s="20">
        <v>2</v>
      </c>
      <c r="I38" s="20">
        <v>1</v>
      </c>
      <c r="J38" s="20">
        <v>3</v>
      </c>
      <c r="K38" s="20">
        <v>1</v>
      </c>
      <c r="L38" s="20">
        <v>0</v>
      </c>
      <c r="M38" s="20">
        <v>0</v>
      </c>
      <c r="N38" s="20">
        <v>1</v>
      </c>
      <c r="O38" s="20">
        <v>1</v>
      </c>
      <c r="P38" s="8"/>
      <c r="Q38" s="8"/>
      <c r="R38" s="8"/>
      <c r="S38" s="11"/>
      <c r="T38" s="11"/>
      <c r="U38" s="11"/>
      <c r="V38" s="11"/>
      <c r="W38" s="11"/>
      <c r="X38" s="11"/>
      <c r="Y38" s="11"/>
      <c r="AA38" s="25"/>
      <c r="AB38" s="8">
        <v>104</v>
      </c>
      <c r="AC38" s="8" t="s">
        <v>1</v>
      </c>
      <c r="AD38" s="8" t="s">
        <v>146</v>
      </c>
      <c r="AE38" s="8"/>
      <c r="AF38" s="8">
        <v>1</v>
      </c>
      <c r="AG38" s="8">
        <v>2</v>
      </c>
      <c r="AH38" s="8">
        <v>1</v>
      </c>
      <c r="AI38" s="8">
        <v>1</v>
      </c>
      <c r="AJ38" s="8">
        <v>0</v>
      </c>
      <c r="AK38" s="8">
        <v>0</v>
      </c>
      <c r="AL38" s="8">
        <v>0</v>
      </c>
      <c r="AM38" s="8">
        <v>1</v>
      </c>
      <c r="AN38" s="8"/>
      <c r="AO38" s="8"/>
      <c r="AP38" s="8"/>
      <c r="AQ38" s="8"/>
      <c r="AR38" s="8"/>
      <c r="AS38" s="8"/>
      <c r="AT38" s="8"/>
      <c r="AU38" s="8"/>
    </row>
    <row r="39" spans="1:47" ht="15.75" thickBot="1" x14ac:dyDescent="0.3">
      <c r="A39" s="20">
        <v>104</v>
      </c>
      <c r="B39" s="20" t="s">
        <v>86</v>
      </c>
      <c r="C39" s="20">
        <v>2014</v>
      </c>
      <c r="D39" s="20" t="s">
        <v>0</v>
      </c>
      <c r="E39" s="10">
        <v>8</v>
      </c>
      <c r="F39" s="8" t="s">
        <v>144</v>
      </c>
      <c r="G39" s="20">
        <v>1</v>
      </c>
      <c r="H39" s="20">
        <v>2</v>
      </c>
      <c r="I39" s="20">
        <v>2</v>
      </c>
      <c r="J39" s="20">
        <v>3</v>
      </c>
      <c r="K39" s="20">
        <v>0</v>
      </c>
      <c r="L39" s="20">
        <v>0</v>
      </c>
      <c r="M39" s="20">
        <v>0</v>
      </c>
      <c r="N39" s="20">
        <v>0</v>
      </c>
      <c r="O39" s="20">
        <v>0</v>
      </c>
      <c r="P39" s="9"/>
      <c r="Q39" s="9"/>
      <c r="R39" s="9"/>
      <c r="S39" s="11"/>
      <c r="T39" s="11"/>
      <c r="U39" s="11"/>
      <c r="V39" s="11"/>
      <c r="W39" s="11"/>
      <c r="X39" s="11"/>
      <c r="Y39" s="11"/>
      <c r="AA39" s="25"/>
      <c r="AB39" s="9">
        <v>104</v>
      </c>
      <c r="AC39" s="9" t="s">
        <v>1</v>
      </c>
      <c r="AD39" s="9" t="s">
        <v>146</v>
      </c>
      <c r="AE39" s="9"/>
      <c r="AF39" s="9">
        <v>1</v>
      </c>
      <c r="AG39" s="9">
        <v>2</v>
      </c>
      <c r="AH39" s="9">
        <v>2</v>
      </c>
      <c r="AI39" s="9">
        <v>3</v>
      </c>
      <c r="AJ39" s="9">
        <v>1</v>
      </c>
      <c r="AK39" s="9">
        <v>1</v>
      </c>
      <c r="AL39" s="9">
        <v>2</v>
      </c>
      <c r="AM39" s="9">
        <v>2</v>
      </c>
      <c r="AN39" s="9"/>
      <c r="AO39" s="9"/>
      <c r="AP39" s="9"/>
      <c r="AQ39" s="9"/>
      <c r="AR39" s="9"/>
      <c r="AS39" s="9"/>
      <c r="AT39" s="9"/>
      <c r="AU39" s="9"/>
    </row>
    <row r="40" spans="1:47" ht="15.75" thickBot="1" x14ac:dyDescent="0.3">
      <c r="A40" s="20">
        <v>104</v>
      </c>
      <c r="B40" s="20" t="s">
        <v>86</v>
      </c>
      <c r="C40" s="20">
        <v>2014</v>
      </c>
      <c r="D40" s="20" t="s">
        <v>0</v>
      </c>
      <c r="E40" s="10">
        <v>8</v>
      </c>
      <c r="F40" s="8" t="s">
        <v>144</v>
      </c>
      <c r="G40" s="20">
        <v>1</v>
      </c>
      <c r="H40" s="20">
        <v>2</v>
      </c>
      <c r="I40" s="21">
        <v>3</v>
      </c>
      <c r="J40" s="20">
        <v>3</v>
      </c>
      <c r="K40" s="20">
        <v>0</v>
      </c>
      <c r="L40" s="20">
        <v>0</v>
      </c>
      <c r="M40" s="20">
        <v>0</v>
      </c>
      <c r="N40" s="20">
        <v>0</v>
      </c>
      <c r="O40" s="20">
        <v>0</v>
      </c>
      <c r="P40" s="8"/>
      <c r="Q40" s="8"/>
      <c r="R40" s="8"/>
      <c r="S40" s="11"/>
      <c r="T40" s="11"/>
      <c r="U40" s="11"/>
      <c r="V40" s="11"/>
      <c r="W40" s="11"/>
      <c r="X40" s="11"/>
      <c r="Y40" s="11"/>
      <c r="AA40" s="25"/>
      <c r="AB40" s="8">
        <v>104</v>
      </c>
      <c r="AC40" s="8" t="s">
        <v>1</v>
      </c>
      <c r="AD40" s="8" t="s">
        <v>146</v>
      </c>
      <c r="AE40" s="8"/>
      <c r="AF40" s="8">
        <v>1</v>
      </c>
      <c r="AG40" s="8">
        <v>2</v>
      </c>
      <c r="AH40" s="8">
        <v>3</v>
      </c>
      <c r="AI40" s="8">
        <v>0</v>
      </c>
      <c r="AJ40" s="8">
        <v>0</v>
      </c>
      <c r="AK40" s="8">
        <v>0</v>
      </c>
      <c r="AL40" s="8">
        <v>0</v>
      </c>
      <c r="AM40" s="8">
        <v>0</v>
      </c>
      <c r="AN40" s="8"/>
      <c r="AO40" s="8"/>
      <c r="AP40" s="8"/>
      <c r="AQ40" s="8"/>
      <c r="AR40" s="8"/>
      <c r="AS40" s="8"/>
      <c r="AT40" s="8"/>
      <c r="AU40" s="8"/>
    </row>
    <row r="41" spans="1:47" ht="15.75" thickBot="1" x14ac:dyDescent="0.3">
      <c r="A41" s="20">
        <v>104</v>
      </c>
      <c r="B41" s="20" t="s">
        <v>86</v>
      </c>
      <c r="C41" s="20">
        <v>2014</v>
      </c>
      <c r="D41" s="20" t="s">
        <v>0</v>
      </c>
      <c r="E41" s="10">
        <v>8</v>
      </c>
      <c r="F41" s="8" t="s">
        <v>144</v>
      </c>
      <c r="G41" s="20">
        <v>1</v>
      </c>
      <c r="H41" s="20">
        <v>2</v>
      </c>
      <c r="I41" s="21">
        <v>4</v>
      </c>
      <c r="J41" s="20">
        <v>3</v>
      </c>
      <c r="K41" s="20">
        <v>1</v>
      </c>
      <c r="L41" s="20">
        <v>0</v>
      </c>
      <c r="M41" s="20">
        <v>0</v>
      </c>
      <c r="N41" s="20">
        <v>1</v>
      </c>
      <c r="O41" s="20">
        <v>1</v>
      </c>
      <c r="P41" s="8"/>
      <c r="Q41" s="9"/>
      <c r="R41" s="9"/>
      <c r="S41" s="11"/>
      <c r="T41" s="11"/>
      <c r="U41" s="11"/>
      <c r="V41" s="11"/>
      <c r="W41" s="11"/>
      <c r="X41" s="11"/>
      <c r="Y41" s="11"/>
      <c r="AA41" s="25"/>
      <c r="AB41" s="9">
        <v>104</v>
      </c>
      <c r="AC41" s="9" t="s">
        <v>1</v>
      </c>
      <c r="AD41" s="9" t="s">
        <v>146</v>
      </c>
      <c r="AE41" s="9"/>
      <c r="AF41" s="9">
        <v>1</v>
      </c>
      <c r="AG41" s="9">
        <v>2</v>
      </c>
      <c r="AH41" s="9">
        <v>4</v>
      </c>
      <c r="AI41" s="9">
        <v>5</v>
      </c>
      <c r="AJ41" s="9">
        <v>1</v>
      </c>
      <c r="AK41" s="9">
        <v>0</v>
      </c>
      <c r="AL41" s="9">
        <v>0</v>
      </c>
      <c r="AM41" s="9">
        <v>3</v>
      </c>
      <c r="AN41" s="9"/>
      <c r="AO41" s="9"/>
      <c r="AP41" s="9"/>
      <c r="AQ41" s="9"/>
      <c r="AR41" s="9"/>
      <c r="AS41" s="9"/>
      <c r="AT41" s="9"/>
      <c r="AU41" s="9"/>
    </row>
    <row r="42" spans="1:47" ht="15.75" thickBot="1" x14ac:dyDescent="0.3">
      <c r="A42" s="20">
        <v>104</v>
      </c>
      <c r="B42" s="20" t="s">
        <v>86</v>
      </c>
      <c r="C42" s="20">
        <v>2014</v>
      </c>
      <c r="D42" s="20" t="s">
        <v>1</v>
      </c>
      <c r="E42" s="10">
        <v>4</v>
      </c>
      <c r="F42" s="8" t="s">
        <v>146</v>
      </c>
      <c r="G42" s="20">
        <v>1</v>
      </c>
      <c r="H42" s="20">
        <v>1</v>
      </c>
      <c r="I42" s="20">
        <v>1</v>
      </c>
      <c r="J42" s="20">
        <v>3</v>
      </c>
      <c r="K42" s="20">
        <v>6</v>
      </c>
      <c r="L42" s="20">
        <v>0</v>
      </c>
      <c r="M42" s="20">
        <v>1</v>
      </c>
      <c r="N42" s="20">
        <v>3</v>
      </c>
      <c r="O42" s="20">
        <v>5</v>
      </c>
      <c r="P42" s="8"/>
      <c r="Q42" s="8"/>
      <c r="R42" s="8"/>
      <c r="S42" s="11"/>
      <c r="T42" s="11"/>
      <c r="U42" s="11"/>
      <c r="V42" s="11"/>
      <c r="W42" s="11"/>
      <c r="X42" s="11"/>
      <c r="Y42" s="11"/>
      <c r="AA42" s="25"/>
      <c r="AB42" s="8">
        <v>104</v>
      </c>
      <c r="AC42" s="8" t="s">
        <v>1</v>
      </c>
      <c r="AD42" s="8" t="s">
        <v>146</v>
      </c>
      <c r="AE42" s="8"/>
      <c r="AF42" s="8">
        <v>1</v>
      </c>
      <c r="AG42" s="8">
        <v>3</v>
      </c>
      <c r="AH42" s="8">
        <v>1</v>
      </c>
      <c r="AI42" s="8">
        <v>2</v>
      </c>
      <c r="AJ42" s="8">
        <v>1</v>
      </c>
      <c r="AK42" s="8">
        <v>0</v>
      </c>
      <c r="AL42" s="8">
        <v>1</v>
      </c>
      <c r="AM42" s="8">
        <v>1</v>
      </c>
      <c r="AN42" s="8"/>
      <c r="AO42" s="8"/>
      <c r="AP42" s="8"/>
      <c r="AQ42" s="8"/>
      <c r="AR42" s="8"/>
      <c r="AS42" s="8"/>
      <c r="AT42" s="8"/>
      <c r="AU42" s="8"/>
    </row>
    <row r="43" spans="1:47" ht="15.75" thickBot="1" x14ac:dyDescent="0.3">
      <c r="A43" s="20">
        <v>104</v>
      </c>
      <c r="B43" s="20" t="s">
        <v>86</v>
      </c>
      <c r="C43" s="20">
        <v>2014</v>
      </c>
      <c r="D43" s="20" t="s">
        <v>1</v>
      </c>
      <c r="E43" s="10">
        <v>4</v>
      </c>
      <c r="F43" s="8" t="s">
        <v>146</v>
      </c>
      <c r="G43" s="20">
        <v>1</v>
      </c>
      <c r="H43" s="20">
        <v>1</v>
      </c>
      <c r="I43" s="20">
        <v>2</v>
      </c>
      <c r="J43" s="20">
        <v>3</v>
      </c>
      <c r="K43" s="20">
        <v>0</v>
      </c>
      <c r="L43" s="20">
        <v>0</v>
      </c>
      <c r="M43" s="20">
        <v>0</v>
      </c>
      <c r="N43" s="20">
        <v>0</v>
      </c>
      <c r="O43" s="20">
        <v>0</v>
      </c>
      <c r="P43" s="8"/>
      <c r="Q43" s="9"/>
      <c r="R43" s="9"/>
      <c r="S43" s="11"/>
      <c r="T43" s="11"/>
      <c r="U43" s="11"/>
      <c r="V43" s="11"/>
      <c r="W43" s="11"/>
      <c r="X43" s="11"/>
      <c r="Y43" s="11"/>
      <c r="AA43" s="25"/>
      <c r="AB43" s="9">
        <v>104</v>
      </c>
      <c r="AC43" s="9" t="s">
        <v>1</v>
      </c>
      <c r="AD43" s="9" t="s">
        <v>146</v>
      </c>
      <c r="AE43" s="9"/>
      <c r="AF43" s="9">
        <v>1</v>
      </c>
      <c r="AG43" s="9">
        <v>3</v>
      </c>
      <c r="AH43" s="9">
        <v>2</v>
      </c>
      <c r="AI43" s="9">
        <v>4</v>
      </c>
      <c r="AJ43" s="9">
        <v>1</v>
      </c>
      <c r="AK43" s="9">
        <v>3</v>
      </c>
      <c r="AL43" s="9">
        <v>1</v>
      </c>
      <c r="AM43" s="9">
        <v>3</v>
      </c>
      <c r="AN43" s="9"/>
      <c r="AO43" s="9"/>
      <c r="AP43" s="9"/>
      <c r="AQ43" s="9"/>
      <c r="AR43" s="9"/>
      <c r="AS43" s="9"/>
      <c r="AT43" s="9"/>
      <c r="AU43" s="9"/>
    </row>
    <row r="44" spans="1:47" ht="15.75" thickBot="1" x14ac:dyDescent="0.3">
      <c r="A44" s="20">
        <v>104</v>
      </c>
      <c r="B44" s="20" t="s">
        <v>86</v>
      </c>
      <c r="C44" s="20">
        <v>2014</v>
      </c>
      <c r="D44" s="21" t="s">
        <v>1</v>
      </c>
      <c r="E44" s="10">
        <v>4</v>
      </c>
      <c r="F44" s="8" t="s">
        <v>146</v>
      </c>
      <c r="G44" s="20">
        <v>1</v>
      </c>
      <c r="H44" s="20">
        <v>1</v>
      </c>
      <c r="I44" s="21">
        <v>3</v>
      </c>
      <c r="J44" s="20">
        <v>3</v>
      </c>
      <c r="K44" s="20">
        <v>4</v>
      </c>
      <c r="L44" s="20">
        <v>1</v>
      </c>
      <c r="M44" s="20">
        <v>3</v>
      </c>
      <c r="N44" s="20">
        <v>1</v>
      </c>
      <c r="O44" s="20">
        <v>3</v>
      </c>
      <c r="P44" s="8"/>
      <c r="Q44" s="8"/>
      <c r="R44" s="8"/>
      <c r="S44" s="11"/>
      <c r="T44" s="11"/>
      <c r="U44" s="11"/>
      <c r="V44" s="11"/>
      <c r="W44" s="11"/>
      <c r="X44" s="11"/>
      <c r="Y44" s="11"/>
      <c r="AA44" s="25"/>
      <c r="AB44" s="8">
        <v>104</v>
      </c>
      <c r="AC44" s="8" t="s">
        <v>1</v>
      </c>
      <c r="AD44" s="8" t="s">
        <v>146</v>
      </c>
      <c r="AE44" s="8"/>
      <c r="AF44" s="8">
        <v>1</v>
      </c>
      <c r="AG44" s="8">
        <v>3</v>
      </c>
      <c r="AH44" s="8">
        <v>3</v>
      </c>
      <c r="AI44" s="8">
        <v>4</v>
      </c>
      <c r="AJ44" s="8">
        <v>1</v>
      </c>
      <c r="AK44" s="8">
        <v>3</v>
      </c>
      <c r="AL44" s="8">
        <v>1</v>
      </c>
      <c r="AM44" s="8">
        <v>3</v>
      </c>
      <c r="AN44" s="8"/>
      <c r="AO44" s="8"/>
      <c r="AP44" s="8"/>
      <c r="AQ44" s="8"/>
      <c r="AR44" s="8"/>
      <c r="AS44" s="8"/>
      <c r="AT44" s="8"/>
      <c r="AU44" s="8"/>
    </row>
    <row r="45" spans="1:47" ht="15.75" thickBot="1" x14ac:dyDescent="0.3">
      <c r="A45" s="20">
        <v>104</v>
      </c>
      <c r="B45" s="20" t="s">
        <v>86</v>
      </c>
      <c r="C45" s="20">
        <v>2014</v>
      </c>
      <c r="D45" s="21" t="s">
        <v>1</v>
      </c>
      <c r="E45" s="10">
        <v>4</v>
      </c>
      <c r="F45" s="8" t="s">
        <v>146</v>
      </c>
      <c r="G45" s="20">
        <v>1</v>
      </c>
      <c r="H45" s="20">
        <v>1</v>
      </c>
      <c r="I45" s="21">
        <v>4</v>
      </c>
      <c r="J45" s="20">
        <v>3</v>
      </c>
      <c r="K45" s="20">
        <v>4</v>
      </c>
      <c r="L45" s="20">
        <v>2</v>
      </c>
      <c r="M45" s="20">
        <v>3</v>
      </c>
      <c r="N45" s="20">
        <v>0</v>
      </c>
      <c r="O45" s="20">
        <v>1</v>
      </c>
      <c r="P45" s="8"/>
      <c r="Q45" s="9"/>
      <c r="R45" s="9"/>
      <c r="S45" s="11"/>
      <c r="T45" s="11"/>
      <c r="U45" s="11"/>
      <c r="V45" s="11"/>
      <c r="W45" s="11"/>
      <c r="X45" s="11"/>
      <c r="Y45" s="11"/>
      <c r="AA45" s="25"/>
      <c r="AB45" s="9">
        <v>104</v>
      </c>
      <c r="AC45" s="9" t="s">
        <v>1</v>
      </c>
      <c r="AD45" s="9" t="s">
        <v>146</v>
      </c>
      <c r="AE45" s="9"/>
      <c r="AF45" s="9">
        <v>1</v>
      </c>
      <c r="AG45" s="9">
        <v>3</v>
      </c>
      <c r="AH45" s="9">
        <v>4</v>
      </c>
      <c r="AI45" s="9">
        <v>1</v>
      </c>
      <c r="AJ45" s="9">
        <v>0</v>
      </c>
      <c r="AK45" s="9">
        <v>0</v>
      </c>
      <c r="AL45" s="9">
        <v>0</v>
      </c>
      <c r="AM45" s="9">
        <v>0</v>
      </c>
      <c r="AN45" s="9"/>
      <c r="AO45" s="9"/>
      <c r="AP45" s="9"/>
      <c r="AQ45" s="9"/>
      <c r="AR45" s="9"/>
      <c r="AS45" s="9"/>
      <c r="AT45" s="9"/>
      <c r="AU45" s="9"/>
    </row>
    <row r="46" spans="1:47" ht="15.75" thickBot="1" x14ac:dyDescent="0.3">
      <c r="A46" s="20">
        <v>104</v>
      </c>
      <c r="B46" s="20" t="s">
        <v>86</v>
      </c>
      <c r="C46" s="20">
        <v>2014</v>
      </c>
      <c r="D46" s="20" t="s">
        <v>1</v>
      </c>
      <c r="E46" s="10">
        <v>5</v>
      </c>
      <c r="F46" s="8" t="s">
        <v>146</v>
      </c>
      <c r="G46" s="20">
        <v>1</v>
      </c>
      <c r="H46" s="20">
        <v>2</v>
      </c>
      <c r="I46" s="20">
        <v>1</v>
      </c>
      <c r="J46" s="20">
        <v>3</v>
      </c>
      <c r="K46" s="20">
        <v>0</v>
      </c>
      <c r="L46" s="20">
        <v>0</v>
      </c>
      <c r="M46" s="20">
        <v>0</v>
      </c>
      <c r="N46" s="20">
        <v>0</v>
      </c>
      <c r="O46" s="20">
        <v>0</v>
      </c>
      <c r="P46" s="8"/>
      <c r="Q46" s="8"/>
      <c r="R46" s="8"/>
      <c r="S46" s="11"/>
      <c r="T46" s="11"/>
      <c r="U46" s="11"/>
      <c r="V46" s="11"/>
      <c r="W46" s="11"/>
      <c r="X46" s="11"/>
      <c r="Y46" s="11"/>
      <c r="AA46" s="25"/>
      <c r="AB46" s="8">
        <v>104</v>
      </c>
      <c r="AC46" s="8" t="s">
        <v>1</v>
      </c>
      <c r="AD46" s="8" t="s">
        <v>146</v>
      </c>
      <c r="AE46" s="8"/>
      <c r="AF46" s="8">
        <v>1</v>
      </c>
      <c r="AG46" s="8">
        <v>4</v>
      </c>
      <c r="AH46" s="8">
        <v>1</v>
      </c>
      <c r="AI46" s="8">
        <v>3</v>
      </c>
      <c r="AJ46" s="8">
        <v>1</v>
      </c>
      <c r="AK46" s="8">
        <v>0</v>
      </c>
      <c r="AL46" s="8">
        <v>2</v>
      </c>
      <c r="AM46" s="8">
        <v>3</v>
      </c>
      <c r="AN46" s="8"/>
      <c r="AO46" s="8"/>
      <c r="AP46" s="8"/>
      <c r="AQ46" s="8"/>
      <c r="AR46" s="8"/>
      <c r="AS46" s="8"/>
      <c r="AT46" s="8"/>
      <c r="AU46" s="8"/>
    </row>
    <row r="47" spans="1:47" ht="15.75" thickBot="1" x14ac:dyDescent="0.3">
      <c r="A47" s="20">
        <v>104</v>
      </c>
      <c r="B47" s="20" t="s">
        <v>86</v>
      </c>
      <c r="C47" s="20">
        <v>2014</v>
      </c>
      <c r="D47" s="20" t="s">
        <v>1</v>
      </c>
      <c r="E47" s="10">
        <v>5</v>
      </c>
      <c r="F47" s="8" t="s">
        <v>146</v>
      </c>
      <c r="G47" s="20">
        <v>1</v>
      </c>
      <c r="H47" s="20">
        <v>2</v>
      </c>
      <c r="I47" s="20">
        <v>2</v>
      </c>
      <c r="J47" s="20">
        <v>3</v>
      </c>
      <c r="K47" s="20">
        <v>1</v>
      </c>
      <c r="L47" s="20">
        <v>0</v>
      </c>
      <c r="M47" s="20">
        <v>0</v>
      </c>
      <c r="N47" s="20">
        <v>0</v>
      </c>
      <c r="O47" s="20">
        <v>0</v>
      </c>
      <c r="P47" s="8"/>
      <c r="Q47" s="9"/>
      <c r="R47" s="9"/>
      <c r="S47" s="11"/>
      <c r="T47" s="11"/>
      <c r="U47" s="11"/>
      <c r="V47" s="11"/>
      <c r="W47" s="11"/>
      <c r="X47" s="11"/>
      <c r="Y47" s="11"/>
      <c r="AA47" s="25"/>
      <c r="AB47" s="9">
        <v>104</v>
      </c>
      <c r="AC47" s="9" t="s">
        <v>1</v>
      </c>
      <c r="AD47" s="9" t="s">
        <v>146</v>
      </c>
      <c r="AE47" s="9"/>
      <c r="AF47" s="9">
        <v>1</v>
      </c>
      <c r="AG47" s="9">
        <v>4</v>
      </c>
      <c r="AH47" s="9">
        <v>2</v>
      </c>
      <c r="AI47" s="9">
        <v>4</v>
      </c>
      <c r="AJ47" s="9">
        <v>2</v>
      </c>
      <c r="AK47" s="9">
        <v>0</v>
      </c>
      <c r="AL47" s="9">
        <v>2</v>
      </c>
      <c r="AM47" s="9">
        <v>4</v>
      </c>
      <c r="AN47" s="9"/>
      <c r="AO47" s="9"/>
      <c r="AP47" s="9"/>
      <c r="AQ47" s="9"/>
      <c r="AR47" s="9"/>
      <c r="AS47" s="9"/>
      <c r="AT47" s="9"/>
      <c r="AU47" s="9"/>
    </row>
    <row r="48" spans="1:47" ht="15.75" thickBot="1" x14ac:dyDescent="0.3">
      <c r="A48" s="20">
        <v>104</v>
      </c>
      <c r="B48" s="20" t="s">
        <v>86</v>
      </c>
      <c r="C48" s="20">
        <v>2014</v>
      </c>
      <c r="D48" s="21" t="s">
        <v>1</v>
      </c>
      <c r="E48" s="10">
        <v>5</v>
      </c>
      <c r="F48" s="8" t="s">
        <v>146</v>
      </c>
      <c r="G48" s="20">
        <v>1</v>
      </c>
      <c r="H48" s="20">
        <v>2</v>
      </c>
      <c r="I48" s="21">
        <v>3</v>
      </c>
      <c r="J48" s="20">
        <v>3</v>
      </c>
      <c r="K48" s="20">
        <v>3</v>
      </c>
      <c r="L48" s="20">
        <v>1</v>
      </c>
      <c r="M48" s="20">
        <v>2</v>
      </c>
      <c r="N48" s="20">
        <v>0</v>
      </c>
      <c r="O48" s="20">
        <v>1</v>
      </c>
      <c r="P48" s="8"/>
      <c r="Q48" s="8"/>
      <c r="R48" s="8"/>
      <c r="S48" s="11"/>
      <c r="T48" s="11"/>
      <c r="U48" s="11"/>
      <c r="V48" s="11"/>
      <c r="W48" s="11"/>
      <c r="X48" s="11"/>
      <c r="Y48" s="11"/>
      <c r="AA48" s="25"/>
      <c r="AB48" s="8">
        <v>104</v>
      </c>
      <c r="AC48" s="8" t="s">
        <v>1</v>
      </c>
      <c r="AD48" s="8" t="s">
        <v>146</v>
      </c>
      <c r="AE48" s="8"/>
      <c r="AF48" s="8">
        <v>1</v>
      </c>
      <c r="AG48" s="8">
        <v>4</v>
      </c>
      <c r="AH48" s="8">
        <v>3</v>
      </c>
      <c r="AI48" s="8">
        <v>4</v>
      </c>
      <c r="AJ48" s="8">
        <v>2</v>
      </c>
      <c r="AK48" s="8">
        <v>3</v>
      </c>
      <c r="AL48" s="8">
        <v>0</v>
      </c>
      <c r="AM48" s="8">
        <v>1</v>
      </c>
      <c r="AN48" s="8"/>
      <c r="AO48" s="8"/>
      <c r="AP48" s="8"/>
      <c r="AQ48" s="8"/>
      <c r="AR48" s="8"/>
      <c r="AS48" s="8"/>
      <c r="AT48" s="8"/>
      <c r="AU48" s="8"/>
    </row>
    <row r="49" spans="1:47" ht="15.75" thickBot="1" x14ac:dyDescent="0.3">
      <c r="A49" s="20">
        <v>104</v>
      </c>
      <c r="B49" s="20" t="s">
        <v>86</v>
      </c>
      <c r="C49" s="20">
        <v>2014</v>
      </c>
      <c r="D49" s="21" t="s">
        <v>1</v>
      </c>
      <c r="E49" s="10">
        <v>5</v>
      </c>
      <c r="F49" s="8" t="s">
        <v>146</v>
      </c>
      <c r="G49" s="20">
        <v>1</v>
      </c>
      <c r="H49" s="20">
        <v>2</v>
      </c>
      <c r="I49" s="21">
        <v>4</v>
      </c>
      <c r="J49" s="20">
        <v>3</v>
      </c>
      <c r="K49" s="20">
        <v>3</v>
      </c>
      <c r="L49" s="20">
        <v>0</v>
      </c>
      <c r="M49" s="20">
        <v>2</v>
      </c>
      <c r="N49" s="20">
        <v>1</v>
      </c>
      <c r="O49" s="20">
        <v>1</v>
      </c>
      <c r="P49" s="9"/>
      <c r="Q49" s="9"/>
      <c r="R49" s="9"/>
      <c r="S49" s="11"/>
      <c r="T49" s="11"/>
      <c r="U49" s="11"/>
      <c r="V49" s="11"/>
      <c r="W49" s="11"/>
      <c r="X49" s="11"/>
      <c r="Y49" s="11"/>
      <c r="AA49" s="25"/>
      <c r="AB49" s="9">
        <v>104</v>
      </c>
      <c r="AC49" s="9" t="s">
        <v>1</v>
      </c>
      <c r="AD49" s="9" t="s">
        <v>146</v>
      </c>
      <c r="AE49" s="9"/>
      <c r="AF49" s="9">
        <v>1</v>
      </c>
      <c r="AG49" s="9">
        <v>4</v>
      </c>
      <c r="AH49" s="9">
        <v>4</v>
      </c>
      <c r="AI49" s="9">
        <v>3</v>
      </c>
      <c r="AJ49" s="9">
        <v>0</v>
      </c>
      <c r="AK49" s="9">
        <v>1</v>
      </c>
      <c r="AL49" s="9">
        <v>0</v>
      </c>
      <c r="AM49" s="9">
        <v>1</v>
      </c>
      <c r="AN49" s="9"/>
      <c r="AO49" s="9"/>
      <c r="AP49" s="9"/>
      <c r="AQ49" s="9"/>
      <c r="AR49" s="9"/>
      <c r="AS49" s="9"/>
      <c r="AT49" s="9"/>
      <c r="AU49" s="9"/>
    </row>
    <row r="50" spans="1:47" ht="15.75" thickBot="1" x14ac:dyDescent="0.3">
      <c r="A50" s="20">
        <v>104</v>
      </c>
      <c r="B50" s="20" t="s">
        <v>86</v>
      </c>
      <c r="C50" s="20">
        <v>2014</v>
      </c>
      <c r="D50" s="21" t="s">
        <v>0</v>
      </c>
      <c r="E50" s="10">
        <v>7</v>
      </c>
      <c r="F50" s="9" t="s">
        <v>144</v>
      </c>
      <c r="G50" s="20">
        <v>1</v>
      </c>
      <c r="H50" s="20">
        <v>1</v>
      </c>
      <c r="I50" s="20">
        <v>1</v>
      </c>
      <c r="J50" s="20">
        <v>4</v>
      </c>
      <c r="K50" s="21">
        <v>3</v>
      </c>
      <c r="L50" s="21">
        <v>0</v>
      </c>
      <c r="M50" s="21">
        <v>1</v>
      </c>
      <c r="N50" s="21">
        <v>1</v>
      </c>
      <c r="O50" s="21">
        <v>1</v>
      </c>
      <c r="P50" s="8"/>
      <c r="Q50" s="8"/>
      <c r="R50" s="8"/>
      <c r="S50" s="11"/>
      <c r="T50" s="11"/>
      <c r="U50" s="11"/>
      <c r="V50" s="11"/>
      <c r="W50" s="11"/>
      <c r="X50" s="11"/>
      <c r="Y50" s="11"/>
      <c r="AA50" s="25"/>
      <c r="AB50" s="8">
        <v>104</v>
      </c>
      <c r="AC50" s="8" t="s">
        <v>1</v>
      </c>
      <c r="AD50" s="8" t="s">
        <v>146</v>
      </c>
      <c r="AE50" s="8"/>
      <c r="AF50" s="8">
        <v>2</v>
      </c>
      <c r="AG50" s="8">
        <v>1</v>
      </c>
      <c r="AH50" s="8">
        <v>1</v>
      </c>
      <c r="AI50" s="8">
        <v>0</v>
      </c>
      <c r="AJ50" s="8">
        <v>0</v>
      </c>
      <c r="AK50" s="8">
        <v>0</v>
      </c>
      <c r="AL50" s="8">
        <v>0</v>
      </c>
      <c r="AM50" s="8">
        <v>0</v>
      </c>
      <c r="AN50" s="8"/>
      <c r="AO50" s="8"/>
      <c r="AP50" s="8"/>
      <c r="AQ50" s="8"/>
      <c r="AR50" s="8"/>
      <c r="AS50" s="8"/>
      <c r="AT50" s="8"/>
      <c r="AU50" s="8"/>
    </row>
    <row r="51" spans="1:47" ht="15.75" thickBot="1" x14ac:dyDescent="0.3">
      <c r="A51" s="20">
        <v>104</v>
      </c>
      <c r="B51" s="20" t="s">
        <v>86</v>
      </c>
      <c r="C51" s="20">
        <v>2014</v>
      </c>
      <c r="D51" s="21" t="s">
        <v>0</v>
      </c>
      <c r="E51" s="10">
        <v>7</v>
      </c>
      <c r="F51" s="9" t="s">
        <v>144</v>
      </c>
      <c r="G51" s="20">
        <v>1</v>
      </c>
      <c r="H51" s="20">
        <v>1</v>
      </c>
      <c r="I51" s="20">
        <v>2</v>
      </c>
      <c r="J51" s="20">
        <v>4</v>
      </c>
      <c r="K51" s="21">
        <v>4</v>
      </c>
      <c r="L51" s="21">
        <v>1</v>
      </c>
      <c r="M51" s="21">
        <v>3</v>
      </c>
      <c r="N51" s="21">
        <v>0</v>
      </c>
      <c r="O51" s="21">
        <v>3</v>
      </c>
      <c r="P51" s="8"/>
      <c r="Q51" s="9"/>
      <c r="R51" s="9"/>
      <c r="S51" s="11"/>
      <c r="T51" s="11"/>
      <c r="U51" s="11"/>
      <c r="V51" s="11"/>
      <c r="W51" s="11"/>
      <c r="X51" s="11"/>
      <c r="Y51" s="11"/>
      <c r="AA51" s="25"/>
      <c r="AB51" s="9">
        <v>104</v>
      </c>
      <c r="AC51" s="9" t="s">
        <v>1</v>
      </c>
      <c r="AD51" s="9" t="s">
        <v>146</v>
      </c>
      <c r="AE51" s="9"/>
      <c r="AF51" s="9">
        <v>2</v>
      </c>
      <c r="AG51" s="9">
        <v>1</v>
      </c>
      <c r="AH51" s="9">
        <v>2</v>
      </c>
      <c r="AI51" s="9">
        <v>4</v>
      </c>
      <c r="AJ51" s="9">
        <v>1</v>
      </c>
      <c r="AK51" s="9">
        <v>0</v>
      </c>
      <c r="AL51" s="9">
        <v>3</v>
      </c>
      <c r="AM51" s="9">
        <v>4</v>
      </c>
      <c r="AN51" s="9"/>
      <c r="AO51" s="9"/>
      <c r="AP51" s="9"/>
      <c r="AQ51" s="9"/>
      <c r="AR51" s="9"/>
      <c r="AS51" s="9"/>
      <c r="AT51" s="9"/>
      <c r="AU51" s="9"/>
    </row>
    <row r="52" spans="1:47" ht="15.75" thickBot="1" x14ac:dyDescent="0.3">
      <c r="A52" s="20">
        <v>104</v>
      </c>
      <c r="B52" s="20" t="s">
        <v>86</v>
      </c>
      <c r="C52" s="20">
        <v>2014</v>
      </c>
      <c r="D52" s="21" t="s">
        <v>0</v>
      </c>
      <c r="E52" s="10">
        <v>7</v>
      </c>
      <c r="F52" s="9" t="s">
        <v>144</v>
      </c>
      <c r="G52" s="20">
        <v>1</v>
      </c>
      <c r="H52" s="20">
        <v>1</v>
      </c>
      <c r="I52" s="21">
        <v>3</v>
      </c>
      <c r="J52" s="20">
        <v>4</v>
      </c>
      <c r="K52" s="21">
        <v>3</v>
      </c>
      <c r="L52" s="21">
        <v>0</v>
      </c>
      <c r="M52" s="21">
        <v>3</v>
      </c>
      <c r="N52" s="21">
        <v>0</v>
      </c>
      <c r="O52" s="21">
        <v>1</v>
      </c>
      <c r="P52" s="8"/>
      <c r="Q52" s="8"/>
      <c r="R52" s="8"/>
      <c r="S52" s="11"/>
      <c r="T52" s="11"/>
      <c r="U52" s="11"/>
      <c r="V52" s="11"/>
      <c r="W52" s="11"/>
      <c r="X52" s="11"/>
      <c r="Y52" s="11"/>
      <c r="AA52" s="25"/>
      <c r="AB52" s="8">
        <v>104</v>
      </c>
      <c r="AC52" s="8" t="s">
        <v>1</v>
      </c>
      <c r="AD52" s="8" t="s">
        <v>146</v>
      </c>
      <c r="AE52" s="8"/>
      <c r="AF52" s="8">
        <v>2</v>
      </c>
      <c r="AG52" s="8">
        <v>1</v>
      </c>
      <c r="AH52" s="8">
        <v>3</v>
      </c>
      <c r="AI52" s="8">
        <v>0</v>
      </c>
      <c r="AJ52" s="8">
        <v>0</v>
      </c>
      <c r="AK52" s="8">
        <v>0</v>
      </c>
      <c r="AL52" s="8">
        <v>0</v>
      </c>
      <c r="AM52" s="8">
        <v>0</v>
      </c>
      <c r="AN52" s="8"/>
      <c r="AO52" s="8"/>
      <c r="AP52" s="8"/>
      <c r="AQ52" s="8"/>
      <c r="AR52" s="8"/>
      <c r="AS52" s="8"/>
      <c r="AT52" s="8"/>
      <c r="AU52" s="8"/>
    </row>
    <row r="53" spans="1:47" ht="15.75" thickBot="1" x14ac:dyDescent="0.3">
      <c r="A53" s="20">
        <v>104</v>
      </c>
      <c r="B53" s="20" t="s">
        <v>86</v>
      </c>
      <c r="C53" s="20">
        <v>2014</v>
      </c>
      <c r="D53" s="21" t="s">
        <v>0</v>
      </c>
      <c r="E53" s="10">
        <v>7</v>
      </c>
      <c r="F53" s="9" t="s">
        <v>144</v>
      </c>
      <c r="G53" s="20">
        <v>1</v>
      </c>
      <c r="H53" s="20">
        <v>1</v>
      </c>
      <c r="I53" s="21">
        <v>4</v>
      </c>
      <c r="J53" s="20">
        <v>4</v>
      </c>
      <c r="K53" s="21">
        <v>1</v>
      </c>
      <c r="L53" s="21">
        <v>0</v>
      </c>
      <c r="M53" s="21">
        <v>0</v>
      </c>
      <c r="N53" s="21">
        <v>0</v>
      </c>
      <c r="O53" s="21">
        <v>1</v>
      </c>
      <c r="P53" s="8"/>
      <c r="Q53" s="9"/>
      <c r="R53" s="9"/>
      <c r="S53" s="11"/>
      <c r="T53" s="11"/>
      <c r="U53" s="11"/>
      <c r="V53" s="11"/>
      <c r="W53" s="11"/>
      <c r="X53" s="11"/>
      <c r="Y53" s="11"/>
      <c r="AA53" s="25"/>
      <c r="AB53" s="9">
        <v>104</v>
      </c>
      <c r="AC53" s="9" t="s">
        <v>1</v>
      </c>
      <c r="AD53" s="9" t="s">
        <v>146</v>
      </c>
      <c r="AE53" s="9"/>
      <c r="AF53" s="9">
        <v>2</v>
      </c>
      <c r="AG53" s="9">
        <v>1</v>
      </c>
      <c r="AH53" s="9">
        <v>4</v>
      </c>
      <c r="AI53" s="9">
        <v>1</v>
      </c>
      <c r="AJ53" s="9">
        <v>0</v>
      </c>
      <c r="AK53" s="9">
        <v>0</v>
      </c>
      <c r="AL53" s="9">
        <v>0</v>
      </c>
      <c r="AM53" s="9">
        <v>1</v>
      </c>
      <c r="AN53" s="9"/>
      <c r="AO53" s="9"/>
      <c r="AP53" s="9"/>
      <c r="AQ53" s="9"/>
      <c r="AR53" s="9"/>
      <c r="AS53" s="9"/>
      <c r="AT53" s="9"/>
      <c r="AU53" s="9"/>
    </row>
    <row r="54" spans="1:47" ht="15.75" thickBot="1" x14ac:dyDescent="0.3">
      <c r="A54" s="20">
        <v>104</v>
      </c>
      <c r="B54" s="20" t="s">
        <v>86</v>
      </c>
      <c r="C54" s="20">
        <v>2014</v>
      </c>
      <c r="D54" s="20" t="s">
        <v>0</v>
      </c>
      <c r="E54" s="10">
        <v>8</v>
      </c>
      <c r="F54" s="9" t="s">
        <v>144</v>
      </c>
      <c r="G54" s="20">
        <v>1</v>
      </c>
      <c r="H54" s="20">
        <v>2</v>
      </c>
      <c r="I54" s="20">
        <v>1</v>
      </c>
      <c r="J54" s="20">
        <v>4</v>
      </c>
      <c r="K54" s="21">
        <v>2</v>
      </c>
      <c r="L54" s="21">
        <v>0</v>
      </c>
      <c r="M54" s="21">
        <v>1</v>
      </c>
      <c r="N54" s="21">
        <v>0</v>
      </c>
      <c r="O54" s="21">
        <v>0</v>
      </c>
      <c r="P54" s="8"/>
      <c r="Q54" s="8"/>
      <c r="R54" s="8"/>
      <c r="S54" s="11"/>
      <c r="T54" s="11"/>
      <c r="U54" s="11"/>
      <c r="V54" s="11"/>
      <c r="W54" s="11"/>
      <c r="X54" s="11"/>
      <c r="Y54" s="11"/>
      <c r="AA54" s="25"/>
      <c r="AB54" s="8">
        <v>104</v>
      </c>
      <c r="AC54" s="8" t="s">
        <v>1</v>
      </c>
      <c r="AD54" s="8" t="s">
        <v>146</v>
      </c>
      <c r="AE54" s="8"/>
      <c r="AF54" s="8">
        <v>2</v>
      </c>
      <c r="AG54" s="8">
        <v>2</v>
      </c>
      <c r="AH54" s="8">
        <v>1</v>
      </c>
      <c r="AI54" s="8">
        <v>3</v>
      </c>
      <c r="AJ54" s="8">
        <v>2</v>
      </c>
      <c r="AK54" s="8">
        <v>2</v>
      </c>
      <c r="AL54" s="8">
        <v>0</v>
      </c>
      <c r="AM54" s="8">
        <v>1</v>
      </c>
      <c r="AN54" s="8"/>
      <c r="AO54" s="8"/>
      <c r="AP54" s="8"/>
      <c r="AQ54" s="8"/>
      <c r="AR54" s="8"/>
      <c r="AS54" s="8"/>
      <c r="AT54" s="8"/>
      <c r="AU54" s="8"/>
    </row>
    <row r="55" spans="1:47" ht="15.75" thickBot="1" x14ac:dyDescent="0.3">
      <c r="A55" s="20">
        <v>104</v>
      </c>
      <c r="B55" s="20" t="s">
        <v>86</v>
      </c>
      <c r="C55" s="20">
        <v>2014</v>
      </c>
      <c r="D55" s="20" t="s">
        <v>0</v>
      </c>
      <c r="E55" s="10">
        <v>8</v>
      </c>
      <c r="F55" s="9" t="s">
        <v>144</v>
      </c>
      <c r="G55" s="20">
        <v>1</v>
      </c>
      <c r="H55" s="20">
        <v>2</v>
      </c>
      <c r="I55" s="20">
        <v>2</v>
      </c>
      <c r="J55" s="20">
        <v>4</v>
      </c>
      <c r="K55" s="21">
        <v>1</v>
      </c>
      <c r="L55" s="21">
        <v>0</v>
      </c>
      <c r="M55" s="21">
        <v>1</v>
      </c>
      <c r="N55" s="21">
        <v>0</v>
      </c>
      <c r="O55" s="21">
        <v>0</v>
      </c>
      <c r="P55" s="9"/>
      <c r="Q55" s="9"/>
      <c r="R55" s="9"/>
      <c r="S55" s="11"/>
      <c r="T55" s="11"/>
      <c r="U55" s="11"/>
      <c r="V55" s="11"/>
      <c r="W55" s="11"/>
      <c r="X55" s="11"/>
      <c r="Y55" s="11"/>
      <c r="AA55" s="25"/>
      <c r="AB55" s="9">
        <v>104</v>
      </c>
      <c r="AC55" s="9" t="s">
        <v>1</v>
      </c>
      <c r="AD55" s="9" t="s">
        <v>146</v>
      </c>
      <c r="AE55" s="9"/>
      <c r="AF55" s="9">
        <v>2</v>
      </c>
      <c r="AG55" s="9">
        <v>2</v>
      </c>
      <c r="AH55" s="9">
        <v>2</v>
      </c>
      <c r="AI55" s="9">
        <v>2</v>
      </c>
      <c r="AJ55" s="9">
        <v>1</v>
      </c>
      <c r="AK55" s="9">
        <v>0</v>
      </c>
      <c r="AL55" s="9">
        <v>1</v>
      </c>
      <c r="AM55" s="9">
        <v>2</v>
      </c>
      <c r="AN55" s="9"/>
      <c r="AO55" s="9"/>
      <c r="AP55" s="9"/>
      <c r="AQ55" s="9"/>
      <c r="AR55" s="9"/>
      <c r="AS55" s="9"/>
      <c r="AT55" s="9"/>
      <c r="AU55" s="9"/>
    </row>
    <row r="56" spans="1:47" ht="15.75" thickBot="1" x14ac:dyDescent="0.3">
      <c r="A56" s="20">
        <v>104</v>
      </c>
      <c r="B56" s="20" t="s">
        <v>86</v>
      </c>
      <c r="C56" s="20">
        <v>2014</v>
      </c>
      <c r="D56" s="20" t="s">
        <v>0</v>
      </c>
      <c r="E56" s="10">
        <v>8</v>
      </c>
      <c r="F56" s="9" t="s">
        <v>144</v>
      </c>
      <c r="G56" s="20">
        <v>1</v>
      </c>
      <c r="H56" s="20">
        <v>2</v>
      </c>
      <c r="I56" s="21">
        <v>3</v>
      </c>
      <c r="J56" s="20">
        <v>4</v>
      </c>
      <c r="K56" s="21">
        <v>3</v>
      </c>
      <c r="L56" s="21">
        <v>0</v>
      </c>
      <c r="M56" s="21">
        <v>1</v>
      </c>
      <c r="N56" s="21">
        <v>0</v>
      </c>
      <c r="O56" s="21">
        <v>2</v>
      </c>
      <c r="P56" s="9"/>
      <c r="Q56" s="8"/>
      <c r="R56" s="8"/>
      <c r="S56" s="11"/>
      <c r="T56" s="11"/>
      <c r="U56" s="11"/>
      <c r="V56" s="11"/>
      <c r="W56" s="11"/>
      <c r="X56" s="11"/>
      <c r="Y56" s="11"/>
      <c r="AA56" s="25"/>
      <c r="AB56" s="8">
        <v>104</v>
      </c>
      <c r="AC56" s="8" t="s">
        <v>1</v>
      </c>
      <c r="AD56" s="8" t="s">
        <v>146</v>
      </c>
      <c r="AE56" s="8"/>
      <c r="AF56" s="8">
        <v>2</v>
      </c>
      <c r="AG56" s="8">
        <v>2</v>
      </c>
      <c r="AH56" s="8">
        <v>3</v>
      </c>
      <c r="AI56" s="8">
        <v>1</v>
      </c>
      <c r="AJ56" s="8">
        <v>0</v>
      </c>
      <c r="AK56" s="8">
        <v>0</v>
      </c>
      <c r="AL56" s="8">
        <v>0</v>
      </c>
      <c r="AM56" s="8">
        <v>0</v>
      </c>
      <c r="AN56" s="8"/>
      <c r="AO56" s="8"/>
      <c r="AP56" s="8"/>
      <c r="AQ56" s="8"/>
      <c r="AR56" s="8"/>
      <c r="AS56" s="8"/>
      <c r="AT56" s="8"/>
      <c r="AU56" s="8"/>
    </row>
    <row r="57" spans="1:47" ht="15.75" thickBot="1" x14ac:dyDescent="0.3">
      <c r="A57" s="20">
        <v>104</v>
      </c>
      <c r="B57" s="20" t="s">
        <v>86</v>
      </c>
      <c r="C57" s="20">
        <v>2014</v>
      </c>
      <c r="D57" s="20" t="s">
        <v>0</v>
      </c>
      <c r="E57" s="10">
        <v>8</v>
      </c>
      <c r="F57" s="9" t="s">
        <v>144</v>
      </c>
      <c r="G57" s="20">
        <v>1</v>
      </c>
      <c r="H57" s="20">
        <v>2</v>
      </c>
      <c r="I57" s="21">
        <v>4</v>
      </c>
      <c r="J57" s="20">
        <v>4</v>
      </c>
      <c r="K57" s="21">
        <v>1</v>
      </c>
      <c r="L57" s="21">
        <v>0</v>
      </c>
      <c r="M57" s="21">
        <v>1</v>
      </c>
      <c r="N57" s="21">
        <v>0</v>
      </c>
      <c r="O57" s="21">
        <v>1</v>
      </c>
      <c r="P57" s="9"/>
      <c r="Q57" s="9"/>
      <c r="R57" s="9"/>
      <c r="S57" s="11"/>
      <c r="T57" s="11"/>
      <c r="U57" s="11"/>
      <c r="V57" s="11"/>
      <c r="W57" s="11"/>
      <c r="X57" s="11"/>
      <c r="Y57" s="11"/>
      <c r="AA57" s="25"/>
      <c r="AB57" s="9">
        <v>104</v>
      </c>
      <c r="AC57" s="9" t="s">
        <v>1</v>
      </c>
      <c r="AD57" s="9" t="s">
        <v>146</v>
      </c>
      <c r="AE57" s="9"/>
      <c r="AF57" s="9">
        <v>2</v>
      </c>
      <c r="AG57" s="9">
        <v>2</v>
      </c>
      <c r="AH57" s="9">
        <v>4</v>
      </c>
      <c r="AI57" s="9">
        <v>3</v>
      </c>
      <c r="AJ57" s="9">
        <v>0</v>
      </c>
      <c r="AK57" s="9">
        <v>0</v>
      </c>
      <c r="AL57" s="9">
        <v>1</v>
      </c>
      <c r="AM57" s="9">
        <v>3</v>
      </c>
      <c r="AN57" s="9"/>
      <c r="AO57" s="9"/>
      <c r="AP57" s="9"/>
      <c r="AQ57" s="9"/>
      <c r="AR57" s="9"/>
      <c r="AS57" s="9"/>
      <c r="AT57" s="9"/>
      <c r="AU57" s="9"/>
    </row>
    <row r="58" spans="1:47" ht="15.75" thickBot="1" x14ac:dyDescent="0.3">
      <c r="A58" s="20">
        <v>104</v>
      </c>
      <c r="B58" s="20" t="s">
        <v>86</v>
      </c>
      <c r="C58" s="20">
        <v>2014</v>
      </c>
      <c r="D58" s="20" t="s">
        <v>1</v>
      </c>
      <c r="E58" s="10">
        <v>4</v>
      </c>
      <c r="F58" s="9" t="s">
        <v>146</v>
      </c>
      <c r="G58" s="20">
        <v>1</v>
      </c>
      <c r="H58" s="20">
        <v>1</v>
      </c>
      <c r="I58" s="20">
        <v>1</v>
      </c>
      <c r="J58" s="20">
        <v>4</v>
      </c>
      <c r="K58" s="21">
        <v>4</v>
      </c>
      <c r="L58" s="21">
        <v>0</v>
      </c>
      <c r="M58" s="21">
        <v>0</v>
      </c>
      <c r="N58" s="21">
        <v>2</v>
      </c>
      <c r="O58" s="21">
        <v>4</v>
      </c>
      <c r="P58" s="8"/>
      <c r="Q58" s="8"/>
      <c r="R58" s="8"/>
      <c r="S58" s="11"/>
      <c r="T58" s="11"/>
      <c r="U58" s="11"/>
      <c r="V58" s="11"/>
      <c r="W58" s="11"/>
      <c r="X58" s="11"/>
      <c r="Y58" s="11"/>
      <c r="AA58" s="25"/>
      <c r="AB58" s="8">
        <v>104</v>
      </c>
      <c r="AC58" s="8" t="s">
        <v>1</v>
      </c>
      <c r="AD58" s="8" t="s">
        <v>146</v>
      </c>
      <c r="AE58" s="8"/>
      <c r="AF58" s="8">
        <v>2</v>
      </c>
      <c r="AG58" s="8">
        <v>3</v>
      </c>
      <c r="AH58" s="8">
        <v>1</v>
      </c>
      <c r="AI58" s="8">
        <v>4</v>
      </c>
      <c r="AJ58" s="8">
        <v>1</v>
      </c>
      <c r="AK58" s="8">
        <v>0</v>
      </c>
      <c r="AL58" s="8">
        <v>0</v>
      </c>
      <c r="AM58" s="8">
        <v>4</v>
      </c>
      <c r="AN58" s="8"/>
      <c r="AO58" s="8"/>
      <c r="AP58" s="8"/>
      <c r="AQ58" s="8"/>
      <c r="AR58" s="8"/>
      <c r="AS58" s="8"/>
      <c r="AT58" s="8"/>
      <c r="AU58" s="8"/>
    </row>
    <row r="59" spans="1:47" ht="15.75" thickBot="1" x14ac:dyDescent="0.3">
      <c r="A59" s="20">
        <v>104</v>
      </c>
      <c r="B59" s="20" t="s">
        <v>86</v>
      </c>
      <c r="C59" s="20">
        <v>2014</v>
      </c>
      <c r="D59" s="20" t="s">
        <v>1</v>
      </c>
      <c r="E59" s="10">
        <v>4</v>
      </c>
      <c r="F59" s="9" t="s">
        <v>146</v>
      </c>
      <c r="G59" s="20">
        <v>1</v>
      </c>
      <c r="H59" s="20">
        <v>1</v>
      </c>
      <c r="I59" s="20">
        <v>2</v>
      </c>
      <c r="J59" s="20">
        <v>4</v>
      </c>
      <c r="K59" s="21">
        <v>5</v>
      </c>
      <c r="L59" s="21">
        <v>1</v>
      </c>
      <c r="M59" s="21">
        <v>0</v>
      </c>
      <c r="N59" s="21">
        <v>0</v>
      </c>
      <c r="O59" s="21">
        <v>3</v>
      </c>
      <c r="P59" s="8"/>
      <c r="Q59" s="9"/>
      <c r="R59" s="9"/>
      <c r="S59" s="11"/>
      <c r="T59" s="11"/>
      <c r="U59" s="11"/>
      <c r="V59" s="11"/>
      <c r="W59" s="11"/>
      <c r="X59" s="11"/>
      <c r="Y59" s="11"/>
      <c r="AA59" s="25"/>
      <c r="AB59" s="9">
        <v>104</v>
      </c>
      <c r="AC59" s="9" t="s">
        <v>1</v>
      </c>
      <c r="AD59" s="9" t="s">
        <v>146</v>
      </c>
      <c r="AE59" s="9"/>
      <c r="AF59" s="9">
        <v>2</v>
      </c>
      <c r="AG59" s="9">
        <v>3</v>
      </c>
      <c r="AH59" s="9">
        <v>2</v>
      </c>
      <c r="AI59" s="9">
        <v>3</v>
      </c>
      <c r="AJ59" s="9">
        <v>0</v>
      </c>
      <c r="AK59" s="9">
        <v>2</v>
      </c>
      <c r="AL59" s="9">
        <v>0</v>
      </c>
      <c r="AM59" s="9">
        <v>3</v>
      </c>
      <c r="AN59" s="9"/>
      <c r="AO59" s="9"/>
      <c r="AP59" s="9"/>
      <c r="AQ59" s="9"/>
      <c r="AR59" s="9"/>
      <c r="AS59" s="9"/>
      <c r="AT59" s="9"/>
      <c r="AU59" s="9"/>
    </row>
    <row r="60" spans="1:47" ht="15.75" thickBot="1" x14ac:dyDescent="0.3">
      <c r="A60" s="20">
        <v>104</v>
      </c>
      <c r="B60" s="20" t="s">
        <v>86</v>
      </c>
      <c r="C60" s="20">
        <v>2014</v>
      </c>
      <c r="D60" s="21" t="s">
        <v>1</v>
      </c>
      <c r="E60" s="10">
        <v>4</v>
      </c>
      <c r="F60" s="9" t="s">
        <v>146</v>
      </c>
      <c r="G60" s="20">
        <v>1</v>
      </c>
      <c r="H60" s="20">
        <v>1</v>
      </c>
      <c r="I60" s="21">
        <v>3</v>
      </c>
      <c r="J60" s="20">
        <v>4</v>
      </c>
      <c r="K60" s="21">
        <v>1</v>
      </c>
      <c r="L60" s="21">
        <v>0</v>
      </c>
      <c r="M60" s="21">
        <v>0</v>
      </c>
      <c r="N60" s="21">
        <v>0</v>
      </c>
      <c r="O60" s="21">
        <v>0</v>
      </c>
      <c r="P60" s="8"/>
      <c r="Q60" s="8"/>
      <c r="R60" s="8"/>
      <c r="S60" s="11"/>
      <c r="T60" s="11"/>
      <c r="U60" s="11"/>
      <c r="V60" s="11"/>
      <c r="W60" s="11"/>
      <c r="X60" s="11"/>
      <c r="Y60" s="11"/>
      <c r="AA60" s="25"/>
      <c r="AB60" s="8">
        <v>104</v>
      </c>
      <c r="AC60" s="8" t="s">
        <v>1</v>
      </c>
      <c r="AD60" s="8" t="s">
        <v>146</v>
      </c>
      <c r="AE60" s="8"/>
      <c r="AF60" s="8">
        <v>2</v>
      </c>
      <c r="AG60" s="8">
        <v>3</v>
      </c>
      <c r="AH60" s="8">
        <v>3</v>
      </c>
      <c r="AI60" s="8">
        <v>3</v>
      </c>
      <c r="AJ60" s="8">
        <v>1</v>
      </c>
      <c r="AK60" s="8">
        <v>2</v>
      </c>
      <c r="AL60" s="8">
        <v>0</v>
      </c>
      <c r="AM60" s="8">
        <v>1</v>
      </c>
      <c r="AN60" s="8"/>
      <c r="AO60" s="8"/>
      <c r="AP60" s="8"/>
      <c r="AQ60" s="8"/>
      <c r="AR60" s="8"/>
      <c r="AS60" s="8"/>
      <c r="AT60" s="8"/>
      <c r="AU60" s="8"/>
    </row>
    <row r="61" spans="1:47" ht="15.75" thickBot="1" x14ac:dyDescent="0.3">
      <c r="A61" s="20">
        <v>104</v>
      </c>
      <c r="B61" s="20" t="s">
        <v>86</v>
      </c>
      <c r="C61" s="20">
        <v>2014</v>
      </c>
      <c r="D61" s="21" t="s">
        <v>1</v>
      </c>
      <c r="E61" s="10">
        <v>4</v>
      </c>
      <c r="F61" s="9" t="s">
        <v>146</v>
      </c>
      <c r="G61" s="21">
        <v>1</v>
      </c>
      <c r="H61" s="20">
        <v>1</v>
      </c>
      <c r="I61" s="21">
        <v>4</v>
      </c>
      <c r="J61" s="20">
        <v>4</v>
      </c>
      <c r="K61" s="21">
        <v>3</v>
      </c>
      <c r="L61" s="21">
        <v>0</v>
      </c>
      <c r="M61" s="21">
        <v>1</v>
      </c>
      <c r="N61" s="21">
        <v>0</v>
      </c>
      <c r="O61" s="21">
        <v>1</v>
      </c>
      <c r="P61" s="8"/>
      <c r="Q61" s="9"/>
      <c r="R61" s="9"/>
      <c r="S61" s="11"/>
      <c r="T61" s="11"/>
      <c r="U61" s="11"/>
      <c r="V61" s="11"/>
      <c r="W61" s="11"/>
      <c r="X61" s="11"/>
      <c r="Y61" s="11"/>
      <c r="AA61" s="25"/>
      <c r="AB61" s="9">
        <v>104</v>
      </c>
      <c r="AC61" s="9" t="s">
        <v>1</v>
      </c>
      <c r="AD61" s="9" t="s">
        <v>146</v>
      </c>
      <c r="AE61" s="9"/>
      <c r="AF61" s="9">
        <v>2</v>
      </c>
      <c r="AG61" s="9">
        <v>3</v>
      </c>
      <c r="AH61" s="9">
        <v>4</v>
      </c>
      <c r="AI61" s="9">
        <v>1</v>
      </c>
      <c r="AJ61" s="9">
        <v>0</v>
      </c>
      <c r="AK61" s="9">
        <v>0</v>
      </c>
      <c r="AL61" s="9">
        <v>0</v>
      </c>
      <c r="AM61" s="9">
        <v>0</v>
      </c>
      <c r="AN61" s="9"/>
      <c r="AO61" s="9"/>
      <c r="AP61" s="9"/>
      <c r="AQ61" s="9"/>
      <c r="AR61" s="9"/>
      <c r="AS61" s="9"/>
      <c r="AT61" s="9"/>
      <c r="AU61" s="9"/>
    </row>
    <row r="62" spans="1:47" ht="15.75" thickBot="1" x14ac:dyDescent="0.3">
      <c r="A62" s="20">
        <v>104</v>
      </c>
      <c r="B62" s="20" t="s">
        <v>86</v>
      </c>
      <c r="C62" s="20">
        <v>2014</v>
      </c>
      <c r="D62" s="20" t="s">
        <v>1</v>
      </c>
      <c r="E62" s="10">
        <v>5</v>
      </c>
      <c r="F62" s="9" t="s">
        <v>146</v>
      </c>
      <c r="G62" s="20">
        <v>1</v>
      </c>
      <c r="H62" s="20">
        <v>2</v>
      </c>
      <c r="I62" s="20">
        <v>1</v>
      </c>
      <c r="J62" s="20">
        <v>4</v>
      </c>
      <c r="K62" s="21">
        <v>1</v>
      </c>
      <c r="L62" s="21">
        <v>0</v>
      </c>
      <c r="M62" s="21">
        <v>0</v>
      </c>
      <c r="N62" s="21">
        <v>0</v>
      </c>
      <c r="O62" s="21">
        <v>1</v>
      </c>
      <c r="P62" s="8"/>
      <c r="Q62" s="8"/>
      <c r="R62" s="8"/>
      <c r="S62" s="11"/>
      <c r="T62" s="11"/>
      <c r="U62" s="11"/>
      <c r="V62" s="11"/>
      <c r="W62" s="11"/>
      <c r="X62" s="11"/>
      <c r="Y62" s="11"/>
      <c r="AA62" s="25"/>
      <c r="AB62" s="8">
        <v>104</v>
      </c>
      <c r="AC62" s="8" t="s">
        <v>1</v>
      </c>
      <c r="AD62" s="8" t="s">
        <v>146</v>
      </c>
      <c r="AE62" s="8"/>
      <c r="AF62" s="8">
        <v>2</v>
      </c>
      <c r="AG62" s="8">
        <v>4</v>
      </c>
      <c r="AH62" s="8">
        <v>1</v>
      </c>
      <c r="AI62" s="8">
        <v>3</v>
      </c>
      <c r="AJ62" s="8">
        <v>0</v>
      </c>
      <c r="AK62" s="8">
        <v>0</v>
      </c>
      <c r="AL62" s="8">
        <v>3</v>
      </c>
      <c r="AM62" s="8">
        <v>3</v>
      </c>
      <c r="AN62" s="8"/>
      <c r="AO62" s="8"/>
      <c r="AP62" s="8"/>
      <c r="AQ62" s="8"/>
      <c r="AR62" s="8"/>
      <c r="AS62" s="8"/>
      <c r="AT62" s="8"/>
      <c r="AU62" s="8"/>
    </row>
    <row r="63" spans="1:47" ht="15.75" thickBot="1" x14ac:dyDescent="0.3">
      <c r="A63" s="20">
        <v>104</v>
      </c>
      <c r="B63" s="20" t="s">
        <v>86</v>
      </c>
      <c r="C63" s="20">
        <v>2014</v>
      </c>
      <c r="D63" s="20" t="s">
        <v>1</v>
      </c>
      <c r="E63" s="10">
        <v>5</v>
      </c>
      <c r="F63" s="9" t="s">
        <v>146</v>
      </c>
      <c r="G63" s="20">
        <v>1</v>
      </c>
      <c r="H63" s="20">
        <v>2</v>
      </c>
      <c r="I63" s="20">
        <v>2</v>
      </c>
      <c r="J63" s="20">
        <v>4</v>
      </c>
      <c r="K63" s="21">
        <v>3</v>
      </c>
      <c r="L63" s="21">
        <v>0</v>
      </c>
      <c r="M63" s="21">
        <v>0</v>
      </c>
      <c r="N63" s="21">
        <v>1</v>
      </c>
      <c r="O63" s="21">
        <v>3</v>
      </c>
      <c r="P63" s="8"/>
      <c r="Q63" s="9"/>
      <c r="R63" s="9"/>
      <c r="S63" s="11"/>
      <c r="T63" s="11"/>
      <c r="U63" s="11"/>
      <c r="V63" s="11"/>
      <c r="W63" s="11"/>
      <c r="X63" s="11"/>
      <c r="Y63" s="11"/>
      <c r="AA63" s="25"/>
      <c r="AB63" s="9">
        <v>104</v>
      </c>
      <c r="AC63" s="9" t="s">
        <v>1</v>
      </c>
      <c r="AD63" s="9" t="s">
        <v>146</v>
      </c>
      <c r="AE63" s="9"/>
      <c r="AF63" s="9">
        <v>2</v>
      </c>
      <c r="AG63" s="9">
        <v>4</v>
      </c>
      <c r="AH63" s="9">
        <v>2</v>
      </c>
      <c r="AI63" s="9">
        <v>0</v>
      </c>
      <c r="AJ63" s="9">
        <v>0</v>
      </c>
      <c r="AK63" s="9">
        <v>0</v>
      </c>
      <c r="AL63" s="9">
        <v>0</v>
      </c>
      <c r="AM63" s="9">
        <v>0</v>
      </c>
      <c r="AN63" s="9"/>
      <c r="AO63" s="9"/>
      <c r="AP63" s="9"/>
      <c r="AQ63" s="9"/>
      <c r="AR63" s="9"/>
      <c r="AS63" s="9"/>
      <c r="AT63" s="9"/>
      <c r="AU63" s="9"/>
    </row>
    <row r="64" spans="1:47" ht="15.75" thickBot="1" x14ac:dyDescent="0.3">
      <c r="A64" s="20">
        <v>104</v>
      </c>
      <c r="B64" s="20" t="s">
        <v>86</v>
      </c>
      <c r="C64" s="20">
        <v>2014</v>
      </c>
      <c r="D64" s="21" t="s">
        <v>1</v>
      </c>
      <c r="E64" s="10">
        <v>5</v>
      </c>
      <c r="F64" s="9" t="s">
        <v>146</v>
      </c>
      <c r="G64" s="20">
        <v>1</v>
      </c>
      <c r="H64" s="20">
        <v>2</v>
      </c>
      <c r="I64" s="21">
        <v>3</v>
      </c>
      <c r="J64" s="20">
        <v>4</v>
      </c>
      <c r="K64" s="21">
        <v>1</v>
      </c>
      <c r="L64" s="21">
        <v>0</v>
      </c>
      <c r="M64" s="21">
        <v>0</v>
      </c>
      <c r="N64" s="21">
        <v>0</v>
      </c>
      <c r="O64" s="21">
        <v>0</v>
      </c>
      <c r="P64" s="8"/>
      <c r="Q64" s="8"/>
      <c r="R64" s="8"/>
      <c r="S64" s="11"/>
      <c r="T64" s="11"/>
      <c r="U64" s="11"/>
      <c r="V64" s="11"/>
      <c r="W64" s="11"/>
      <c r="X64" s="11"/>
      <c r="Y64" s="11"/>
      <c r="AA64" s="25"/>
      <c r="AB64" s="8">
        <v>104</v>
      </c>
      <c r="AC64" s="8" t="s">
        <v>1</v>
      </c>
      <c r="AD64" s="8" t="s">
        <v>146</v>
      </c>
      <c r="AE64" s="8"/>
      <c r="AF64" s="8">
        <v>2</v>
      </c>
      <c r="AG64" s="8">
        <v>4</v>
      </c>
      <c r="AH64" s="8">
        <v>3</v>
      </c>
      <c r="AI64" s="8">
        <v>3</v>
      </c>
      <c r="AJ64" s="8">
        <v>0</v>
      </c>
      <c r="AK64" s="8">
        <v>2</v>
      </c>
      <c r="AL64" s="8">
        <v>1</v>
      </c>
      <c r="AM64" s="8">
        <v>1</v>
      </c>
      <c r="AN64" s="8"/>
      <c r="AO64" s="8"/>
      <c r="AP64" s="8"/>
      <c r="AQ64" s="8"/>
      <c r="AR64" s="8"/>
      <c r="AS64" s="8"/>
      <c r="AT64" s="8"/>
      <c r="AU64" s="8"/>
    </row>
    <row r="65" spans="1:47" ht="15.75" thickBot="1" x14ac:dyDescent="0.3">
      <c r="A65" s="20">
        <v>104</v>
      </c>
      <c r="B65" s="20" t="s">
        <v>86</v>
      </c>
      <c r="C65" s="20">
        <v>2014</v>
      </c>
      <c r="D65" s="21" t="s">
        <v>1</v>
      </c>
      <c r="E65" s="10">
        <v>5</v>
      </c>
      <c r="F65" s="9" t="s">
        <v>146</v>
      </c>
      <c r="G65" s="20">
        <v>1</v>
      </c>
      <c r="H65" s="20">
        <v>2</v>
      </c>
      <c r="I65" s="21">
        <v>4</v>
      </c>
      <c r="J65" s="20">
        <v>4</v>
      </c>
      <c r="K65" s="21">
        <v>1</v>
      </c>
      <c r="L65" s="21">
        <v>1</v>
      </c>
      <c r="M65" s="21">
        <v>0</v>
      </c>
      <c r="N65" s="21">
        <v>1</v>
      </c>
      <c r="O65" s="21">
        <v>1</v>
      </c>
      <c r="P65" s="9"/>
      <c r="Q65" s="9"/>
      <c r="R65" s="9"/>
      <c r="S65" s="11"/>
      <c r="T65" s="11"/>
      <c r="U65" s="11"/>
      <c r="V65" s="11"/>
      <c r="W65" s="11"/>
      <c r="X65" s="11"/>
      <c r="Y65" s="11"/>
      <c r="AA65" s="25"/>
      <c r="AB65" s="9">
        <v>104</v>
      </c>
      <c r="AC65" s="9" t="s">
        <v>1</v>
      </c>
      <c r="AD65" s="9" t="s">
        <v>146</v>
      </c>
      <c r="AE65" s="9"/>
      <c r="AF65" s="9">
        <v>2</v>
      </c>
      <c r="AG65" s="9">
        <v>4</v>
      </c>
      <c r="AH65" s="9">
        <v>4</v>
      </c>
      <c r="AI65" s="9">
        <v>1</v>
      </c>
      <c r="AJ65" s="9">
        <v>1</v>
      </c>
      <c r="AK65" s="9">
        <v>0</v>
      </c>
      <c r="AL65" s="9">
        <v>1</v>
      </c>
      <c r="AM65" s="9">
        <v>1</v>
      </c>
      <c r="AN65" s="7"/>
      <c r="AO65" s="7"/>
      <c r="AP65" s="7"/>
      <c r="AQ65" s="7"/>
      <c r="AR65" s="7"/>
      <c r="AS65" s="7"/>
      <c r="AT65" s="7"/>
      <c r="AU65" s="7"/>
    </row>
  </sheetData>
  <sortState ref="A2:O65">
    <sortCondition ref="J2:J65"/>
  </sortState>
  <mergeCells count="1">
    <mergeCell ref="Q4:X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9"/>
  <sheetViews>
    <sheetView workbookViewId="0">
      <pane ySplit="1" topLeftCell="A2" activePane="bottomLeft" state="frozen"/>
      <selection pane="bottomLeft" activeCell="C67" sqref="C67"/>
    </sheetView>
  </sheetViews>
  <sheetFormatPr defaultRowHeight="15" x14ac:dyDescent="0.25"/>
  <cols>
    <col min="1" max="1" width="10.7109375" bestFit="1" customWidth="1"/>
    <col min="2" max="2" width="5.85546875" bestFit="1" customWidth="1"/>
    <col min="3" max="3" width="5.85546875" customWidth="1"/>
    <col min="4" max="4" width="5.42578125" bestFit="1" customWidth="1"/>
    <col min="5" max="5" width="5.28515625" bestFit="1" customWidth="1"/>
    <col min="6" max="6" width="10.28515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c r="P1" s="1"/>
      <c r="Q1" s="1"/>
      <c r="R1" s="1"/>
      <c r="S1" s="1"/>
      <c r="T1" s="1"/>
      <c r="U1" s="1"/>
      <c r="V1" s="1"/>
      <c r="W1" s="1"/>
      <c r="X1" s="1"/>
      <c r="Y1" s="1"/>
    </row>
    <row r="2" spans="1:25" ht="15.75" thickBot="1" x14ac:dyDescent="0.3">
      <c r="A2" s="20">
        <v>173</v>
      </c>
      <c r="B2" s="20" t="s">
        <v>111</v>
      </c>
      <c r="C2" s="20">
        <v>2016</v>
      </c>
      <c r="D2" s="20" t="s">
        <v>1</v>
      </c>
      <c r="E2" s="10">
        <v>4</v>
      </c>
      <c r="F2" t="s">
        <v>116</v>
      </c>
      <c r="G2" s="20">
        <v>1</v>
      </c>
      <c r="H2" s="20">
        <v>1</v>
      </c>
      <c r="I2" s="20">
        <v>1</v>
      </c>
      <c r="J2" s="20">
        <v>1</v>
      </c>
      <c r="K2" s="1">
        <v>2</v>
      </c>
      <c r="L2" s="1">
        <v>1</v>
      </c>
      <c r="M2" s="1">
        <v>0</v>
      </c>
      <c r="N2" s="1">
        <v>0</v>
      </c>
      <c r="O2" s="1">
        <v>0</v>
      </c>
      <c r="P2" s="12"/>
      <c r="Q2" s="1"/>
      <c r="R2" s="1"/>
      <c r="S2" s="1"/>
      <c r="T2" s="1"/>
      <c r="U2" s="1"/>
      <c r="V2" s="1"/>
      <c r="W2" s="1"/>
      <c r="X2" s="1"/>
      <c r="Y2" s="1"/>
    </row>
    <row r="3" spans="1:25" ht="15.75" thickBot="1" x14ac:dyDescent="0.3">
      <c r="A3" s="20">
        <v>173</v>
      </c>
      <c r="B3" s="20" t="s">
        <v>111</v>
      </c>
      <c r="C3" s="20">
        <v>2016</v>
      </c>
      <c r="D3" s="20" t="s">
        <v>1</v>
      </c>
      <c r="E3" s="10">
        <v>4</v>
      </c>
      <c r="F3" t="s">
        <v>116</v>
      </c>
      <c r="G3" s="20">
        <v>1</v>
      </c>
      <c r="H3" s="20">
        <v>1</v>
      </c>
      <c r="I3" s="20">
        <v>2</v>
      </c>
      <c r="J3" s="20">
        <v>1</v>
      </c>
      <c r="K3" s="1">
        <v>3</v>
      </c>
      <c r="L3" s="1">
        <v>1</v>
      </c>
      <c r="M3" s="1">
        <v>1</v>
      </c>
      <c r="N3" s="1">
        <v>1</v>
      </c>
      <c r="O3" s="1">
        <v>2</v>
      </c>
      <c r="P3" s="12"/>
      <c r="Q3" s="1"/>
      <c r="R3" s="1"/>
      <c r="S3" s="1"/>
      <c r="T3" s="1"/>
      <c r="U3" s="1"/>
      <c r="V3" s="1"/>
      <c r="W3" s="1"/>
      <c r="X3" s="1"/>
      <c r="Y3" s="1"/>
    </row>
    <row r="4" spans="1:25" ht="15.75" thickBot="1" x14ac:dyDescent="0.3">
      <c r="A4" s="20">
        <v>173</v>
      </c>
      <c r="B4" s="20" t="s">
        <v>111</v>
      </c>
      <c r="C4" s="20">
        <v>2016</v>
      </c>
      <c r="D4" s="21" t="s">
        <v>1</v>
      </c>
      <c r="E4" s="10">
        <v>4</v>
      </c>
      <c r="F4" t="s">
        <v>116</v>
      </c>
      <c r="G4" s="20">
        <v>1</v>
      </c>
      <c r="H4" s="20">
        <v>1</v>
      </c>
      <c r="I4" s="21">
        <v>3</v>
      </c>
      <c r="J4" s="20">
        <v>1</v>
      </c>
      <c r="K4" s="1">
        <v>4</v>
      </c>
      <c r="L4" s="1">
        <v>1</v>
      </c>
      <c r="M4" s="1">
        <v>0</v>
      </c>
      <c r="N4" s="1">
        <v>1</v>
      </c>
      <c r="O4" s="1">
        <v>1</v>
      </c>
      <c r="P4" s="12"/>
      <c r="Q4" s="24" t="s">
        <v>112</v>
      </c>
      <c r="R4" s="24"/>
      <c r="S4" s="24"/>
      <c r="T4" s="24"/>
      <c r="U4" s="24"/>
      <c r="V4" s="24"/>
      <c r="W4" s="24"/>
      <c r="X4" s="24"/>
      <c r="Y4" s="1"/>
    </row>
    <row r="5" spans="1:25" ht="15.75" thickBot="1" x14ac:dyDescent="0.3">
      <c r="A5" s="20">
        <v>173</v>
      </c>
      <c r="B5" s="20" t="s">
        <v>111</v>
      </c>
      <c r="C5" s="20">
        <v>2016</v>
      </c>
      <c r="D5" s="21" t="s">
        <v>1</v>
      </c>
      <c r="E5" s="10">
        <v>4</v>
      </c>
      <c r="F5" t="s">
        <v>116</v>
      </c>
      <c r="G5" s="20">
        <v>1</v>
      </c>
      <c r="H5" s="20">
        <v>1</v>
      </c>
      <c r="I5" s="21">
        <v>4</v>
      </c>
      <c r="J5" s="20">
        <v>1</v>
      </c>
      <c r="K5" s="1">
        <v>0</v>
      </c>
      <c r="L5" s="1">
        <v>0</v>
      </c>
      <c r="M5" s="1">
        <v>0</v>
      </c>
      <c r="N5" s="1">
        <v>0</v>
      </c>
      <c r="O5" s="1">
        <v>0</v>
      </c>
      <c r="P5" s="12"/>
      <c r="Q5" s="5" t="s">
        <v>65</v>
      </c>
      <c r="R5" s="5">
        <v>173</v>
      </c>
      <c r="S5" s="1" t="s">
        <v>75</v>
      </c>
      <c r="T5" s="1" t="s">
        <v>76</v>
      </c>
      <c r="U5" s="1" t="s">
        <v>77</v>
      </c>
      <c r="V5" s="1" t="s">
        <v>11</v>
      </c>
      <c r="W5" s="1" t="s">
        <v>78</v>
      </c>
      <c r="X5" s="1" t="s">
        <v>13</v>
      </c>
      <c r="Y5" s="1"/>
    </row>
    <row r="6" spans="1:25" ht="15.75" thickBot="1" x14ac:dyDescent="0.3">
      <c r="A6" s="20">
        <v>173</v>
      </c>
      <c r="B6" s="20" t="s">
        <v>111</v>
      </c>
      <c r="C6" s="20">
        <v>2016</v>
      </c>
      <c r="D6" s="20" t="s">
        <v>1</v>
      </c>
      <c r="E6" s="10">
        <v>5</v>
      </c>
      <c r="F6" t="s">
        <v>116</v>
      </c>
      <c r="G6" s="20">
        <v>1</v>
      </c>
      <c r="H6" s="20">
        <v>2</v>
      </c>
      <c r="I6" s="20">
        <v>1</v>
      </c>
      <c r="J6" s="20">
        <v>1</v>
      </c>
      <c r="K6" s="1">
        <v>3</v>
      </c>
      <c r="L6" s="1">
        <v>0</v>
      </c>
      <c r="M6" s="1">
        <v>1</v>
      </c>
      <c r="N6" s="1">
        <v>0</v>
      </c>
      <c r="O6" s="1">
        <v>2</v>
      </c>
      <c r="P6" s="13"/>
      <c r="Q6" s="1" t="s">
        <v>16</v>
      </c>
      <c r="R6" s="5">
        <v>3</v>
      </c>
      <c r="S6" s="5">
        <f>COUNT(J34:J49)/4</f>
        <v>4</v>
      </c>
      <c r="T6" s="5">
        <f>SUM(K50:K65)</f>
        <v>90</v>
      </c>
      <c r="U6" s="5">
        <f>SUM(L50:L65)</f>
        <v>21</v>
      </c>
      <c r="V6" s="5">
        <f>SUM(M50:M65)</f>
        <v>13</v>
      </c>
      <c r="W6" s="5">
        <f>SUM(N50:N65)</f>
        <v>33</v>
      </c>
      <c r="X6" s="5">
        <f>SUM(O50:O65)</f>
        <v>35</v>
      </c>
      <c r="Y6" s="1"/>
    </row>
    <row r="7" spans="1:25" ht="15.75" thickBot="1" x14ac:dyDescent="0.3">
      <c r="A7" s="20">
        <v>173</v>
      </c>
      <c r="B7" s="20" t="s">
        <v>111</v>
      </c>
      <c r="C7" s="20">
        <v>2016</v>
      </c>
      <c r="D7" s="20" t="s">
        <v>1</v>
      </c>
      <c r="E7" s="10">
        <v>5</v>
      </c>
      <c r="F7" t="s">
        <v>116</v>
      </c>
      <c r="G7" s="20">
        <v>1</v>
      </c>
      <c r="H7" s="20">
        <v>2</v>
      </c>
      <c r="I7" s="20">
        <v>2</v>
      </c>
      <c r="J7" s="20">
        <v>1</v>
      </c>
      <c r="K7" s="1">
        <v>6</v>
      </c>
      <c r="L7" s="1">
        <v>0</v>
      </c>
      <c r="M7" s="1">
        <v>0</v>
      </c>
      <c r="N7" s="1">
        <v>0</v>
      </c>
      <c r="O7" s="1">
        <v>3</v>
      </c>
      <c r="P7" s="13"/>
      <c r="Q7" s="1" t="s">
        <v>17</v>
      </c>
      <c r="R7" s="5">
        <v>4</v>
      </c>
      <c r="S7" s="5">
        <f>COUNT(J50:J65)/4</f>
        <v>4</v>
      </c>
      <c r="T7" s="5">
        <f>SUM(K34:K49)</f>
        <v>83</v>
      </c>
      <c r="U7" s="5">
        <f>SUM(L34:L49)</f>
        <v>15</v>
      </c>
      <c r="V7" s="5">
        <f>SUM(M34:M49)</f>
        <v>12</v>
      </c>
      <c r="W7" s="5">
        <f t="shared" ref="W7:X7" si="0">SUM(N34:N49)</f>
        <v>16</v>
      </c>
      <c r="X7" s="5">
        <f t="shared" si="0"/>
        <v>25</v>
      </c>
      <c r="Y7" s="1"/>
    </row>
    <row r="8" spans="1:25" ht="15.75" thickBot="1" x14ac:dyDescent="0.3">
      <c r="A8" s="20">
        <v>173</v>
      </c>
      <c r="B8" s="20" t="s">
        <v>111</v>
      </c>
      <c r="C8" s="20">
        <v>2016</v>
      </c>
      <c r="D8" s="21" t="s">
        <v>1</v>
      </c>
      <c r="E8" s="10">
        <v>5</v>
      </c>
      <c r="F8" t="s">
        <v>116</v>
      </c>
      <c r="G8" s="20">
        <v>1</v>
      </c>
      <c r="H8" s="20">
        <v>2</v>
      </c>
      <c r="I8" s="21">
        <v>3</v>
      </c>
      <c r="J8" s="20">
        <v>1</v>
      </c>
      <c r="K8" s="1">
        <v>3</v>
      </c>
      <c r="L8" s="1">
        <v>2</v>
      </c>
      <c r="M8" s="1">
        <v>0</v>
      </c>
      <c r="N8" s="1">
        <v>1</v>
      </c>
      <c r="O8" s="1">
        <v>3</v>
      </c>
      <c r="P8" s="12"/>
      <c r="Q8" s="1" t="s">
        <v>14</v>
      </c>
      <c r="R8" s="5">
        <v>1</v>
      </c>
      <c r="S8" s="5">
        <f>COUNT(J2:J17)/4</f>
        <v>4</v>
      </c>
      <c r="T8" s="5">
        <f>SUM(K3:K33)</f>
        <v>114</v>
      </c>
      <c r="U8" s="5">
        <f>SUM(L3:L33)</f>
        <v>21</v>
      </c>
      <c r="V8" s="5">
        <f>SUM(M3:M33)</f>
        <v>17</v>
      </c>
      <c r="W8" s="5">
        <f>SUM(N3:N33)</f>
        <v>22</v>
      </c>
      <c r="X8" s="5">
        <f>SUM(O3:O33)</f>
        <v>64</v>
      </c>
      <c r="Y8" s="1"/>
    </row>
    <row r="9" spans="1:25" ht="15.75" thickBot="1" x14ac:dyDescent="0.3">
      <c r="A9" s="20">
        <v>173</v>
      </c>
      <c r="B9" s="20" t="s">
        <v>111</v>
      </c>
      <c r="C9" s="20">
        <v>2016</v>
      </c>
      <c r="D9" s="21" t="s">
        <v>1</v>
      </c>
      <c r="E9" s="10">
        <v>5</v>
      </c>
      <c r="F9" t="s">
        <v>116</v>
      </c>
      <c r="G9" s="20">
        <v>1</v>
      </c>
      <c r="H9" s="20">
        <v>2</v>
      </c>
      <c r="I9" s="21">
        <v>4</v>
      </c>
      <c r="J9" s="20">
        <v>1</v>
      </c>
      <c r="K9" s="1">
        <v>2</v>
      </c>
      <c r="L9" s="1">
        <v>0</v>
      </c>
      <c r="M9" s="1">
        <v>0</v>
      </c>
      <c r="N9" s="1">
        <v>1</v>
      </c>
      <c r="O9" s="1">
        <v>0</v>
      </c>
      <c r="P9" s="12"/>
      <c r="Q9" s="1" t="s">
        <v>18</v>
      </c>
      <c r="R9" s="5">
        <v>2</v>
      </c>
      <c r="S9" s="5">
        <f>COUNT(J18:J33)/4</f>
        <v>4</v>
      </c>
      <c r="T9" s="5">
        <f>SUM(K19:K33)</f>
        <v>55</v>
      </c>
      <c r="U9" s="5">
        <f>SUM(L19:L33)</f>
        <v>10</v>
      </c>
      <c r="V9" s="5">
        <f>SUM(M19:M33)</f>
        <v>8</v>
      </c>
      <c r="W9" s="5">
        <f>SUM(N19:N33)</f>
        <v>9</v>
      </c>
      <c r="X9" s="5">
        <f>SUM(O19:O33)</f>
        <v>28</v>
      </c>
      <c r="Y9" s="1"/>
    </row>
    <row r="10" spans="1:25" ht="15.75" thickBot="1" x14ac:dyDescent="0.3">
      <c r="A10" s="20">
        <v>173</v>
      </c>
      <c r="B10" s="20" t="s">
        <v>111</v>
      </c>
      <c r="C10" s="20">
        <v>2016</v>
      </c>
      <c r="D10" s="20" t="s">
        <v>1</v>
      </c>
      <c r="E10" s="10">
        <v>4</v>
      </c>
      <c r="F10" s="22" t="s">
        <v>114</v>
      </c>
      <c r="G10" s="20">
        <v>1</v>
      </c>
      <c r="H10" s="20">
        <v>1</v>
      </c>
      <c r="I10" s="20">
        <v>1</v>
      </c>
      <c r="J10" s="20">
        <v>1</v>
      </c>
      <c r="K10" s="1">
        <v>3</v>
      </c>
      <c r="L10" s="1">
        <v>1</v>
      </c>
      <c r="M10" s="1">
        <v>0</v>
      </c>
      <c r="N10" s="1">
        <v>1</v>
      </c>
      <c r="O10" s="1">
        <v>1</v>
      </c>
      <c r="P10" s="12"/>
      <c r="Q10" s="1"/>
      <c r="R10" s="5" t="s">
        <v>66</v>
      </c>
      <c r="S10" s="5">
        <f>SUM(S6:S9)</f>
        <v>16</v>
      </c>
      <c r="T10" s="5">
        <f t="shared" ref="T10:X10" si="1">SUM(T6:T9)</f>
        <v>342</v>
      </c>
      <c r="U10" s="5">
        <f t="shared" si="1"/>
        <v>67</v>
      </c>
      <c r="V10" s="5">
        <f t="shared" si="1"/>
        <v>50</v>
      </c>
      <c r="W10" s="5">
        <f t="shared" si="1"/>
        <v>80</v>
      </c>
      <c r="X10" s="5">
        <f t="shared" si="1"/>
        <v>152</v>
      </c>
      <c r="Y10" s="1"/>
    </row>
    <row r="11" spans="1:25" ht="15.75" thickBot="1" x14ac:dyDescent="0.3">
      <c r="A11" s="20">
        <v>173</v>
      </c>
      <c r="B11" s="20" t="s">
        <v>111</v>
      </c>
      <c r="C11" s="20">
        <v>2016</v>
      </c>
      <c r="D11" s="20" t="s">
        <v>1</v>
      </c>
      <c r="E11" s="10">
        <v>4</v>
      </c>
      <c r="F11" s="22" t="s">
        <v>114</v>
      </c>
      <c r="G11" s="20">
        <v>1</v>
      </c>
      <c r="H11" s="20">
        <v>1</v>
      </c>
      <c r="I11" s="20">
        <v>2</v>
      </c>
      <c r="J11" s="20">
        <v>1</v>
      </c>
      <c r="K11" s="1">
        <v>3</v>
      </c>
      <c r="L11" s="1">
        <v>1</v>
      </c>
      <c r="M11" s="1">
        <v>0</v>
      </c>
      <c r="N11" s="1">
        <v>2</v>
      </c>
      <c r="O11" s="1">
        <v>3</v>
      </c>
      <c r="P11" s="12"/>
      <c r="Q11" s="1"/>
      <c r="R11" s="1"/>
      <c r="S11" s="1"/>
      <c r="T11" s="5" t="s">
        <v>19</v>
      </c>
      <c r="U11" s="5" t="s">
        <v>20</v>
      </c>
      <c r="V11" s="5" t="s">
        <v>21</v>
      </c>
      <c r="W11" s="5" t="s">
        <v>22</v>
      </c>
      <c r="X11" s="5" t="s">
        <v>23</v>
      </c>
      <c r="Y11" s="1"/>
    </row>
    <row r="12" spans="1:25" ht="15.75" thickBot="1" x14ac:dyDescent="0.3">
      <c r="A12" s="20">
        <v>173</v>
      </c>
      <c r="B12" s="20" t="s">
        <v>111</v>
      </c>
      <c r="C12" s="20">
        <v>2016</v>
      </c>
      <c r="D12" s="21" t="s">
        <v>1</v>
      </c>
      <c r="E12" s="10">
        <v>4</v>
      </c>
      <c r="F12" s="22" t="s">
        <v>114</v>
      </c>
      <c r="G12" s="20">
        <v>1</v>
      </c>
      <c r="H12" s="20">
        <v>1</v>
      </c>
      <c r="I12" s="21">
        <v>3</v>
      </c>
      <c r="J12" s="20">
        <v>1</v>
      </c>
      <c r="K12" s="1">
        <v>7</v>
      </c>
      <c r="L12" s="1">
        <v>2</v>
      </c>
      <c r="M12" s="1">
        <v>0</v>
      </c>
      <c r="N12" s="1">
        <v>1</v>
      </c>
      <c r="O12" s="1">
        <v>7</v>
      </c>
      <c r="P12" s="12"/>
      <c r="Q12" s="1"/>
      <c r="R12" s="1" t="s">
        <v>67</v>
      </c>
      <c r="S12" s="3">
        <f>T10/$S$10</f>
        <v>21.375</v>
      </c>
      <c r="T12" s="1" t="s">
        <v>68</v>
      </c>
      <c r="U12" s="15">
        <f>U10/$T$10</f>
        <v>0.195906432748538</v>
      </c>
      <c r="V12" s="15">
        <f t="shared" ref="V12:W12" si="2">V10/$T$10</f>
        <v>0.14619883040935672</v>
      </c>
      <c r="W12" s="15">
        <f t="shared" si="2"/>
        <v>0.23391812865497075</v>
      </c>
      <c r="X12" s="15">
        <f>X10/$T$10</f>
        <v>0.44444444444444442</v>
      </c>
      <c r="Y12" s="1" t="s">
        <v>74</v>
      </c>
    </row>
    <row r="13" spans="1:25" ht="15.75" thickBot="1" x14ac:dyDescent="0.3">
      <c r="A13" s="20">
        <v>173</v>
      </c>
      <c r="B13" s="20" t="s">
        <v>111</v>
      </c>
      <c r="C13" s="20">
        <v>2016</v>
      </c>
      <c r="D13" s="21" t="s">
        <v>1</v>
      </c>
      <c r="E13" s="10">
        <v>4</v>
      </c>
      <c r="F13" s="22" t="s">
        <v>114</v>
      </c>
      <c r="G13" s="20">
        <v>1</v>
      </c>
      <c r="H13" s="20">
        <v>1</v>
      </c>
      <c r="I13" s="21">
        <v>4</v>
      </c>
      <c r="J13" s="20">
        <v>1</v>
      </c>
      <c r="K13" s="1">
        <v>7</v>
      </c>
      <c r="L13" s="1">
        <v>3</v>
      </c>
      <c r="M13" s="1">
        <v>2</v>
      </c>
      <c r="N13" s="1">
        <v>2</v>
      </c>
      <c r="O13" s="1">
        <v>4</v>
      </c>
      <c r="P13" s="12"/>
      <c r="Q13" s="18" t="s">
        <v>16</v>
      </c>
      <c r="R13" s="17">
        <v>3</v>
      </c>
      <c r="S13" s="4" t="s">
        <v>15</v>
      </c>
      <c r="T13" s="6">
        <f>T6/$S$6</f>
        <v>22.5</v>
      </c>
      <c r="U13" s="6">
        <f>U6/$S$6</f>
        <v>5.25</v>
      </c>
      <c r="V13" s="6">
        <f>V6/$S$6</f>
        <v>3.25</v>
      </c>
      <c r="W13" s="6">
        <f>W6/$S$6</f>
        <v>8.25</v>
      </c>
      <c r="X13" s="6">
        <f>X6/$S$6</f>
        <v>8.75</v>
      </c>
      <c r="Y13" s="1"/>
    </row>
    <row r="14" spans="1:25" ht="15.75" thickBot="1" x14ac:dyDescent="0.3">
      <c r="A14" s="20">
        <v>173</v>
      </c>
      <c r="B14" s="20" t="s">
        <v>111</v>
      </c>
      <c r="C14" s="20">
        <v>2016</v>
      </c>
      <c r="D14" s="20" t="s">
        <v>1</v>
      </c>
      <c r="E14" s="10">
        <v>5</v>
      </c>
      <c r="F14" s="22" t="s">
        <v>114</v>
      </c>
      <c r="G14" s="20">
        <v>1</v>
      </c>
      <c r="H14" s="20">
        <v>2</v>
      </c>
      <c r="I14" s="20">
        <v>1</v>
      </c>
      <c r="J14" s="20">
        <v>1</v>
      </c>
      <c r="K14" s="1">
        <v>3</v>
      </c>
      <c r="L14" s="1">
        <v>0</v>
      </c>
      <c r="M14" s="1">
        <v>0</v>
      </c>
      <c r="N14" s="1">
        <v>1</v>
      </c>
      <c r="O14" s="1">
        <v>3</v>
      </c>
      <c r="P14" s="12"/>
      <c r="Q14" s="2" t="s">
        <v>85</v>
      </c>
      <c r="R14" s="4">
        <f>T6</f>
        <v>90</v>
      </c>
      <c r="S14" s="4" t="s">
        <v>69</v>
      </c>
      <c r="T14" s="14">
        <f>T6/$T$10</f>
        <v>0.26315789473684209</v>
      </c>
      <c r="U14" s="15">
        <f>U6/$T$6</f>
        <v>0.23333333333333334</v>
      </c>
      <c r="V14" s="15">
        <f t="shared" ref="V14:W14" si="3">V6/$T$6</f>
        <v>0.14444444444444443</v>
      </c>
      <c r="W14" s="15">
        <f t="shared" si="3"/>
        <v>0.36666666666666664</v>
      </c>
      <c r="X14" s="15">
        <f>X6/$T$6</f>
        <v>0.3888888888888889</v>
      </c>
      <c r="Y14" s="1" t="s">
        <v>70</v>
      </c>
    </row>
    <row r="15" spans="1:25" ht="15.75" thickBot="1" x14ac:dyDescent="0.3">
      <c r="A15" s="20">
        <v>173</v>
      </c>
      <c r="B15" s="20" t="s">
        <v>111</v>
      </c>
      <c r="C15" s="20">
        <v>2016</v>
      </c>
      <c r="D15" s="20" t="s">
        <v>1</v>
      </c>
      <c r="E15" s="10">
        <v>5</v>
      </c>
      <c r="F15" s="22" t="s">
        <v>114</v>
      </c>
      <c r="G15" s="20">
        <v>1</v>
      </c>
      <c r="H15" s="20">
        <v>2</v>
      </c>
      <c r="I15" s="20">
        <v>2</v>
      </c>
      <c r="J15" s="20">
        <v>1</v>
      </c>
      <c r="K15" s="1">
        <v>3</v>
      </c>
      <c r="L15" s="1">
        <v>0</v>
      </c>
      <c r="M15" s="1">
        <v>1</v>
      </c>
      <c r="N15" s="1">
        <v>0</v>
      </c>
      <c r="O15" s="1">
        <v>2</v>
      </c>
      <c r="P15" s="12"/>
      <c r="Q15" s="18" t="s">
        <v>17</v>
      </c>
      <c r="R15" s="17">
        <v>4</v>
      </c>
      <c r="S15" s="4" t="s">
        <v>15</v>
      </c>
      <c r="T15" s="6">
        <f>T7/$S$7</f>
        <v>20.75</v>
      </c>
      <c r="U15" s="6">
        <f>U7/$S$7</f>
        <v>3.75</v>
      </c>
      <c r="V15" s="6">
        <f>V7/$S$7</f>
        <v>3</v>
      </c>
      <c r="W15" s="6">
        <f>W7/$S$7</f>
        <v>4</v>
      </c>
      <c r="X15" s="6">
        <f>X7/$S$7</f>
        <v>6.25</v>
      </c>
      <c r="Y15" s="1"/>
    </row>
    <row r="16" spans="1:25" ht="15.75" thickBot="1" x14ac:dyDescent="0.3">
      <c r="A16" s="20">
        <v>173</v>
      </c>
      <c r="B16" s="20" t="s">
        <v>111</v>
      </c>
      <c r="C16" s="20">
        <v>2016</v>
      </c>
      <c r="D16" s="21" t="s">
        <v>1</v>
      </c>
      <c r="E16" s="10">
        <v>5</v>
      </c>
      <c r="F16" s="22" t="s">
        <v>114</v>
      </c>
      <c r="G16" s="20">
        <v>1</v>
      </c>
      <c r="H16" s="20">
        <v>2</v>
      </c>
      <c r="I16" s="21">
        <v>3</v>
      </c>
      <c r="J16" s="20">
        <v>1</v>
      </c>
      <c r="K16" s="1">
        <v>5</v>
      </c>
      <c r="L16" s="1">
        <v>0</v>
      </c>
      <c r="M16" s="1">
        <v>2</v>
      </c>
      <c r="N16" s="1">
        <v>0</v>
      </c>
      <c r="O16" s="1">
        <v>1</v>
      </c>
      <c r="P16" s="8"/>
      <c r="Q16" s="2" t="s">
        <v>84</v>
      </c>
      <c r="R16" s="4">
        <f>T7</f>
        <v>83</v>
      </c>
      <c r="S16" s="4" t="s">
        <v>69</v>
      </c>
      <c r="T16" s="14">
        <f>T7/$T$10</f>
        <v>0.24269005847953215</v>
      </c>
      <c r="U16" s="15">
        <f>U7/$T$7</f>
        <v>0.18072289156626506</v>
      </c>
      <c r="V16" s="15">
        <f t="shared" ref="V16:W16" si="4">V7/$T$7</f>
        <v>0.14457831325301204</v>
      </c>
      <c r="W16" s="15">
        <f t="shared" si="4"/>
        <v>0.19277108433734941</v>
      </c>
      <c r="X16" s="15">
        <f>X7/$T$7</f>
        <v>0.30120481927710846</v>
      </c>
      <c r="Y16" s="1" t="s">
        <v>71</v>
      </c>
    </row>
    <row r="17" spans="1:25" ht="15.75" thickBot="1" x14ac:dyDescent="0.3">
      <c r="A17" s="20">
        <v>173</v>
      </c>
      <c r="B17" s="20" t="s">
        <v>111</v>
      </c>
      <c r="C17" s="20">
        <v>2016</v>
      </c>
      <c r="D17" s="21" t="s">
        <v>1</v>
      </c>
      <c r="E17" s="10">
        <v>5</v>
      </c>
      <c r="F17" s="22" t="s">
        <v>114</v>
      </c>
      <c r="G17" s="20">
        <v>1</v>
      </c>
      <c r="H17" s="20">
        <v>2</v>
      </c>
      <c r="I17" s="21">
        <v>4</v>
      </c>
      <c r="J17" s="20">
        <v>1</v>
      </c>
      <c r="K17" s="1">
        <v>4</v>
      </c>
      <c r="L17" s="1">
        <v>0</v>
      </c>
      <c r="M17" s="1">
        <v>2</v>
      </c>
      <c r="N17" s="1">
        <v>2</v>
      </c>
      <c r="O17" s="1">
        <v>3</v>
      </c>
      <c r="P17" s="9"/>
      <c r="Q17" s="18" t="s">
        <v>14</v>
      </c>
      <c r="R17" s="17">
        <v>1</v>
      </c>
      <c r="S17" s="4" t="s">
        <v>15</v>
      </c>
      <c r="T17" s="6">
        <f>T8/$S$8</f>
        <v>28.5</v>
      </c>
      <c r="U17" s="6">
        <f>U8/$S$8</f>
        <v>5.25</v>
      </c>
      <c r="V17" s="6">
        <f>V8/$S$8</f>
        <v>4.25</v>
      </c>
      <c r="W17" s="6">
        <f>W8/$S$8</f>
        <v>5.5</v>
      </c>
      <c r="X17" s="6">
        <f>X8/$S$8</f>
        <v>16</v>
      </c>
      <c r="Y17" s="1"/>
    </row>
    <row r="18" spans="1:25" ht="15.75" thickBot="1" x14ac:dyDescent="0.3">
      <c r="A18" s="20">
        <v>173</v>
      </c>
      <c r="B18" s="20" t="s">
        <v>111</v>
      </c>
      <c r="C18" s="20">
        <v>2016</v>
      </c>
      <c r="D18" s="20" t="s">
        <v>1</v>
      </c>
      <c r="E18" s="10">
        <v>4</v>
      </c>
      <c r="F18" t="s">
        <v>116</v>
      </c>
      <c r="G18" s="20">
        <v>1</v>
      </c>
      <c r="H18" s="20">
        <v>1</v>
      </c>
      <c r="I18" s="20">
        <v>1</v>
      </c>
      <c r="J18" s="20">
        <v>2</v>
      </c>
      <c r="K18" s="1">
        <v>3</v>
      </c>
      <c r="L18" s="1">
        <v>0</v>
      </c>
      <c r="M18" s="1">
        <v>0</v>
      </c>
      <c r="N18" s="1">
        <v>0</v>
      </c>
      <c r="O18" s="1">
        <v>1</v>
      </c>
      <c r="P18" s="8"/>
      <c r="Q18" s="2" t="s">
        <v>83</v>
      </c>
      <c r="R18" s="4">
        <f>T8</f>
        <v>114</v>
      </c>
      <c r="S18" s="4" t="s">
        <v>69</v>
      </c>
      <c r="T18" s="14">
        <f>T8/$T$10</f>
        <v>0.33333333333333331</v>
      </c>
      <c r="U18" s="15">
        <f>U8/$T$8</f>
        <v>0.18421052631578946</v>
      </c>
      <c r="V18" s="15">
        <f t="shared" ref="V18:X18" si="5">V8/$T$8</f>
        <v>0.14912280701754385</v>
      </c>
      <c r="W18" s="15">
        <f t="shared" si="5"/>
        <v>0.19298245614035087</v>
      </c>
      <c r="X18" s="15">
        <f t="shared" si="5"/>
        <v>0.56140350877192979</v>
      </c>
      <c r="Y18" s="1" t="s">
        <v>72</v>
      </c>
    </row>
    <row r="19" spans="1:25" ht="15.75" thickBot="1" x14ac:dyDescent="0.3">
      <c r="A19" s="20">
        <v>173</v>
      </c>
      <c r="B19" s="20" t="s">
        <v>111</v>
      </c>
      <c r="C19" s="20">
        <v>2016</v>
      </c>
      <c r="D19" s="20" t="s">
        <v>1</v>
      </c>
      <c r="E19" s="10">
        <v>4</v>
      </c>
      <c r="F19" t="s">
        <v>116</v>
      </c>
      <c r="G19" s="20">
        <v>1</v>
      </c>
      <c r="H19" s="20">
        <v>1</v>
      </c>
      <c r="I19" s="20">
        <v>2</v>
      </c>
      <c r="J19" s="20">
        <v>2</v>
      </c>
      <c r="K19" s="1">
        <v>3</v>
      </c>
      <c r="L19" s="1">
        <v>1</v>
      </c>
      <c r="M19" s="1">
        <v>0</v>
      </c>
      <c r="N19" s="1">
        <v>0</v>
      </c>
      <c r="O19" s="1">
        <v>1</v>
      </c>
      <c r="P19" s="8"/>
      <c r="Q19" s="18" t="s">
        <v>18</v>
      </c>
      <c r="R19" s="17">
        <v>2</v>
      </c>
      <c r="S19" s="4" t="s">
        <v>15</v>
      </c>
      <c r="T19" s="6">
        <f>T9/$S$9</f>
        <v>13.75</v>
      </c>
      <c r="U19" s="6">
        <f>U9/$S$9</f>
        <v>2.5</v>
      </c>
      <c r="V19" s="6">
        <f>V9/$S$9</f>
        <v>2</v>
      </c>
      <c r="W19" s="6">
        <f>W9/$S$9</f>
        <v>2.25</v>
      </c>
      <c r="X19" s="6">
        <f>X9/$S$9</f>
        <v>7</v>
      </c>
      <c r="Y19" s="1"/>
    </row>
    <row r="20" spans="1:25" ht="15.75" thickBot="1" x14ac:dyDescent="0.3">
      <c r="A20" s="20">
        <v>173</v>
      </c>
      <c r="B20" s="20" t="s">
        <v>111</v>
      </c>
      <c r="C20" s="20">
        <v>2016</v>
      </c>
      <c r="D20" s="21" t="s">
        <v>1</v>
      </c>
      <c r="E20" s="10">
        <v>4</v>
      </c>
      <c r="F20" t="s">
        <v>116</v>
      </c>
      <c r="G20" s="20">
        <v>1</v>
      </c>
      <c r="H20" s="20">
        <v>1</v>
      </c>
      <c r="I20" s="21">
        <v>3</v>
      </c>
      <c r="J20" s="20">
        <v>2</v>
      </c>
      <c r="K20" s="1">
        <v>6</v>
      </c>
      <c r="L20" s="1">
        <v>2</v>
      </c>
      <c r="M20" s="1">
        <v>0</v>
      </c>
      <c r="N20" s="1">
        <v>0</v>
      </c>
      <c r="O20" s="1">
        <v>2</v>
      </c>
      <c r="P20" s="8"/>
      <c r="Q20" s="2" t="s">
        <v>82</v>
      </c>
      <c r="R20" s="4">
        <f>T9</f>
        <v>55</v>
      </c>
      <c r="S20" s="4" t="s">
        <v>69</v>
      </c>
      <c r="T20" s="14">
        <f>T9/$T$10</f>
        <v>0.16081871345029239</v>
      </c>
      <c r="U20" s="15">
        <f>U9/$T$9</f>
        <v>0.18181818181818182</v>
      </c>
      <c r="V20" s="15">
        <f t="shared" ref="V20:X20" si="6">V9/$T$9</f>
        <v>0.14545454545454545</v>
      </c>
      <c r="W20" s="15">
        <f t="shared" si="6"/>
        <v>0.16363636363636364</v>
      </c>
      <c r="X20" s="15">
        <f t="shared" si="6"/>
        <v>0.50909090909090904</v>
      </c>
      <c r="Y20" s="1" t="s">
        <v>73</v>
      </c>
    </row>
    <row r="21" spans="1:25" ht="15.75" thickBot="1" x14ac:dyDescent="0.3">
      <c r="A21" s="20">
        <v>173</v>
      </c>
      <c r="B21" s="20" t="s">
        <v>111</v>
      </c>
      <c r="C21" s="20">
        <v>2016</v>
      </c>
      <c r="D21" s="21" t="s">
        <v>1</v>
      </c>
      <c r="E21" s="10">
        <v>4</v>
      </c>
      <c r="F21" t="s">
        <v>116</v>
      </c>
      <c r="G21" s="20">
        <v>1</v>
      </c>
      <c r="H21" s="20">
        <v>1</v>
      </c>
      <c r="I21" s="21">
        <v>4</v>
      </c>
      <c r="J21" s="20">
        <v>2</v>
      </c>
      <c r="K21" s="1">
        <v>6</v>
      </c>
      <c r="L21" s="1">
        <v>1</v>
      </c>
      <c r="M21" s="1">
        <v>2</v>
      </c>
      <c r="N21" s="1">
        <v>1</v>
      </c>
      <c r="O21" s="1">
        <v>4</v>
      </c>
      <c r="P21" s="8"/>
      <c r="Q21" s="9"/>
      <c r="R21" s="9"/>
      <c r="S21" s="1"/>
      <c r="T21" s="1"/>
      <c r="U21" s="1"/>
      <c r="V21" s="1"/>
      <c r="W21" s="1"/>
      <c r="X21" s="1"/>
      <c r="Y21" s="1"/>
    </row>
    <row r="22" spans="1:25" ht="15.75" thickBot="1" x14ac:dyDescent="0.3">
      <c r="A22" s="20">
        <v>173</v>
      </c>
      <c r="B22" s="20" t="s">
        <v>111</v>
      </c>
      <c r="C22" s="20">
        <v>2016</v>
      </c>
      <c r="D22" s="20" t="s">
        <v>1</v>
      </c>
      <c r="E22" s="10">
        <v>5</v>
      </c>
      <c r="F22" t="s">
        <v>116</v>
      </c>
      <c r="G22" s="20">
        <v>1</v>
      </c>
      <c r="H22" s="20">
        <v>2</v>
      </c>
      <c r="I22" s="20">
        <v>1</v>
      </c>
      <c r="J22" s="20">
        <v>2</v>
      </c>
      <c r="K22" s="1">
        <v>1</v>
      </c>
      <c r="L22" s="1">
        <v>1</v>
      </c>
      <c r="M22" s="1">
        <v>0</v>
      </c>
      <c r="N22" s="1">
        <v>0</v>
      </c>
      <c r="O22" s="1">
        <v>0</v>
      </c>
      <c r="P22" s="8"/>
      <c r="Q22" s="8"/>
      <c r="R22" s="8"/>
      <c r="S22" s="1"/>
      <c r="T22" t="s">
        <v>94</v>
      </c>
      <c r="U22" s="5" t="s">
        <v>20</v>
      </c>
      <c r="V22" s="5" t="s">
        <v>21</v>
      </c>
      <c r="W22" s="5" t="s">
        <v>22</v>
      </c>
      <c r="X22" s="5" t="s">
        <v>23</v>
      </c>
      <c r="Y22" s="1"/>
    </row>
    <row r="23" spans="1:25" ht="15.75" thickBot="1" x14ac:dyDescent="0.3">
      <c r="A23" s="20">
        <v>173</v>
      </c>
      <c r="B23" s="20" t="s">
        <v>111</v>
      </c>
      <c r="C23" s="20">
        <v>2016</v>
      </c>
      <c r="D23" s="20" t="s">
        <v>1</v>
      </c>
      <c r="E23" s="10">
        <v>5</v>
      </c>
      <c r="F23" t="s">
        <v>116</v>
      </c>
      <c r="G23" s="20">
        <v>1</v>
      </c>
      <c r="H23" s="20">
        <v>2</v>
      </c>
      <c r="I23" s="20">
        <v>2</v>
      </c>
      <c r="J23" s="20">
        <v>2</v>
      </c>
      <c r="K23" s="1">
        <v>6</v>
      </c>
      <c r="L23" s="1">
        <v>1</v>
      </c>
      <c r="M23" s="1">
        <v>1</v>
      </c>
      <c r="N23" s="1">
        <v>2</v>
      </c>
      <c r="O23" s="1">
        <v>0</v>
      </c>
      <c r="P23" s="9"/>
      <c r="Q23" s="9"/>
      <c r="T23" s="15">
        <f>(T6+T7)/$T$10</f>
        <v>0.50584795321637432</v>
      </c>
      <c r="U23" s="15">
        <f>(U6+U7)/SUM($T$6:$T$7)</f>
        <v>0.20809248554913296</v>
      </c>
      <c r="V23" s="15">
        <f t="shared" ref="V23:X23" si="7">(V6+V7)/SUM($T$6:$T$7)</f>
        <v>0.14450867052023122</v>
      </c>
      <c r="W23" s="15">
        <f t="shared" si="7"/>
        <v>0.2832369942196532</v>
      </c>
      <c r="X23" s="15">
        <f t="shared" si="7"/>
        <v>0.34682080924855491</v>
      </c>
      <c r="Y23" s="1"/>
    </row>
    <row r="24" spans="1:25" ht="15.75" thickBot="1" x14ac:dyDescent="0.3">
      <c r="A24" s="20">
        <v>173</v>
      </c>
      <c r="B24" s="20" t="s">
        <v>111</v>
      </c>
      <c r="C24" s="20">
        <v>2016</v>
      </c>
      <c r="D24" s="21" t="s">
        <v>1</v>
      </c>
      <c r="E24" s="10">
        <v>5</v>
      </c>
      <c r="F24" t="s">
        <v>116</v>
      </c>
      <c r="G24" s="20">
        <v>1</v>
      </c>
      <c r="H24" s="20">
        <v>2</v>
      </c>
      <c r="I24" s="21">
        <v>3</v>
      </c>
      <c r="J24" s="20">
        <v>2</v>
      </c>
      <c r="K24" s="1">
        <v>4</v>
      </c>
      <c r="L24" s="1">
        <v>0</v>
      </c>
      <c r="M24" s="1">
        <v>2</v>
      </c>
      <c r="N24" s="1">
        <v>1</v>
      </c>
      <c r="O24" s="1">
        <v>0</v>
      </c>
      <c r="P24" s="8"/>
      <c r="Q24" s="8"/>
      <c r="R24" s="8"/>
      <c r="S24" s="1"/>
      <c r="Y24" s="1"/>
    </row>
    <row r="25" spans="1:25" ht="15.75" thickBot="1" x14ac:dyDescent="0.3">
      <c r="A25" s="20">
        <v>173</v>
      </c>
      <c r="B25" s="20" t="s">
        <v>111</v>
      </c>
      <c r="C25" s="20">
        <v>2016</v>
      </c>
      <c r="D25" s="21" t="s">
        <v>1</v>
      </c>
      <c r="E25" s="10">
        <v>5</v>
      </c>
      <c r="F25" t="s">
        <v>116</v>
      </c>
      <c r="G25" s="20">
        <v>1</v>
      </c>
      <c r="H25" s="20">
        <v>2</v>
      </c>
      <c r="I25" s="21">
        <v>4</v>
      </c>
      <c r="J25" s="20">
        <v>2</v>
      </c>
      <c r="K25" s="1">
        <v>3</v>
      </c>
      <c r="L25" s="1">
        <v>1</v>
      </c>
      <c r="M25" s="1">
        <v>0</v>
      </c>
      <c r="N25" s="1">
        <v>0</v>
      </c>
      <c r="O25" s="1">
        <v>1</v>
      </c>
      <c r="P25" s="8"/>
      <c r="Q25" s="9"/>
      <c r="R25" s="9"/>
      <c r="S25" s="1"/>
      <c r="T25" t="s">
        <v>95</v>
      </c>
      <c r="Y25" s="1"/>
    </row>
    <row r="26" spans="1:25" ht="15.75" thickBot="1" x14ac:dyDescent="0.3">
      <c r="A26" s="20">
        <v>173</v>
      </c>
      <c r="B26" s="20" t="s">
        <v>111</v>
      </c>
      <c r="C26" s="20">
        <v>2016</v>
      </c>
      <c r="D26" s="20" t="s">
        <v>1</v>
      </c>
      <c r="E26" s="10">
        <v>4</v>
      </c>
      <c r="F26" s="22" t="s">
        <v>114</v>
      </c>
      <c r="G26" s="20">
        <v>1</v>
      </c>
      <c r="H26" s="20">
        <v>1</v>
      </c>
      <c r="I26" s="20">
        <v>1</v>
      </c>
      <c r="J26" s="20">
        <v>2</v>
      </c>
      <c r="K26" s="1">
        <v>3</v>
      </c>
      <c r="L26" s="1">
        <v>0</v>
      </c>
      <c r="M26" s="1">
        <v>0</v>
      </c>
      <c r="N26" s="1">
        <v>0</v>
      </c>
      <c r="O26" s="1">
        <v>3</v>
      </c>
      <c r="P26" s="8"/>
      <c r="Q26" s="8"/>
      <c r="R26" s="8"/>
      <c r="S26" s="1"/>
      <c r="T26" s="15">
        <f>(T8+T9)/$T$10</f>
        <v>0.49415204678362573</v>
      </c>
      <c r="U26" s="15">
        <f>(U8+U9)/SUM($T$8:$T$9)</f>
        <v>0.18343195266272189</v>
      </c>
      <c r="V26" s="15">
        <f t="shared" ref="V26" si="8">(V8+V9)/SUM($T$8:$T$9)</f>
        <v>0.14792899408284024</v>
      </c>
      <c r="W26" s="15">
        <f>(W8+W9)/SUM($T$8:$T$9)</f>
        <v>0.18343195266272189</v>
      </c>
      <c r="X26" s="15">
        <f>(X8+X9)/SUM($T$8:$T$9)</f>
        <v>0.54437869822485208</v>
      </c>
      <c r="Y26" s="1"/>
    </row>
    <row r="27" spans="1:25" ht="15.75" thickBot="1" x14ac:dyDescent="0.3">
      <c r="A27" s="20">
        <v>173</v>
      </c>
      <c r="B27" s="20" t="s">
        <v>111</v>
      </c>
      <c r="C27" s="20">
        <v>2016</v>
      </c>
      <c r="D27" s="20" t="s">
        <v>1</v>
      </c>
      <c r="E27" s="10">
        <v>4</v>
      </c>
      <c r="F27" s="22" t="s">
        <v>114</v>
      </c>
      <c r="G27" s="20">
        <v>1</v>
      </c>
      <c r="H27" s="20">
        <v>1</v>
      </c>
      <c r="I27" s="20">
        <v>2</v>
      </c>
      <c r="J27" s="20">
        <v>2</v>
      </c>
      <c r="K27" s="1">
        <v>2</v>
      </c>
      <c r="L27" s="1">
        <v>0</v>
      </c>
      <c r="M27" s="1">
        <v>0</v>
      </c>
      <c r="N27" s="1">
        <v>0</v>
      </c>
      <c r="O27" s="1">
        <v>2</v>
      </c>
      <c r="P27" s="8"/>
      <c r="Q27" s="9"/>
      <c r="R27" s="9"/>
      <c r="S27" s="1"/>
      <c r="T27" s="1"/>
      <c r="U27" s="1"/>
      <c r="V27" s="1"/>
      <c r="W27" s="1"/>
      <c r="X27" s="1"/>
      <c r="Y27" s="1"/>
    </row>
    <row r="28" spans="1:25" ht="15.75" thickBot="1" x14ac:dyDescent="0.3">
      <c r="A28" s="20">
        <v>173</v>
      </c>
      <c r="B28" s="20" t="s">
        <v>111</v>
      </c>
      <c r="C28" s="20">
        <v>2016</v>
      </c>
      <c r="D28" s="21" t="s">
        <v>1</v>
      </c>
      <c r="E28" s="10">
        <v>4</v>
      </c>
      <c r="F28" s="22" t="s">
        <v>114</v>
      </c>
      <c r="G28" s="20">
        <v>1</v>
      </c>
      <c r="H28" s="20">
        <v>1</v>
      </c>
      <c r="I28" s="21">
        <v>3</v>
      </c>
      <c r="J28" s="20">
        <v>2</v>
      </c>
      <c r="K28" s="1">
        <v>4</v>
      </c>
      <c r="L28" s="1">
        <v>1</v>
      </c>
      <c r="M28" s="1">
        <v>1</v>
      </c>
      <c r="N28" s="1">
        <v>0</v>
      </c>
      <c r="O28" s="1">
        <v>4</v>
      </c>
      <c r="P28" s="8"/>
      <c r="Q28" s="8"/>
      <c r="R28" s="8"/>
      <c r="S28" s="1"/>
      <c r="T28" s="1"/>
      <c r="U28" s="1"/>
      <c r="V28" s="1"/>
      <c r="W28" s="1"/>
      <c r="X28" s="1"/>
      <c r="Y28" s="1"/>
    </row>
    <row r="29" spans="1:25" ht="15.75" thickBot="1" x14ac:dyDescent="0.3">
      <c r="A29" s="20">
        <v>173</v>
      </c>
      <c r="B29" s="20" t="s">
        <v>111</v>
      </c>
      <c r="C29" s="20">
        <v>2016</v>
      </c>
      <c r="D29" s="21" t="s">
        <v>1</v>
      </c>
      <c r="E29" s="10">
        <v>4</v>
      </c>
      <c r="F29" s="22" t="s">
        <v>114</v>
      </c>
      <c r="G29" s="20">
        <v>1</v>
      </c>
      <c r="H29" s="20">
        <v>1</v>
      </c>
      <c r="I29" s="21">
        <v>4</v>
      </c>
      <c r="J29" s="20">
        <v>2</v>
      </c>
      <c r="K29" s="1">
        <v>2</v>
      </c>
      <c r="L29" s="1">
        <v>0</v>
      </c>
      <c r="M29" s="1">
        <v>1</v>
      </c>
      <c r="N29" s="1">
        <v>1</v>
      </c>
      <c r="O29" s="1">
        <v>1</v>
      </c>
      <c r="P29" s="9"/>
      <c r="Q29" s="9"/>
      <c r="R29" s="9"/>
      <c r="S29" s="1"/>
      <c r="T29" s="1"/>
      <c r="U29" s="1"/>
      <c r="V29" s="1"/>
      <c r="W29" s="1"/>
      <c r="X29" s="1"/>
      <c r="Y29" s="1"/>
    </row>
    <row r="30" spans="1:25" ht="15.75" thickBot="1" x14ac:dyDescent="0.3">
      <c r="A30" s="20">
        <v>173</v>
      </c>
      <c r="B30" s="20" t="s">
        <v>111</v>
      </c>
      <c r="C30" s="20">
        <v>2016</v>
      </c>
      <c r="D30" s="20" t="s">
        <v>1</v>
      </c>
      <c r="E30" s="10">
        <v>5</v>
      </c>
      <c r="F30" s="22" t="s">
        <v>114</v>
      </c>
      <c r="G30" s="20">
        <v>1</v>
      </c>
      <c r="H30" s="20">
        <v>2</v>
      </c>
      <c r="I30" s="20">
        <v>1</v>
      </c>
      <c r="J30" s="20">
        <v>2</v>
      </c>
      <c r="K30" s="1">
        <v>5</v>
      </c>
      <c r="L30" s="1">
        <v>1</v>
      </c>
      <c r="M30" s="1">
        <v>1</v>
      </c>
      <c r="N30" s="1">
        <v>1</v>
      </c>
      <c r="O30" s="1">
        <v>4</v>
      </c>
      <c r="P30" s="8"/>
      <c r="Q30" s="8"/>
      <c r="R30" s="8"/>
      <c r="S30" s="1"/>
      <c r="T30" s="1"/>
      <c r="U30" s="1"/>
      <c r="V30" s="1"/>
      <c r="W30" s="1"/>
      <c r="X30" s="1"/>
      <c r="Y30" s="1"/>
    </row>
    <row r="31" spans="1:25" ht="15.75" thickBot="1" x14ac:dyDescent="0.3">
      <c r="A31" s="20">
        <v>173</v>
      </c>
      <c r="B31" s="20" t="s">
        <v>111</v>
      </c>
      <c r="C31" s="20">
        <v>2016</v>
      </c>
      <c r="D31" s="20" t="s">
        <v>1</v>
      </c>
      <c r="E31" s="10">
        <v>5</v>
      </c>
      <c r="F31" s="22" t="s">
        <v>114</v>
      </c>
      <c r="G31" s="20">
        <v>1</v>
      </c>
      <c r="H31" s="20">
        <v>2</v>
      </c>
      <c r="I31" s="20">
        <v>2</v>
      </c>
      <c r="J31" s="20">
        <v>2</v>
      </c>
      <c r="K31" s="1">
        <v>6</v>
      </c>
      <c r="L31" s="1">
        <v>0</v>
      </c>
      <c r="M31" s="1">
        <v>0</v>
      </c>
      <c r="N31" s="1">
        <v>3</v>
      </c>
      <c r="O31" s="1">
        <v>4</v>
      </c>
      <c r="P31" s="8"/>
      <c r="Q31" s="9"/>
      <c r="R31" s="9"/>
      <c r="S31" s="1"/>
      <c r="T31" s="1"/>
      <c r="U31" s="1"/>
      <c r="V31" s="1"/>
      <c r="W31" s="1"/>
      <c r="X31" s="1"/>
      <c r="Y31" s="1"/>
    </row>
    <row r="32" spans="1:25" ht="15.75" thickBot="1" x14ac:dyDescent="0.3">
      <c r="A32" s="20">
        <v>173</v>
      </c>
      <c r="B32" s="20" t="s">
        <v>111</v>
      </c>
      <c r="C32" s="20">
        <v>2016</v>
      </c>
      <c r="D32" s="21" t="s">
        <v>1</v>
      </c>
      <c r="E32" s="10">
        <v>5</v>
      </c>
      <c r="F32" s="22" t="s">
        <v>114</v>
      </c>
      <c r="G32" s="20">
        <v>1</v>
      </c>
      <c r="H32" s="20">
        <v>2</v>
      </c>
      <c r="I32" s="21">
        <v>3</v>
      </c>
      <c r="J32" s="20">
        <v>2</v>
      </c>
      <c r="K32" s="1">
        <v>2</v>
      </c>
      <c r="L32" s="1">
        <v>1</v>
      </c>
      <c r="M32" s="1">
        <v>0</v>
      </c>
      <c r="N32" s="1">
        <v>0</v>
      </c>
      <c r="O32" s="1">
        <v>1</v>
      </c>
      <c r="P32" s="8"/>
      <c r="Q32" s="8"/>
      <c r="R32" s="8"/>
      <c r="S32" s="1"/>
      <c r="T32" s="1"/>
      <c r="U32" s="1"/>
      <c r="V32" s="1"/>
      <c r="W32" s="1"/>
      <c r="X32" s="1"/>
      <c r="Y32" s="1"/>
    </row>
    <row r="33" spans="1:25" ht="15.75" thickBot="1" x14ac:dyDescent="0.3">
      <c r="A33" s="20">
        <v>173</v>
      </c>
      <c r="B33" s="20" t="s">
        <v>111</v>
      </c>
      <c r="C33" s="20">
        <v>2016</v>
      </c>
      <c r="D33" s="21" t="s">
        <v>1</v>
      </c>
      <c r="E33" s="10">
        <v>5</v>
      </c>
      <c r="F33" s="22" t="s">
        <v>114</v>
      </c>
      <c r="G33" s="20">
        <v>1</v>
      </c>
      <c r="H33" s="20">
        <v>2</v>
      </c>
      <c r="I33" s="21">
        <v>4</v>
      </c>
      <c r="J33" s="20">
        <v>2</v>
      </c>
      <c r="K33" s="1">
        <v>2</v>
      </c>
      <c r="L33" s="1">
        <v>0</v>
      </c>
      <c r="M33" s="1">
        <v>0</v>
      </c>
      <c r="N33" s="1">
        <v>0</v>
      </c>
      <c r="O33" s="1">
        <v>1</v>
      </c>
      <c r="P33" s="9"/>
      <c r="Q33" s="9"/>
      <c r="R33" s="9"/>
      <c r="S33" s="1"/>
      <c r="T33" s="1"/>
      <c r="U33" s="1"/>
      <c r="V33" s="1"/>
      <c r="W33" s="1"/>
      <c r="X33" s="1"/>
      <c r="Y33" s="1"/>
    </row>
    <row r="34" spans="1:25" ht="15.75" thickBot="1" x14ac:dyDescent="0.3">
      <c r="A34" s="20">
        <v>173</v>
      </c>
      <c r="B34" s="20" t="s">
        <v>111</v>
      </c>
      <c r="C34" s="20">
        <v>2016</v>
      </c>
      <c r="D34" s="20" t="s">
        <v>1</v>
      </c>
      <c r="E34" s="10">
        <v>4</v>
      </c>
      <c r="F34" s="23" t="s">
        <v>116</v>
      </c>
      <c r="G34" s="20">
        <v>1</v>
      </c>
      <c r="H34" s="20">
        <v>1</v>
      </c>
      <c r="I34" s="20">
        <v>1</v>
      </c>
      <c r="J34" s="20">
        <v>3</v>
      </c>
      <c r="K34" s="1">
        <v>4</v>
      </c>
      <c r="L34" s="1">
        <v>0</v>
      </c>
      <c r="M34" s="1">
        <v>0</v>
      </c>
      <c r="N34" s="1">
        <v>0</v>
      </c>
      <c r="O34" s="1">
        <v>1</v>
      </c>
      <c r="P34" s="8"/>
      <c r="Q34" s="8"/>
      <c r="R34" s="8"/>
      <c r="S34" s="1"/>
      <c r="T34" s="1"/>
      <c r="U34" s="1"/>
      <c r="V34" s="1"/>
      <c r="W34" s="1"/>
      <c r="X34" s="1"/>
      <c r="Y34" s="1"/>
    </row>
    <row r="35" spans="1:25" ht="15.75" thickBot="1" x14ac:dyDescent="0.3">
      <c r="A35" s="20">
        <v>173</v>
      </c>
      <c r="B35" s="20" t="s">
        <v>111</v>
      </c>
      <c r="C35" s="20">
        <v>2016</v>
      </c>
      <c r="D35" s="20" t="s">
        <v>1</v>
      </c>
      <c r="E35" s="10">
        <v>4</v>
      </c>
      <c r="F35" s="23" t="s">
        <v>116</v>
      </c>
      <c r="G35" s="20">
        <v>1</v>
      </c>
      <c r="H35" s="20">
        <v>1</v>
      </c>
      <c r="I35" s="20">
        <v>2</v>
      </c>
      <c r="J35" s="20">
        <v>3</v>
      </c>
      <c r="K35" s="1">
        <v>2</v>
      </c>
      <c r="L35" s="1">
        <v>0</v>
      </c>
      <c r="M35" s="1">
        <v>0</v>
      </c>
      <c r="N35" s="1">
        <v>0</v>
      </c>
      <c r="O35" s="1">
        <v>1</v>
      </c>
      <c r="P35" s="8"/>
      <c r="Q35" s="9"/>
      <c r="R35" s="9"/>
      <c r="S35" s="1"/>
      <c r="T35" s="1"/>
      <c r="U35" s="1"/>
      <c r="V35" s="1"/>
      <c r="W35" s="1"/>
      <c r="X35" s="1"/>
      <c r="Y35" s="1"/>
    </row>
    <row r="36" spans="1:25" ht="15.75" thickBot="1" x14ac:dyDescent="0.3">
      <c r="A36" s="20">
        <v>173</v>
      </c>
      <c r="B36" s="20" t="s">
        <v>111</v>
      </c>
      <c r="C36" s="20">
        <v>2016</v>
      </c>
      <c r="D36" s="21" t="s">
        <v>1</v>
      </c>
      <c r="E36" s="10">
        <v>4</v>
      </c>
      <c r="F36" s="23" t="s">
        <v>116</v>
      </c>
      <c r="G36" s="20">
        <v>1</v>
      </c>
      <c r="H36" s="20">
        <v>1</v>
      </c>
      <c r="I36" s="21">
        <v>3</v>
      </c>
      <c r="J36" s="20">
        <v>3</v>
      </c>
      <c r="K36" s="1">
        <v>11</v>
      </c>
      <c r="L36" s="1">
        <v>3</v>
      </c>
      <c r="M36" s="1">
        <v>2</v>
      </c>
      <c r="N36" s="1">
        <v>2</v>
      </c>
      <c r="O36" s="1">
        <v>0</v>
      </c>
      <c r="P36" s="8"/>
      <c r="Q36" s="8"/>
      <c r="R36" s="8"/>
      <c r="S36" s="1"/>
      <c r="T36" s="1"/>
      <c r="U36" s="1"/>
      <c r="V36" s="1"/>
      <c r="W36" s="1"/>
      <c r="X36" s="1"/>
      <c r="Y36" s="1"/>
    </row>
    <row r="37" spans="1:25" ht="15.75" thickBot="1" x14ac:dyDescent="0.3">
      <c r="A37" s="20">
        <v>173</v>
      </c>
      <c r="B37" s="20" t="s">
        <v>111</v>
      </c>
      <c r="C37" s="20">
        <v>2016</v>
      </c>
      <c r="D37" s="21" t="s">
        <v>1</v>
      </c>
      <c r="E37" s="10">
        <v>4</v>
      </c>
      <c r="F37" s="23" t="s">
        <v>116</v>
      </c>
      <c r="G37" s="20">
        <v>1</v>
      </c>
      <c r="H37" s="20">
        <v>1</v>
      </c>
      <c r="I37" s="21">
        <v>4</v>
      </c>
      <c r="J37" s="20">
        <v>3</v>
      </c>
      <c r="K37" s="1">
        <v>7</v>
      </c>
      <c r="L37" s="1">
        <v>0</v>
      </c>
      <c r="M37" s="1">
        <v>1</v>
      </c>
      <c r="N37" s="1">
        <v>0</v>
      </c>
      <c r="O37" s="1">
        <v>0</v>
      </c>
      <c r="P37" s="8"/>
      <c r="Q37" s="9"/>
      <c r="R37" s="9"/>
      <c r="S37" s="1"/>
      <c r="T37" s="1"/>
      <c r="U37" s="1"/>
      <c r="V37" s="1"/>
      <c r="W37" s="1"/>
      <c r="X37" s="1"/>
      <c r="Y37" s="1"/>
    </row>
    <row r="38" spans="1:25" ht="15.75" thickBot="1" x14ac:dyDescent="0.3">
      <c r="A38" s="20">
        <v>173</v>
      </c>
      <c r="B38" s="20" t="s">
        <v>111</v>
      </c>
      <c r="C38" s="20">
        <v>2016</v>
      </c>
      <c r="D38" s="20" t="s">
        <v>1</v>
      </c>
      <c r="E38" s="10">
        <v>5</v>
      </c>
      <c r="F38" s="23" t="s">
        <v>116</v>
      </c>
      <c r="G38" s="20">
        <v>1</v>
      </c>
      <c r="H38" s="20">
        <v>2</v>
      </c>
      <c r="I38" s="20">
        <v>1</v>
      </c>
      <c r="J38" s="20">
        <v>3</v>
      </c>
      <c r="K38" s="1">
        <v>11</v>
      </c>
      <c r="L38" s="1">
        <v>2</v>
      </c>
      <c r="M38" s="1">
        <v>4</v>
      </c>
      <c r="N38" s="1">
        <v>1</v>
      </c>
      <c r="O38" s="1">
        <v>1</v>
      </c>
      <c r="P38" s="8"/>
      <c r="Q38" s="8"/>
      <c r="R38" s="8"/>
      <c r="S38" s="1"/>
      <c r="T38" s="1"/>
      <c r="U38" s="1"/>
      <c r="V38" s="1"/>
      <c r="W38" s="1"/>
      <c r="X38" s="1"/>
      <c r="Y38" s="1"/>
    </row>
    <row r="39" spans="1:25" ht="15.75" thickBot="1" x14ac:dyDescent="0.3">
      <c r="A39" s="20">
        <v>173</v>
      </c>
      <c r="B39" s="20" t="s">
        <v>111</v>
      </c>
      <c r="C39" s="20">
        <v>2016</v>
      </c>
      <c r="D39" s="20" t="s">
        <v>1</v>
      </c>
      <c r="E39" s="10">
        <v>5</v>
      </c>
      <c r="F39" s="23" t="s">
        <v>116</v>
      </c>
      <c r="G39" s="20">
        <v>1</v>
      </c>
      <c r="H39" s="20">
        <v>2</v>
      </c>
      <c r="I39" s="20">
        <v>2</v>
      </c>
      <c r="J39" s="20">
        <v>3</v>
      </c>
      <c r="K39" s="1">
        <v>6</v>
      </c>
      <c r="L39" s="1">
        <v>2</v>
      </c>
      <c r="M39" s="1">
        <v>2</v>
      </c>
      <c r="N39" s="1">
        <v>0</v>
      </c>
      <c r="O39" s="1">
        <v>1</v>
      </c>
      <c r="P39" s="9"/>
      <c r="Q39" s="9"/>
      <c r="R39" s="9"/>
      <c r="S39" s="1"/>
      <c r="T39" s="1"/>
      <c r="U39" s="1"/>
      <c r="V39" s="1"/>
      <c r="W39" s="1"/>
      <c r="X39" s="1"/>
      <c r="Y39" s="1"/>
    </row>
    <row r="40" spans="1:25" ht="15.75" thickBot="1" x14ac:dyDescent="0.3">
      <c r="A40" s="20">
        <v>173</v>
      </c>
      <c r="B40" s="20" t="s">
        <v>111</v>
      </c>
      <c r="C40" s="20">
        <v>2016</v>
      </c>
      <c r="D40" s="21" t="s">
        <v>1</v>
      </c>
      <c r="E40" s="10">
        <v>5</v>
      </c>
      <c r="F40" s="23" t="s">
        <v>116</v>
      </c>
      <c r="G40" s="20">
        <v>1</v>
      </c>
      <c r="H40" s="20">
        <v>2</v>
      </c>
      <c r="I40" s="21">
        <v>3</v>
      </c>
      <c r="J40" s="20">
        <v>3</v>
      </c>
      <c r="K40" s="1">
        <v>7</v>
      </c>
      <c r="L40" s="1">
        <v>0</v>
      </c>
      <c r="M40" s="1">
        <v>1</v>
      </c>
      <c r="N40" s="1">
        <v>3</v>
      </c>
      <c r="O40" s="1">
        <v>0</v>
      </c>
      <c r="P40" s="9"/>
      <c r="Q40" s="8"/>
      <c r="R40" s="8"/>
      <c r="S40" s="1"/>
      <c r="T40" s="1"/>
      <c r="U40" s="1"/>
      <c r="V40" s="1"/>
      <c r="W40" s="1"/>
      <c r="X40" s="1"/>
      <c r="Y40" s="1"/>
    </row>
    <row r="41" spans="1:25" ht="15.75" thickBot="1" x14ac:dyDescent="0.3">
      <c r="A41" s="20">
        <v>173</v>
      </c>
      <c r="B41" s="20" t="s">
        <v>111</v>
      </c>
      <c r="C41" s="20">
        <v>2016</v>
      </c>
      <c r="D41" s="21" t="s">
        <v>1</v>
      </c>
      <c r="E41" s="10">
        <v>5</v>
      </c>
      <c r="F41" s="23" t="s">
        <v>116</v>
      </c>
      <c r="G41" s="20">
        <v>1</v>
      </c>
      <c r="H41" s="20">
        <v>2</v>
      </c>
      <c r="I41" s="21">
        <v>4</v>
      </c>
      <c r="J41" s="20">
        <v>3</v>
      </c>
      <c r="K41" s="1">
        <v>2</v>
      </c>
      <c r="L41" s="1">
        <v>1</v>
      </c>
      <c r="M41" s="1">
        <v>0</v>
      </c>
      <c r="N41" s="1">
        <v>0</v>
      </c>
      <c r="O41" s="1">
        <v>0</v>
      </c>
      <c r="P41" s="9"/>
      <c r="Q41" s="9"/>
      <c r="R41" s="9"/>
      <c r="S41" s="1"/>
      <c r="T41" s="1"/>
      <c r="U41" s="1"/>
      <c r="V41" s="1"/>
      <c r="W41" s="1"/>
      <c r="X41" s="1"/>
      <c r="Y41" s="1"/>
    </row>
    <row r="42" spans="1:25" ht="15.75" thickBot="1" x14ac:dyDescent="0.3">
      <c r="A42" s="20">
        <v>173</v>
      </c>
      <c r="B42" s="20" t="s">
        <v>111</v>
      </c>
      <c r="C42" s="20">
        <v>2016</v>
      </c>
      <c r="D42" s="20" t="s">
        <v>1</v>
      </c>
      <c r="E42" s="10">
        <v>4</v>
      </c>
      <c r="F42" s="20" t="s">
        <v>114</v>
      </c>
      <c r="G42" s="20">
        <v>1</v>
      </c>
      <c r="H42" s="20">
        <v>1</v>
      </c>
      <c r="I42" s="20">
        <v>1</v>
      </c>
      <c r="J42" s="20">
        <v>3</v>
      </c>
      <c r="K42" s="1">
        <v>4</v>
      </c>
      <c r="L42" s="1">
        <v>0</v>
      </c>
      <c r="M42" s="1">
        <v>0</v>
      </c>
      <c r="N42" s="1">
        <v>0</v>
      </c>
      <c r="O42" s="1">
        <v>1</v>
      </c>
      <c r="P42" s="8" t="s">
        <v>115</v>
      </c>
      <c r="Q42" s="8"/>
      <c r="R42" s="8"/>
      <c r="S42" s="1"/>
      <c r="T42" s="1"/>
      <c r="U42" s="1"/>
      <c r="V42" s="1"/>
      <c r="W42" s="1"/>
      <c r="X42" s="1"/>
      <c r="Y42" s="1"/>
    </row>
    <row r="43" spans="1:25" ht="15.75" thickBot="1" x14ac:dyDescent="0.3">
      <c r="A43" s="20">
        <v>173</v>
      </c>
      <c r="B43" s="20" t="s">
        <v>111</v>
      </c>
      <c r="C43" s="20">
        <v>2016</v>
      </c>
      <c r="D43" s="20" t="s">
        <v>1</v>
      </c>
      <c r="E43" s="10">
        <v>4</v>
      </c>
      <c r="F43" s="20" t="s">
        <v>114</v>
      </c>
      <c r="G43" s="20">
        <v>1</v>
      </c>
      <c r="H43" s="20">
        <v>1</v>
      </c>
      <c r="I43" s="20">
        <v>2</v>
      </c>
      <c r="J43" s="20">
        <v>3</v>
      </c>
      <c r="K43" s="1">
        <v>5</v>
      </c>
      <c r="L43" s="1">
        <v>1</v>
      </c>
      <c r="M43" s="1">
        <v>1</v>
      </c>
      <c r="N43" s="1">
        <v>0</v>
      </c>
      <c r="O43" s="1">
        <v>2</v>
      </c>
      <c r="P43" s="8"/>
      <c r="Q43" s="9"/>
      <c r="R43" s="9"/>
      <c r="S43" s="1"/>
      <c r="T43" s="1"/>
      <c r="U43" s="1"/>
      <c r="V43" s="1"/>
      <c r="W43" s="1"/>
      <c r="X43" s="1"/>
      <c r="Y43" s="1"/>
    </row>
    <row r="44" spans="1:25" ht="15.75" thickBot="1" x14ac:dyDescent="0.3">
      <c r="A44" s="20">
        <v>173</v>
      </c>
      <c r="B44" s="20" t="s">
        <v>111</v>
      </c>
      <c r="C44" s="20">
        <v>2016</v>
      </c>
      <c r="D44" s="21" t="s">
        <v>1</v>
      </c>
      <c r="E44" s="10">
        <v>4</v>
      </c>
      <c r="F44" s="20" t="s">
        <v>114</v>
      </c>
      <c r="G44" s="20">
        <v>1</v>
      </c>
      <c r="H44" s="20">
        <v>1</v>
      </c>
      <c r="I44" s="21">
        <v>3</v>
      </c>
      <c r="J44" s="20">
        <v>3</v>
      </c>
      <c r="K44" s="1">
        <v>2</v>
      </c>
      <c r="L44" s="1">
        <v>0</v>
      </c>
      <c r="M44" s="1">
        <v>0</v>
      </c>
      <c r="N44" s="1">
        <v>1</v>
      </c>
      <c r="O44" s="1">
        <v>2</v>
      </c>
      <c r="P44" s="8"/>
      <c r="Q44" s="8"/>
      <c r="R44" s="8"/>
      <c r="S44" s="1"/>
      <c r="T44" s="1"/>
      <c r="U44" s="1"/>
      <c r="V44" s="1"/>
      <c r="W44" s="1"/>
      <c r="X44" s="1"/>
      <c r="Y44" s="1"/>
    </row>
    <row r="45" spans="1:25" ht="15.75" thickBot="1" x14ac:dyDescent="0.3">
      <c r="A45" s="20">
        <v>173</v>
      </c>
      <c r="B45" s="20" t="s">
        <v>111</v>
      </c>
      <c r="C45" s="20">
        <v>2016</v>
      </c>
      <c r="D45" s="21" t="s">
        <v>1</v>
      </c>
      <c r="E45" s="10">
        <v>4</v>
      </c>
      <c r="F45" s="20" t="s">
        <v>114</v>
      </c>
      <c r="G45" s="20">
        <v>1</v>
      </c>
      <c r="H45" s="20">
        <v>1</v>
      </c>
      <c r="I45" s="21">
        <v>4</v>
      </c>
      <c r="J45" s="20">
        <v>3</v>
      </c>
      <c r="K45" s="1">
        <v>5</v>
      </c>
      <c r="L45" s="1">
        <v>2</v>
      </c>
      <c r="M45" s="1">
        <v>0</v>
      </c>
      <c r="N45" s="1">
        <v>3</v>
      </c>
      <c r="O45" s="1">
        <v>5</v>
      </c>
      <c r="P45" s="8"/>
      <c r="Q45" s="9"/>
      <c r="R45" s="9"/>
      <c r="S45" s="1"/>
      <c r="T45" s="1"/>
      <c r="U45" s="1"/>
      <c r="V45" s="1"/>
      <c r="W45" s="1"/>
      <c r="X45" s="1"/>
      <c r="Y45" s="1"/>
    </row>
    <row r="46" spans="1:25" ht="15.75" thickBot="1" x14ac:dyDescent="0.3">
      <c r="A46" s="20">
        <v>173</v>
      </c>
      <c r="B46" s="20" t="s">
        <v>111</v>
      </c>
      <c r="C46" s="20">
        <v>2016</v>
      </c>
      <c r="D46" s="20" t="s">
        <v>1</v>
      </c>
      <c r="E46" s="10">
        <v>5</v>
      </c>
      <c r="F46" s="20" t="s">
        <v>114</v>
      </c>
      <c r="G46" s="20">
        <v>1</v>
      </c>
      <c r="H46" s="20">
        <v>2</v>
      </c>
      <c r="I46" s="20">
        <v>1</v>
      </c>
      <c r="J46" s="20">
        <v>3</v>
      </c>
      <c r="K46" s="1">
        <v>6</v>
      </c>
      <c r="L46" s="1">
        <v>1</v>
      </c>
      <c r="M46" s="1">
        <v>1</v>
      </c>
      <c r="N46" s="1">
        <v>2</v>
      </c>
      <c r="O46" s="1">
        <v>5</v>
      </c>
      <c r="P46" s="8"/>
      <c r="Q46" s="8"/>
      <c r="R46" s="8"/>
      <c r="S46" s="1"/>
      <c r="T46" s="1"/>
      <c r="U46" s="1"/>
      <c r="V46" s="1"/>
      <c r="W46" s="1"/>
      <c r="X46" s="1"/>
      <c r="Y46" s="1"/>
    </row>
    <row r="47" spans="1:25" ht="15.75" thickBot="1" x14ac:dyDescent="0.3">
      <c r="A47" s="20">
        <v>173</v>
      </c>
      <c r="B47" s="20" t="s">
        <v>111</v>
      </c>
      <c r="C47" s="20">
        <v>2016</v>
      </c>
      <c r="D47" s="20" t="s">
        <v>1</v>
      </c>
      <c r="E47" s="10">
        <v>5</v>
      </c>
      <c r="F47" s="20" t="s">
        <v>114</v>
      </c>
      <c r="G47" s="20">
        <v>1</v>
      </c>
      <c r="H47" s="20">
        <v>2</v>
      </c>
      <c r="I47" s="20">
        <v>2</v>
      </c>
      <c r="J47" s="20">
        <v>3</v>
      </c>
      <c r="K47" s="1">
        <v>2</v>
      </c>
      <c r="L47" s="1">
        <v>1</v>
      </c>
      <c r="M47" s="1">
        <v>0</v>
      </c>
      <c r="N47" s="1">
        <v>0</v>
      </c>
      <c r="O47" s="1">
        <v>2</v>
      </c>
      <c r="P47" s="8"/>
      <c r="Q47" s="9"/>
      <c r="R47" s="9"/>
      <c r="S47" s="1"/>
      <c r="T47" s="1"/>
      <c r="U47" s="1"/>
      <c r="V47" s="1"/>
      <c r="W47" s="1"/>
      <c r="X47" s="1"/>
      <c r="Y47" s="1"/>
    </row>
    <row r="48" spans="1:25" ht="15.75" thickBot="1" x14ac:dyDescent="0.3">
      <c r="A48" s="20">
        <v>173</v>
      </c>
      <c r="B48" s="20" t="s">
        <v>111</v>
      </c>
      <c r="C48" s="20">
        <v>2016</v>
      </c>
      <c r="D48" s="21" t="s">
        <v>1</v>
      </c>
      <c r="E48" s="10">
        <v>5</v>
      </c>
      <c r="F48" s="20" t="s">
        <v>114</v>
      </c>
      <c r="G48" s="20">
        <v>1</v>
      </c>
      <c r="H48" s="20">
        <v>2</v>
      </c>
      <c r="I48" s="21">
        <v>3</v>
      </c>
      <c r="J48" s="20">
        <v>3</v>
      </c>
      <c r="K48" s="1">
        <v>7</v>
      </c>
      <c r="L48" s="1">
        <v>1</v>
      </c>
      <c r="M48" s="1">
        <v>0</v>
      </c>
      <c r="N48" s="1">
        <v>3</v>
      </c>
      <c r="O48" s="1">
        <v>3</v>
      </c>
      <c r="P48" s="8"/>
      <c r="Q48" s="8"/>
      <c r="R48" s="8"/>
      <c r="S48" s="1"/>
      <c r="T48" s="1"/>
      <c r="U48" s="1"/>
      <c r="V48" s="1"/>
      <c r="W48" s="1"/>
      <c r="X48" s="1"/>
      <c r="Y48" s="1"/>
    </row>
    <row r="49" spans="1:25" ht="15.75" thickBot="1" x14ac:dyDescent="0.3">
      <c r="A49" s="20">
        <v>173</v>
      </c>
      <c r="B49" s="20" t="s">
        <v>111</v>
      </c>
      <c r="C49" s="20">
        <v>2016</v>
      </c>
      <c r="D49" s="21" t="s">
        <v>1</v>
      </c>
      <c r="E49" s="10">
        <v>5</v>
      </c>
      <c r="F49" s="20" t="s">
        <v>114</v>
      </c>
      <c r="G49" s="20">
        <v>1</v>
      </c>
      <c r="H49" s="20">
        <v>2</v>
      </c>
      <c r="I49" s="21">
        <v>4</v>
      </c>
      <c r="J49" s="20">
        <v>3</v>
      </c>
      <c r="K49" s="1">
        <v>2</v>
      </c>
      <c r="L49" s="1">
        <v>1</v>
      </c>
      <c r="M49" s="1">
        <v>0</v>
      </c>
      <c r="N49" s="1">
        <v>1</v>
      </c>
      <c r="O49" s="1">
        <v>1</v>
      </c>
      <c r="P49" s="9"/>
      <c r="Q49" s="9"/>
      <c r="R49" s="9"/>
      <c r="S49" s="1"/>
      <c r="T49" s="1"/>
      <c r="U49" s="1"/>
      <c r="V49" s="1"/>
      <c r="W49" s="1"/>
      <c r="X49" s="1"/>
      <c r="Y49" s="1"/>
    </row>
    <row r="50" spans="1:25" ht="15.75" thickBot="1" x14ac:dyDescent="0.3">
      <c r="A50" s="20">
        <v>173</v>
      </c>
      <c r="B50" s="20" t="s">
        <v>111</v>
      </c>
      <c r="C50" s="20">
        <v>2016</v>
      </c>
      <c r="D50" s="20" t="s">
        <v>1</v>
      </c>
      <c r="E50" s="10">
        <v>4</v>
      </c>
      <c r="F50" s="23" t="s">
        <v>116</v>
      </c>
      <c r="G50" s="20">
        <v>1</v>
      </c>
      <c r="H50" s="20">
        <v>1</v>
      </c>
      <c r="I50" s="20">
        <v>1</v>
      </c>
      <c r="J50" s="20">
        <v>4</v>
      </c>
      <c r="K50" s="1">
        <v>7</v>
      </c>
      <c r="L50" s="1">
        <v>1</v>
      </c>
      <c r="M50" s="1">
        <v>0</v>
      </c>
      <c r="N50" s="1">
        <v>1</v>
      </c>
      <c r="O50" s="1">
        <v>2</v>
      </c>
      <c r="P50" s="1"/>
      <c r="Q50" s="1"/>
      <c r="R50" s="1"/>
      <c r="S50" s="1"/>
      <c r="T50" s="1"/>
      <c r="U50" s="1"/>
      <c r="V50" s="1"/>
      <c r="W50" s="1"/>
      <c r="X50" s="1"/>
      <c r="Y50" s="1"/>
    </row>
    <row r="51" spans="1:25" ht="15.75" thickBot="1" x14ac:dyDescent="0.3">
      <c r="A51" s="20">
        <v>173</v>
      </c>
      <c r="B51" s="20" t="s">
        <v>111</v>
      </c>
      <c r="C51" s="20">
        <v>2016</v>
      </c>
      <c r="D51" s="20" t="s">
        <v>1</v>
      </c>
      <c r="E51" s="10">
        <v>4</v>
      </c>
      <c r="F51" s="23" t="s">
        <v>116</v>
      </c>
      <c r="G51" s="20">
        <v>1</v>
      </c>
      <c r="H51" s="20">
        <v>1</v>
      </c>
      <c r="I51" s="20">
        <v>2</v>
      </c>
      <c r="J51" s="20">
        <v>4</v>
      </c>
      <c r="K51" s="1">
        <v>3</v>
      </c>
      <c r="L51" s="1">
        <v>0</v>
      </c>
      <c r="M51" s="1">
        <v>0</v>
      </c>
      <c r="N51" s="1">
        <v>1</v>
      </c>
      <c r="O51" s="1">
        <v>2</v>
      </c>
      <c r="P51" s="1"/>
      <c r="Q51" s="1"/>
      <c r="R51" s="1"/>
      <c r="S51" s="1"/>
      <c r="T51" s="1"/>
      <c r="U51" s="1"/>
      <c r="V51" s="1"/>
      <c r="W51" s="1"/>
      <c r="X51" s="1"/>
      <c r="Y51" s="1"/>
    </row>
    <row r="52" spans="1:25" ht="15.75" thickBot="1" x14ac:dyDescent="0.3">
      <c r="A52" s="20">
        <v>173</v>
      </c>
      <c r="B52" s="20" t="s">
        <v>111</v>
      </c>
      <c r="C52" s="20">
        <v>2016</v>
      </c>
      <c r="D52" s="21" t="s">
        <v>1</v>
      </c>
      <c r="E52" s="10">
        <v>4</v>
      </c>
      <c r="F52" s="23" t="s">
        <v>116</v>
      </c>
      <c r="G52" s="20">
        <v>1</v>
      </c>
      <c r="H52" s="20">
        <v>1</v>
      </c>
      <c r="I52" s="21">
        <v>3</v>
      </c>
      <c r="J52" s="20">
        <v>4</v>
      </c>
      <c r="K52" s="1">
        <v>4</v>
      </c>
      <c r="L52" s="1">
        <v>0</v>
      </c>
      <c r="M52" s="1">
        <v>0</v>
      </c>
      <c r="N52" s="1">
        <v>3</v>
      </c>
      <c r="O52" s="1">
        <v>2</v>
      </c>
      <c r="P52" s="1"/>
      <c r="Q52" s="1"/>
      <c r="R52" s="1"/>
      <c r="S52" s="1"/>
      <c r="T52" s="1"/>
      <c r="U52" s="1"/>
      <c r="V52" s="1"/>
      <c r="W52" s="1"/>
      <c r="X52" s="1"/>
      <c r="Y52" s="1"/>
    </row>
    <row r="53" spans="1:25" ht="15.75" thickBot="1" x14ac:dyDescent="0.3">
      <c r="A53" s="20">
        <v>173</v>
      </c>
      <c r="B53" s="20" t="s">
        <v>111</v>
      </c>
      <c r="C53" s="20">
        <v>2016</v>
      </c>
      <c r="D53" s="21" t="s">
        <v>1</v>
      </c>
      <c r="E53" s="10">
        <v>4</v>
      </c>
      <c r="F53" s="23" t="s">
        <v>116</v>
      </c>
      <c r="G53" s="20">
        <v>1</v>
      </c>
      <c r="H53" s="20">
        <v>1</v>
      </c>
      <c r="I53" s="21">
        <v>4</v>
      </c>
      <c r="J53" s="20">
        <v>4</v>
      </c>
      <c r="K53" s="1">
        <v>2</v>
      </c>
      <c r="L53" s="1">
        <v>1</v>
      </c>
      <c r="M53" s="1">
        <v>0</v>
      </c>
      <c r="N53" s="1">
        <v>2</v>
      </c>
      <c r="O53" s="1">
        <v>0</v>
      </c>
      <c r="P53" s="1"/>
      <c r="Q53" s="1"/>
      <c r="R53" s="1"/>
      <c r="S53" s="1"/>
      <c r="T53" s="1"/>
      <c r="U53" s="1"/>
      <c r="V53" s="1"/>
      <c r="W53" s="1"/>
      <c r="X53" s="1"/>
      <c r="Y53" s="1"/>
    </row>
    <row r="54" spans="1:25" ht="15.75" thickBot="1" x14ac:dyDescent="0.3">
      <c r="A54" s="20">
        <v>173</v>
      </c>
      <c r="B54" s="20" t="s">
        <v>111</v>
      </c>
      <c r="C54" s="20">
        <v>2016</v>
      </c>
      <c r="D54" s="20" t="s">
        <v>1</v>
      </c>
      <c r="E54" s="10">
        <v>5</v>
      </c>
      <c r="F54" s="23" t="s">
        <v>116</v>
      </c>
      <c r="G54" s="20">
        <v>1</v>
      </c>
      <c r="H54" s="20">
        <v>2</v>
      </c>
      <c r="I54" s="20">
        <v>1</v>
      </c>
      <c r="J54" s="20">
        <v>4</v>
      </c>
      <c r="K54" s="1">
        <v>7</v>
      </c>
      <c r="L54" s="1">
        <v>2</v>
      </c>
      <c r="M54" s="1">
        <v>1</v>
      </c>
      <c r="N54" s="1">
        <v>1</v>
      </c>
      <c r="O54" s="1">
        <v>1</v>
      </c>
      <c r="P54" s="1"/>
      <c r="Q54" s="1"/>
      <c r="R54" s="1"/>
      <c r="S54" s="1"/>
      <c r="T54" s="1"/>
      <c r="U54" s="1"/>
      <c r="V54" s="1"/>
      <c r="W54" s="1"/>
      <c r="X54" s="1"/>
      <c r="Y54" s="1"/>
    </row>
    <row r="55" spans="1:25" ht="15.75" thickBot="1" x14ac:dyDescent="0.3">
      <c r="A55" s="20">
        <v>173</v>
      </c>
      <c r="B55" s="20" t="s">
        <v>111</v>
      </c>
      <c r="C55" s="20">
        <v>2016</v>
      </c>
      <c r="D55" s="20" t="s">
        <v>1</v>
      </c>
      <c r="E55" s="10">
        <v>5</v>
      </c>
      <c r="F55" s="23" t="s">
        <v>116</v>
      </c>
      <c r="G55" s="20">
        <v>1</v>
      </c>
      <c r="H55" s="20">
        <v>2</v>
      </c>
      <c r="I55" s="20">
        <v>2</v>
      </c>
      <c r="J55" s="20">
        <v>4</v>
      </c>
      <c r="K55" s="1">
        <v>3</v>
      </c>
      <c r="L55" s="1">
        <v>2</v>
      </c>
      <c r="M55" s="1">
        <v>0</v>
      </c>
      <c r="N55" s="1">
        <v>1</v>
      </c>
      <c r="O55" s="1">
        <v>1</v>
      </c>
      <c r="P55" s="1"/>
      <c r="Q55" s="1"/>
      <c r="R55" s="1"/>
      <c r="S55" s="1"/>
      <c r="T55" s="1"/>
      <c r="U55" s="1"/>
      <c r="V55" s="1"/>
      <c r="W55" s="1"/>
      <c r="X55" s="1"/>
      <c r="Y55" s="1"/>
    </row>
    <row r="56" spans="1:25" ht="15.75" thickBot="1" x14ac:dyDescent="0.3">
      <c r="A56" s="20">
        <v>173</v>
      </c>
      <c r="B56" s="20" t="s">
        <v>111</v>
      </c>
      <c r="C56" s="20">
        <v>2016</v>
      </c>
      <c r="D56" s="21" t="s">
        <v>1</v>
      </c>
      <c r="E56" s="10">
        <v>5</v>
      </c>
      <c r="F56" s="23" t="s">
        <v>116</v>
      </c>
      <c r="G56" s="20">
        <v>1</v>
      </c>
      <c r="H56" s="20">
        <v>2</v>
      </c>
      <c r="I56" s="21">
        <v>3</v>
      </c>
      <c r="J56" s="20">
        <v>4</v>
      </c>
      <c r="K56" s="1">
        <v>5</v>
      </c>
      <c r="L56" s="1">
        <v>1</v>
      </c>
      <c r="M56" s="1">
        <v>0</v>
      </c>
      <c r="N56" s="1">
        <v>2</v>
      </c>
      <c r="O56" s="1">
        <v>0</v>
      </c>
      <c r="P56" s="1"/>
      <c r="Q56" s="1"/>
      <c r="R56" s="1"/>
      <c r="S56" s="1"/>
      <c r="T56" s="1"/>
      <c r="U56" s="1"/>
      <c r="V56" s="1"/>
      <c r="W56" s="1"/>
      <c r="X56" s="1"/>
      <c r="Y56" s="1"/>
    </row>
    <row r="57" spans="1:25" ht="15.75" thickBot="1" x14ac:dyDescent="0.3">
      <c r="A57" s="20">
        <v>173</v>
      </c>
      <c r="B57" s="20" t="s">
        <v>111</v>
      </c>
      <c r="C57" s="20">
        <v>2016</v>
      </c>
      <c r="D57" s="21" t="s">
        <v>1</v>
      </c>
      <c r="E57" s="10">
        <v>5</v>
      </c>
      <c r="F57" s="23" t="s">
        <v>116</v>
      </c>
      <c r="G57" s="20">
        <v>1</v>
      </c>
      <c r="H57" s="20">
        <v>2</v>
      </c>
      <c r="I57" s="21">
        <v>4</v>
      </c>
      <c r="J57" s="20">
        <v>4</v>
      </c>
      <c r="K57" s="1">
        <v>3</v>
      </c>
      <c r="L57" s="1">
        <v>2</v>
      </c>
      <c r="M57" s="1">
        <v>0</v>
      </c>
      <c r="N57" s="1">
        <v>1</v>
      </c>
      <c r="O57" s="1">
        <v>0</v>
      </c>
      <c r="P57" s="1"/>
      <c r="Q57" s="1"/>
      <c r="R57" s="1"/>
      <c r="S57" s="1"/>
      <c r="T57" s="1"/>
      <c r="U57" s="1"/>
      <c r="V57" s="1"/>
      <c r="W57" s="1"/>
      <c r="X57" s="1"/>
      <c r="Y57" s="1"/>
    </row>
    <row r="58" spans="1:25" ht="15.75" thickBot="1" x14ac:dyDescent="0.3">
      <c r="A58" s="20">
        <v>173</v>
      </c>
      <c r="B58" s="20" t="s">
        <v>111</v>
      </c>
      <c r="C58" s="20">
        <v>2016</v>
      </c>
      <c r="D58" s="20" t="s">
        <v>1</v>
      </c>
      <c r="E58" s="10">
        <v>4</v>
      </c>
      <c r="F58" s="20" t="s">
        <v>114</v>
      </c>
      <c r="G58" s="20">
        <v>1</v>
      </c>
      <c r="H58" s="20">
        <v>1</v>
      </c>
      <c r="I58" s="20">
        <v>1</v>
      </c>
      <c r="J58" s="20">
        <v>4</v>
      </c>
      <c r="K58" s="1">
        <v>7</v>
      </c>
      <c r="L58" s="1">
        <v>1</v>
      </c>
      <c r="M58" s="1">
        <v>1</v>
      </c>
      <c r="N58" s="1">
        <v>3</v>
      </c>
      <c r="O58" s="1">
        <v>4</v>
      </c>
      <c r="P58" s="1"/>
      <c r="Q58" s="1"/>
      <c r="R58" s="1"/>
      <c r="S58" s="1"/>
      <c r="T58" s="1"/>
      <c r="U58" s="1"/>
      <c r="V58" s="1"/>
      <c r="W58" s="1"/>
      <c r="X58" s="1"/>
      <c r="Y58" s="1"/>
    </row>
    <row r="59" spans="1:25" ht="15.75" thickBot="1" x14ac:dyDescent="0.3">
      <c r="A59" s="20">
        <v>173</v>
      </c>
      <c r="B59" s="20" t="s">
        <v>111</v>
      </c>
      <c r="C59" s="20">
        <v>2016</v>
      </c>
      <c r="D59" s="20" t="s">
        <v>1</v>
      </c>
      <c r="E59" s="10">
        <v>4</v>
      </c>
      <c r="F59" s="20" t="s">
        <v>114</v>
      </c>
      <c r="G59" s="20">
        <v>1</v>
      </c>
      <c r="H59" s="20">
        <v>1</v>
      </c>
      <c r="I59" s="20">
        <v>2</v>
      </c>
      <c r="J59" s="20">
        <v>4</v>
      </c>
      <c r="K59" s="1">
        <v>8</v>
      </c>
      <c r="L59" s="1">
        <v>1</v>
      </c>
      <c r="M59" s="1">
        <v>2</v>
      </c>
      <c r="N59" s="1">
        <v>6</v>
      </c>
      <c r="O59" s="1">
        <v>5</v>
      </c>
      <c r="P59" s="1"/>
      <c r="Q59" s="1"/>
      <c r="R59" s="1"/>
      <c r="S59" s="1"/>
      <c r="T59" s="1"/>
      <c r="U59" s="1"/>
      <c r="V59" s="1"/>
      <c r="W59" s="1"/>
      <c r="X59" s="1"/>
      <c r="Y59" s="1"/>
    </row>
    <row r="60" spans="1:25" ht="15.75" thickBot="1" x14ac:dyDescent="0.3">
      <c r="A60" s="20">
        <v>173</v>
      </c>
      <c r="B60" s="20" t="s">
        <v>111</v>
      </c>
      <c r="C60" s="20">
        <v>2016</v>
      </c>
      <c r="D60" s="21" t="s">
        <v>1</v>
      </c>
      <c r="E60" s="10">
        <v>4</v>
      </c>
      <c r="F60" s="20" t="s">
        <v>114</v>
      </c>
      <c r="G60" s="20">
        <v>1</v>
      </c>
      <c r="H60" s="20">
        <v>1</v>
      </c>
      <c r="I60" s="21">
        <v>3</v>
      </c>
      <c r="J60" s="20">
        <v>4</v>
      </c>
      <c r="K60" s="1">
        <v>14</v>
      </c>
      <c r="L60" s="1">
        <v>4</v>
      </c>
      <c r="M60" s="1">
        <v>2</v>
      </c>
      <c r="N60" s="1">
        <v>4</v>
      </c>
      <c r="O60" s="1">
        <v>8</v>
      </c>
      <c r="P60" s="1"/>
      <c r="Q60" s="1"/>
      <c r="R60" s="1"/>
      <c r="S60" s="1"/>
      <c r="T60" s="1"/>
      <c r="U60" s="1"/>
      <c r="V60" s="1"/>
      <c r="W60" s="1"/>
      <c r="X60" s="1"/>
      <c r="Y60" s="1"/>
    </row>
    <row r="61" spans="1:25" ht="15.75" thickBot="1" x14ac:dyDescent="0.3">
      <c r="A61" s="20">
        <v>173</v>
      </c>
      <c r="B61" s="20" t="s">
        <v>111</v>
      </c>
      <c r="C61" s="20">
        <v>2016</v>
      </c>
      <c r="D61" s="21" t="s">
        <v>1</v>
      </c>
      <c r="E61" s="10">
        <v>4</v>
      </c>
      <c r="F61" s="20" t="s">
        <v>114</v>
      </c>
      <c r="G61" s="21">
        <v>1</v>
      </c>
      <c r="H61" s="20">
        <v>1</v>
      </c>
      <c r="I61" s="21">
        <v>4</v>
      </c>
      <c r="J61" s="20">
        <v>4</v>
      </c>
      <c r="K61" s="1">
        <v>7</v>
      </c>
      <c r="L61" s="1">
        <v>0</v>
      </c>
      <c r="M61" s="1">
        <v>1</v>
      </c>
      <c r="N61" s="1">
        <v>3</v>
      </c>
      <c r="O61" s="1">
        <v>2</v>
      </c>
      <c r="P61" s="1"/>
      <c r="Q61" s="1"/>
      <c r="R61" s="1"/>
      <c r="S61" s="1"/>
      <c r="T61" s="1"/>
      <c r="U61" s="1"/>
      <c r="V61" s="1"/>
      <c r="W61" s="1"/>
      <c r="X61" s="1"/>
      <c r="Y61" s="1"/>
    </row>
    <row r="62" spans="1:25" ht="15.75" thickBot="1" x14ac:dyDescent="0.3">
      <c r="A62" s="20">
        <v>173</v>
      </c>
      <c r="B62" s="20" t="s">
        <v>111</v>
      </c>
      <c r="C62" s="20">
        <v>2016</v>
      </c>
      <c r="D62" s="20" t="s">
        <v>1</v>
      </c>
      <c r="E62" s="10">
        <v>5</v>
      </c>
      <c r="F62" s="20" t="s">
        <v>114</v>
      </c>
      <c r="G62" s="20">
        <v>1</v>
      </c>
      <c r="H62" s="20">
        <v>2</v>
      </c>
      <c r="I62" s="20">
        <v>1</v>
      </c>
      <c r="J62" s="20">
        <v>4</v>
      </c>
      <c r="K62" s="1">
        <v>8</v>
      </c>
      <c r="L62" s="1">
        <v>2</v>
      </c>
      <c r="M62" s="1">
        <v>3</v>
      </c>
      <c r="N62" s="1">
        <v>0</v>
      </c>
      <c r="O62" s="1">
        <v>1</v>
      </c>
      <c r="P62" s="1"/>
      <c r="Q62" s="1"/>
      <c r="R62" s="1"/>
      <c r="S62" s="1"/>
      <c r="T62" s="1"/>
      <c r="U62" s="1"/>
      <c r="V62" s="1"/>
      <c r="W62" s="1"/>
      <c r="X62" s="1"/>
      <c r="Y62" s="1"/>
    </row>
    <row r="63" spans="1:25" ht="15.75" thickBot="1" x14ac:dyDescent="0.3">
      <c r="A63" s="20">
        <v>173</v>
      </c>
      <c r="B63" s="20" t="s">
        <v>111</v>
      </c>
      <c r="C63" s="20">
        <v>2016</v>
      </c>
      <c r="D63" s="20" t="s">
        <v>1</v>
      </c>
      <c r="E63" s="10">
        <v>5</v>
      </c>
      <c r="F63" s="20" t="s">
        <v>114</v>
      </c>
      <c r="G63" s="20">
        <v>1</v>
      </c>
      <c r="H63" s="20">
        <v>2</v>
      </c>
      <c r="I63" s="20">
        <v>2</v>
      </c>
      <c r="J63" s="20">
        <v>4</v>
      </c>
      <c r="K63" s="1">
        <v>5</v>
      </c>
      <c r="L63" s="1">
        <v>2</v>
      </c>
      <c r="M63" s="1">
        <v>1</v>
      </c>
      <c r="N63" s="1">
        <v>0</v>
      </c>
      <c r="O63" s="1">
        <v>2</v>
      </c>
      <c r="P63" s="1"/>
      <c r="Q63" s="1"/>
      <c r="R63" s="1"/>
      <c r="S63" s="1"/>
      <c r="T63" s="1"/>
      <c r="U63" s="1"/>
      <c r="V63" s="1"/>
      <c r="W63" s="1"/>
      <c r="X63" s="1"/>
      <c r="Y63" s="1"/>
    </row>
    <row r="64" spans="1:25" ht="15.75" thickBot="1" x14ac:dyDescent="0.3">
      <c r="A64" s="20">
        <v>173</v>
      </c>
      <c r="B64" s="20" t="s">
        <v>111</v>
      </c>
      <c r="C64" s="20">
        <v>2016</v>
      </c>
      <c r="D64" s="21" t="s">
        <v>1</v>
      </c>
      <c r="E64" s="10">
        <v>5</v>
      </c>
      <c r="F64" s="20" t="s">
        <v>114</v>
      </c>
      <c r="G64" s="20">
        <v>1</v>
      </c>
      <c r="H64" s="20">
        <v>2</v>
      </c>
      <c r="I64" s="21">
        <v>3</v>
      </c>
      <c r="J64" s="20">
        <v>4</v>
      </c>
      <c r="K64" s="1">
        <v>5</v>
      </c>
      <c r="L64" s="1">
        <v>1</v>
      </c>
      <c r="M64" s="1">
        <v>2</v>
      </c>
      <c r="N64" s="1">
        <v>3</v>
      </c>
      <c r="O64" s="1">
        <v>3</v>
      </c>
      <c r="P64" s="1"/>
      <c r="Q64" s="1"/>
      <c r="R64" s="1"/>
      <c r="S64" s="1"/>
      <c r="T64" s="1"/>
      <c r="U64" s="1"/>
      <c r="V64" s="1"/>
      <c r="W64" s="1"/>
      <c r="X64" s="1"/>
      <c r="Y64" s="1"/>
    </row>
    <row r="65" spans="1:25" ht="15.75" thickBot="1" x14ac:dyDescent="0.3">
      <c r="A65" s="20">
        <v>173</v>
      </c>
      <c r="B65" s="20" t="s">
        <v>111</v>
      </c>
      <c r="C65" s="20">
        <v>2016</v>
      </c>
      <c r="D65" s="21" t="s">
        <v>1</v>
      </c>
      <c r="E65" s="10">
        <v>5</v>
      </c>
      <c r="F65" s="20" t="s">
        <v>114</v>
      </c>
      <c r="G65" s="20">
        <v>1</v>
      </c>
      <c r="H65" s="20">
        <v>2</v>
      </c>
      <c r="I65" s="21">
        <v>4</v>
      </c>
      <c r="J65" s="20">
        <v>4</v>
      </c>
      <c r="K65" s="1">
        <v>2</v>
      </c>
      <c r="L65" s="1">
        <v>1</v>
      </c>
      <c r="M65" s="1">
        <v>0</v>
      </c>
      <c r="N65" s="1">
        <v>2</v>
      </c>
      <c r="O65" s="1">
        <v>2</v>
      </c>
      <c r="P65" s="1"/>
      <c r="Q65" s="1"/>
      <c r="R65" s="1"/>
      <c r="S65" s="1"/>
      <c r="T65" s="1"/>
      <c r="U65" s="1"/>
      <c r="V65" s="1"/>
      <c r="W65" s="1"/>
      <c r="X65" s="1"/>
      <c r="Y65" s="1"/>
    </row>
    <row r="66" spans="1:25" ht="15.75" thickBot="1" x14ac:dyDescent="0.3">
      <c r="C66" s="20"/>
      <c r="N66" s="8"/>
      <c r="O66" s="8"/>
    </row>
    <row r="67" spans="1:25" ht="15.75" thickBot="1" x14ac:dyDescent="0.3">
      <c r="C67" s="20"/>
      <c r="N67" s="9"/>
      <c r="O67" s="9"/>
    </row>
    <row r="68" spans="1:25" ht="15.75" thickBot="1" x14ac:dyDescent="0.3">
      <c r="N68" s="8"/>
      <c r="O68" s="8"/>
    </row>
    <row r="69" spans="1:25" ht="15.75" thickBot="1" x14ac:dyDescent="0.3">
      <c r="N69" s="9"/>
      <c r="O69" s="9"/>
    </row>
    <row r="70" spans="1:25" ht="15.75" thickBot="1" x14ac:dyDescent="0.3">
      <c r="N70" s="8"/>
      <c r="O70" s="8"/>
    </row>
    <row r="71" spans="1:25" ht="15.75" thickBot="1" x14ac:dyDescent="0.3">
      <c r="N71" s="9"/>
      <c r="O71" s="9"/>
    </row>
    <row r="72" spans="1:25" ht="15.75" thickBot="1" x14ac:dyDescent="0.3">
      <c r="N72" s="8"/>
      <c r="O72" s="8"/>
    </row>
    <row r="73" spans="1:25" ht="15.75" thickBot="1" x14ac:dyDescent="0.3">
      <c r="N73" s="9"/>
      <c r="O73" s="9"/>
    </row>
    <row r="74" spans="1:25" ht="15.75" thickBot="1" x14ac:dyDescent="0.3">
      <c r="N74" s="8"/>
      <c r="O74" s="8"/>
    </row>
    <row r="75" spans="1:25" ht="15.75" thickBot="1" x14ac:dyDescent="0.3">
      <c r="N75" s="9"/>
      <c r="O75" s="9"/>
    </row>
    <row r="76" spans="1:25" ht="15.75" thickBot="1" x14ac:dyDescent="0.3">
      <c r="N76" s="8"/>
      <c r="O76" s="8"/>
    </row>
    <row r="77" spans="1:25" ht="15.75" thickBot="1" x14ac:dyDescent="0.3">
      <c r="N77" s="9"/>
      <c r="O77" s="9"/>
    </row>
    <row r="78" spans="1:25" ht="15.75" thickBot="1" x14ac:dyDescent="0.3">
      <c r="N78" s="8"/>
      <c r="O78" s="8"/>
    </row>
    <row r="79" spans="1:25" ht="15.75" thickBot="1" x14ac:dyDescent="0.3">
      <c r="N79" s="9"/>
      <c r="O79" s="7"/>
    </row>
  </sheetData>
  <sortState ref="A2:O111">
    <sortCondition ref="J2:J111"/>
  </sortState>
  <mergeCells count="1">
    <mergeCell ref="Q4:X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pane ySplit="1" topLeftCell="A2" activePane="bottomLeft" state="frozen"/>
      <selection pane="bottomLeft" activeCell="K12" sqref="K12"/>
    </sheetView>
  </sheetViews>
  <sheetFormatPr defaultRowHeight="15" x14ac:dyDescent="0.25"/>
  <cols>
    <col min="1" max="1" width="10.7109375" style="1" bestFit="1" customWidth="1"/>
    <col min="2" max="2" width="5.85546875" style="1" bestFit="1" customWidth="1"/>
    <col min="3" max="3" width="5.85546875" style="11" customWidth="1"/>
    <col min="4" max="4" width="5.42578125" style="1" bestFit="1" customWidth="1"/>
    <col min="5" max="5" width="5.28515625" style="1" bestFit="1" customWidth="1"/>
    <col min="6" max="6" width="12.5703125" style="1" bestFit="1" customWidth="1"/>
    <col min="7" max="7" width="9.85546875" style="1" bestFit="1" customWidth="1"/>
    <col min="8" max="8" width="5.28515625" style="1" bestFit="1" customWidth="1"/>
    <col min="9" max="9" width="8.85546875" style="1" bestFit="1" customWidth="1"/>
    <col min="10" max="10" width="9.140625" style="1" bestFit="1" customWidth="1"/>
    <col min="11" max="11" width="6.28515625" style="1" bestFit="1" customWidth="1"/>
    <col min="12" max="12" width="8" bestFit="1" customWidth="1"/>
    <col min="13" max="13" width="7.5703125" bestFit="1" customWidth="1"/>
    <col min="14" max="14" width="10.85546875" style="1" bestFit="1" customWidth="1"/>
    <col min="15" max="15" width="9" style="1" bestFit="1" customWidth="1"/>
    <col min="16" max="16384" width="9.140625" style="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25" ht="15.75" thickBot="1" x14ac:dyDescent="0.3">
      <c r="A2" s="20">
        <v>174</v>
      </c>
      <c r="B2" s="20" t="s">
        <v>117</v>
      </c>
      <c r="C2" s="20">
        <v>2016</v>
      </c>
      <c r="D2" s="21" t="s">
        <v>0</v>
      </c>
      <c r="E2" s="10">
        <v>7</v>
      </c>
      <c r="F2" s="20" t="s">
        <v>93</v>
      </c>
      <c r="G2" s="20">
        <v>1</v>
      </c>
      <c r="H2" s="20">
        <v>1</v>
      </c>
      <c r="I2" s="20">
        <v>1</v>
      </c>
      <c r="J2" s="20">
        <v>1</v>
      </c>
      <c r="K2" s="1">
        <v>3</v>
      </c>
      <c r="L2" s="1">
        <v>0</v>
      </c>
      <c r="M2" s="1">
        <v>3</v>
      </c>
      <c r="N2" s="1">
        <v>0</v>
      </c>
      <c r="O2" s="1">
        <v>0</v>
      </c>
      <c r="P2" s="12"/>
    </row>
    <row r="3" spans="1:25" ht="15.75" thickBot="1" x14ac:dyDescent="0.3">
      <c r="A3" s="20">
        <v>174</v>
      </c>
      <c r="B3" s="20" t="s">
        <v>117</v>
      </c>
      <c r="C3" s="20">
        <v>2016</v>
      </c>
      <c r="D3" s="21" t="s">
        <v>0</v>
      </c>
      <c r="E3" s="10">
        <v>7</v>
      </c>
      <c r="F3" s="20" t="s">
        <v>93</v>
      </c>
      <c r="G3" s="20">
        <v>1</v>
      </c>
      <c r="H3" s="20">
        <v>1</v>
      </c>
      <c r="I3" s="20">
        <v>2</v>
      </c>
      <c r="J3" s="20">
        <v>1</v>
      </c>
      <c r="K3" s="1">
        <v>3</v>
      </c>
      <c r="L3" s="1">
        <v>0</v>
      </c>
      <c r="M3" s="1">
        <v>1</v>
      </c>
      <c r="N3" s="1">
        <v>0</v>
      </c>
      <c r="O3" s="1">
        <v>1</v>
      </c>
      <c r="P3" s="12"/>
    </row>
    <row r="4" spans="1:25" ht="15.75" thickBot="1" x14ac:dyDescent="0.3">
      <c r="A4" s="20">
        <v>174</v>
      </c>
      <c r="B4" s="20" t="s">
        <v>117</v>
      </c>
      <c r="C4" s="20">
        <v>2016</v>
      </c>
      <c r="D4" s="21" t="s">
        <v>0</v>
      </c>
      <c r="E4" s="10">
        <v>7</v>
      </c>
      <c r="F4" s="20" t="s">
        <v>93</v>
      </c>
      <c r="G4" s="20">
        <v>1</v>
      </c>
      <c r="H4" s="20">
        <v>1</v>
      </c>
      <c r="I4" s="21">
        <v>3</v>
      </c>
      <c r="J4" s="20">
        <v>1</v>
      </c>
      <c r="K4" s="1">
        <v>1</v>
      </c>
      <c r="L4" s="1">
        <v>0</v>
      </c>
      <c r="M4" s="1">
        <v>1</v>
      </c>
      <c r="N4" s="1">
        <v>0</v>
      </c>
      <c r="O4" s="1">
        <v>0</v>
      </c>
      <c r="P4" s="12"/>
      <c r="Q4" s="24" t="s">
        <v>118</v>
      </c>
      <c r="R4" s="24"/>
      <c r="S4" s="24"/>
      <c r="T4" s="24"/>
      <c r="U4" s="24"/>
      <c r="V4" s="24"/>
      <c r="W4" s="24"/>
      <c r="X4" s="24"/>
    </row>
    <row r="5" spans="1:25" ht="15.75" thickBot="1" x14ac:dyDescent="0.3">
      <c r="A5" s="20">
        <v>174</v>
      </c>
      <c r="B5" s="20" t="s">
        <v>117</v>
      </c>
      <c r="C5" s="20">
        <v>2016</v>
      </c>
      <c r="D5" s="21" t="s">
        <v>0</v>
      </c>
      <c r="E5" s="10">
        <v>7</v>
      </c>
      <c r="F5" s="20" t="s">
        <v>93</v>
      </c>
      <c r="G5" s="20">
        <v>1</v>
      </c>
      <c r="H5" s="20">
        <v>1</v>
      </c>
      <c r="I5" s="21">
        <v>4</v>
      </c>
      <c r="J5" s="20">
        <v>1</v>
      </c>
      <c r="K5" s="1">
        <v>0</v>
      </c>
      <c r="L5" s="1">
        <v>0</v>
      </c>
      <c r="M5" s="1">
        <v>0</v>
      </c>
      <c r="N5" s="1">
        <v>0</v>
      </c>
      <c r="O5" s="1">
        <v>0</v>
      </c>
      <c r="P5" s="12"/>
      <c r="Q5" s="5" t="s">
        <v>65</v>
      </c>
      <c r="R5" s="5">
        <v>174</v>
      </c>
      <c r="S5" s="1" t="s">
        <v>75</v>
      </c>
      <c r="T5" s="1" t="s">
        <v>76</v>
      </c>
      <c r="U5" s="1" t="s">
        <v>77</v>
      </c>
      <c r="V5" s="1" t="s">
        <v>11</v>
      </c>
      <c r="W5" s="1" t="s">
        <v>78</v>
      </c>
      <c r="X5" s="1" t="s">
        <v>13</v>
      </c>
    </row>
    <row r="6" spans="1:25" ht="15.75" thickBot="1" x14ac:dyDescent="0.3">
      <c r="A6" s="20">
        <v>174</v>
      </c>
      <c r="B6" s="20" t="s">
        <v>117</v>
      </c>
      <c r="C6" s="20">
        <v>2016</v>
      </c>
      <c r="D6" s="20" t="s">
        <v>0</v>
      </c>
      <c r="E6" s="10">
        <v>8</v>
      </c>
      <c r="F6" s="20" t="s">
        <v>93</v>
      </c>
      <c r="G6" s="20">
        <v>1</v>
      </c>
      <c r="H6" s="20">
        <v>2</v>
      </c>
      <c r="I6" s="20">
        <v>1</v>
      </c>
      <c r="J6" s="20">
        <v>1</v>
      </c>
      <c r="K6" s="1">
        <v>0</v>
      </c>
      <c r="L6" s="1">
        <v>0</v>
      </c>
      <c r="M6" s="1">
        <v>0</v>
      </c>
      <c r="N6" s="1">
        <v>0</v>
      </c>
      <c r="O6" s="1">
        <v>0</v>
      </c>
      <c r="P6" s="13"/>
      <c r="Q6" s="1" t="s">
        <v>16</v>
      </c>
      <c r="R6" s="5">
        <v>3</v>
      </c>
      <c r="S6" s="5">
        <f>COUNT(J34:J49)/4</f>
        <v>4</v>
      </c>
      <c r="T6" s="5">
        <f>SUM(K50:K65)</f>
        <v>16</v>
      </c>
      <c r="U6" s="5">
        <f>SUM(L50:L65)</f>
        <v>0</v>
      </c>
      <c r="V6" s="5">
        <f>SUM(M50:M65)</f>
        <v>1</v>
      </c>
      <c r="W6" s="5">
        <f>SUM(N50:N65)</f>
        <v>6</v>
      </c>
      <c r="X6" s="5">
        <f>SUM(O50:O65)</f>
        <v>15</v>
      </c>
    </row>
    <row r="7" spans="1:25" ht="15.75" thickBot="1" x14ac:dyDescent="0.3">
      <c r="A7" s="20">
        <v>174</v>
      </c>
      <c r="B7" s="20" t="s">
        <v>117</v>
      </c>
      <c r="C7" s="20">
        <v>2016</v>
      </c>
      <c r="D7" s="20" t="s">
        <v>0</v>
      </c>
      <c r="E7" s="10">
        <v>8</v>
      </c>
      <c r="F7" s="20" t="s">
        <v>93</v>
      </c>
      <c r="G7" s="20">
        <v>1</v>
      </c>
      <c r="H7" s="20">
        <v>2</v>
      </c>
      <c r="I7" s="20">
        <v>2</v>
      </c>
      <c r="J7" s="20">
        <v>1</v>
      </c>
      <c r="K7" s="1">
        <v>1</v>
      </c>
      <c r="L7" s="1">
        <v>0</v>
      </c>
      <c r="M7" s="1">
        <v>1</v>
      </c>
      <c r="N7" s="1">
        <v>0</v>
      </c>
      <c r="O7" s="1">
        <v>0</v>
      </c>
      <c r="P7" s="13"/>
      <c r="Q7" s="1" t="s">
        <v>17</v>
      </c>
      <c r="R7" s="5">
        <v>4</v>
      </c>
      <c r="S7" s="5">
        <f>COUNT(J50:J65)/4</f>
        <v>4</v>
      </c>
      <c r="T7" s="5">
        <f>SUM(K34:K49)</f>
        <v>6</v>
      </c>
      <c r="U7" s="5">
        <f>SUM(L34:L49)</f>
        <v>1</v>
      </c>
      <c r="V7" s="5">
        <f>SUM(M34:M49)</f>
        <v>2</v>
      </c>
      <c r="W7" s="5">
        <f t="shared" ref="W7:X7" si="0">SUM(N34:N49)</f>
        <v>0</v>
      </c>
      <c r="X7" s="5">
        <f t="shared" si="0"/>
        <v>4</v>
      </c>
    </row>
    <row r="8" spans="1:25" ht="15.75" thickBot="1" x14ac:dyDescent="0.3">
      <c r="A8" s="20">
        <v>174</v>
      </c>
      <c r="B8" s="20" t="s">
        <v>117</v>
      </c>
      <c r="C8" s="20">
        <v>2016</v>
      </c>
      <c r="D8" s="20" t="s">
        <v>0</v>
      </c>
      <c r="E8" s="10">
        <v>8</v>
      </c>
      <c r="F8" s="20" t="s">
        <v>93</v>
      </c>
      <c r="G8" s="20">
        <v>1</v>
      </c>
      <c r="H8" s="20">
        <v>2</v>
      </c>
      <c r="I8" s="21">
        <v>3</v>
      </c>
      <c r="J8" s="20">
        <v>1</v>
      </c>
      <c r="K8" s="1">
        <v>0</v>
      </c>
      <c r="L8" s="1">
        <v>0</v>
      </c>
      <c r="M8" s="1">
        <v>0</v>
      </c>
      <c r="N8" s="1">
        <v>0</v>
      </c>
      <c r="O8" s="1">
        <v>0</v>
      </c>
      <c r="P8" s="12"/>
      <c r="Q8" s="1" t="s">
        <v>14</v>
      </c>
      <c r="R8" s="5">
        <v>1</v>
      </c>
      <c r="S8" s="5">
        <f>COUNT(J2:J17)/4</f>
        <v>4</v>
      </c>
      <c r="T8" s="5">
        <f>SUM(K3:K33)</f>
        <v>33</v>
      </c>
      <c r="U8" s="5">
        <f>SUM(L3:L33)</f>
        <v>0</v>
      </c>
      <c r="V8" s="5">
        <f>SUM(M3:M33)</f>
        <v>5</v>
      </c>
      <c r="W8" s="5">
        <f>SUM(N3:N33)</f>
        <v>3</v>
      </c>
      <c r="X8" s="5">
        <f>SUM(O3:O33)</f>
        <v>19</v>
      </c>
    </row>
    <row r="9" spans="1:25" ht="15.75" thickBot="1" x14ac:dyDescent="0.3">
      <c r="A9" s="20">
        <v>174</v>
      </c>
      <c r="B9" s="20" t="s">
        <v>117</v>
      </c>
      <c r="C9" s="20">
        <v>2016</v>
      </c>
      <c r="D9" s="20" t="s">
        <v>0</v>
      </c>
      <c r="E9" s="10">
        <v>8</v>
      </c>
      <c r="F9" s="20" t="s">
        <v>93</v>
      </c>
      <c r="G9" s="20">
        <v>1</v>
      </c>
      <c r="H9" s="20">
        <v>2</v>
      </c>
      <c r="I9" s="21">
        <v>4</v>
      </c>
      <c r="J9" s="20">
        <v>1</v>
      </c>
      <c r="K9" s="1">
        <v>0</v>
      </c>
      <c r="L9" s="1">
        <v>0</v>
      </c>
      <c r="M9" s="1">
        <v>0</v>
      </c>
      <c r="N9" s="1">
        <v>0</v>
      </c>
      <c r="O9" s="1">
        <v>0</v>
      </c>
      <c r="P9" s="12"/>
      <c r="Q9" s="1" t="s">
        <v>18</v>
      </c>
      <c r="R9" s="5">
        <v>2</v>
      </c>
      <c r="S9" s="5">
        <f>COUNT(J18:J33)/4</f>
        <v>4</v>
      </c>
      <c r="T9" s="5">
        <f>SUM(K19:K33)</f>
        <v>15</v>
      </c>
      <c r="U9" s="5">
        <f>SUM(L19:L33)</f>
        <v>0</v>
      </c>
      <c r="V9" s="5">
        <f>SUM(M19:M33)</f>
        <v>1</v>
      </c>
      <c r="W9" s="5">
        <f>SUM(N19:N33)</f>
        <v>1</v>
      </c>
      <c r="X9" s="5">
        <f>SUM(O19:O33)</f>
        <v>6</v>
      </c>
    </row>
    <row r="10" spans="1:25" ht="15.75" thickBot="1" x14ac:dyDescent="0.3">
      <c r="A10" s="20">
        <v>174</v>
      </c>
      <c r="B10" s="20" t="s">
        <v>117</v>
      </c>
      <c r="C10" s="20">
        <v>2016</v>
      </c>
      <c r="D10" s="20" t="s">
        <v>1</v>
      </c>
      <c r="E10" s="10">
        <v>4</v>
      </c>
      <c r="F10" s="20" t="s">
        <v>64</v>
      </c>
      <c r="G10" s="20">
        <v>1</v>
      </c>
      <c r="H10" s="20">
        <v>1</v>
      </c>
      <c r="I10" s="20">
        <v>1</v>
      </c>
      <c r="J10" s="20">
        <v>1</v>
      </c>
      <c r="K10" s="1">
        <v>2</v>
      </c>
      <c r="L10" s="1">
        <v>0</v>
      </c>
      <c r="M10" s="1">
        <v>0</v>
      </c>
      <c r="N10" s="1">
        <v>1</v>
      </c>
      <c r="O10" s="1">
        <v>2</v>
      </c>
      <c r="P10" s="12"/>
      <c r="R10" s="5" t="s">
        <v>66</v>
      </c>
      <c r="S10" s="5">
        <f>SUM(S6:S9)</f>
        <v>16</v>
      </c>
      <c r="T10" s="5">
        <f t="shared" ref="T10:X10" si="1">SUM(T6:T9)</f>
        <v>70</v>
      </c>
      <c r="U10" s="5">
        <f t="shared" si="1"/>
        <v>1</v>
      </c>
      <c r="V10" s="5">
        <f t="shared" si="1"/>
        <v>9</v>
      </c>
      <c r="W10" s="5">
        <f t="shared" si="1"/>
        <v>10</v>
      </c>
      <c r="X10" s="5">
        <f t="shared" si="1"/>
        <v>44</v>
      </c>
    </row>
    <row r="11" spans="1:25" ht="15.75" thickBot="1" x14ac:dyDescent="0.3">
      <c r="A11" s="20">
        <v>174</v>
      </c>
      <c r="B11" s="20" t="s">
        <v>117</v>
      </c>
      <c r="C11" s="20">
        <v>2016</v>
      </c>
      <c r="D11" s="20" t="s">
        <v>1</v>
      </c>
      <c r="E11" s="10">
        <v>4</v>
      </c>
      <c r="F11" s="20" t="s">
        <v>64</v>
      </c>
      <c r="G11" s="20">
        <v>1</v>
      </c>
      <c r="H11" s="20">
        <v>1</v>
      </c>
      <c r="I11" s="20">
        <v>2</v>
      </c>
      <c r="J11" s="20">
        <v>1</v>
      </c>
      <c r="K11" s="1">
        <v>1</v>
      </c>
      <c r="L11" s="1">
        <v>0</v>
      </c>
      <c r="M11" s="1">
        <v>0</v>
      </c>
      <c r="N11" s="1">
        <v>0</v>
      </c>
      <c r="O11" s="1">
        <v>1</v>
      </c>
      <c r="P11" s="12"/>
      <c r="T11" s="5" t="s">
        <v>19</v>
      </c>
      <c r="U11" s="5" t="s">
        <v>20</v>
      </c>
      <c r="V11" s="5" t="s">
        <v>21</v>
      </c>
      <c r="W11" s="5" t="s">
        <v>22</v>
      </c>
      <c r="X11" s="5" t="s">
        <v>23</v>
      </c>
    </row>
    <row r="12" spans="1:25" ht="15.75" thickBot="1" x14ac:dyDescent="0.3">
      <c r="A12" s="20">
        <v>174</v>
      </c>
      <c r="B12" s="20" t="s">
        <v>117</v>
      </c>
      <c r="C12" s="20">
        <v>2016</v>
      </c>
      <c r="D12" s="21" t="s">
        <v>1</v>
      </c>
      <c r="E12" s="10">
        <v>4</v>
      </c>
      <c r="F12" s="20" t="s">
        <v>64</v>
      </c>
      <c r="G12" s="20">
        <v>1</v>
      </c>
      <c r="H12" s="20">
        <v>1</v>
      </c>
      <c r="I12" s="21">
        <v>3</v>
      </c>
      <c r="J12" s="20">
        <v>1</v>
      </c>
      <c r="K12" s="1">
        <v>1</v>
      </c>
      <c r="L12" s="1">
        <v>0</v>
      </c>
      <c r="M12" s="1">
        <v>0</v>
      </c>
      <c r="N12" s="1">
        <v>0</v>
      </c>
      <c r="O12" s="1">
        <v>1</v>
      </c>
      <c r="P12" s="12"/>
      <c r="R12" s="1" t="s">
        <v>67</v>
      </c>
      <c r="S12" s="3">
        <f>T10/$S$10</f>
        <v>4.375</v>
      </c>
      <c r="T12" s="1" t="s">
        <v>68</v>
      </c>
      <c r="U12" s="15">
        <f>U10/$T$10</f>
        <v>1.4285714285714285E-2</v>
      </c>
      <c r="V12" s="15">
        <f t="shared" ref="V12:W12" si="2">V10/$T$10</f>
        <v>0.12857142857142856</v>
      </c>
      <c r="W12" s="15">
        <f t="shared" si="2"/>
        <v>0.14285714285714285</v>
      </c>
      <c r="X12" s="15">
        <f>X10/$T$10</f>
        <v>0.62857142857142856</v>
      </c>
      <c r="Y12" s="1" t="s">
        <v>74</v>
      </c>
    </row>
    <row r="13" spans="1:25" ht="15.75" thickBot="1" x14ac:dyDescent="0.3">
      <c r="A13" s="20">
        <v>174</v>
      </c>
      <c r="B13" s="20" t="s">
        <v>117</v>
      </c>
      <c r="C13" s="20">
        <v>2016</v>
      </c>
      <c r="D13" s="21" t="s">
        <v>1</v>
      </c>
      <c r="E13" s="10">
        <v>4</v>
      </c>
      <c r="F13" s="20" t="s">
        <v>64</v>
      </c>
      <c r="G13" s="20">
        <v>1</v>
      </c>
      <c r="H13" s="20">
        <v>1</v>
      </c>
      <c r="I13" s="21">
        <v>4</v>
      </c>
      <c r="J13" s="20">
        <v>1</v>
      </c>
      <c r="K13" s="1">
        <v>2</v>
      </c>
      <c r="L13" s="1">
        <v>0</v>
      </c>
      <c r="M13" s="1">
        <v>0</v>
      </c>
      <c r="N13" s="1">
        <v>0</v>
      </c>
      <c r="O13" s="1">
        <v>2</v>
      </c>
      <c r="P13" s="12"/>
      <c r="Q13" s="18" t="s">
        <v>16</v>
      </c>
      <c r="R13" s="17">
        <v>3</v>
      </c>
      <c r="S13" s="4" t="s">
        <v>15</v>
      </c>
      <c r="T13" s="6">
        <f>T6/$S$6</f>
        <v>4</v>
      </c>
      <c r="U13" s="6">
        <f>U6/$S$6</f>
        <v>0</v>
      </c>
      <c r="V13" s="6">
        <f>V6/$S$6</f>
        <v>0.25</v>
      </c>
      <c r="W13" s="6">
        <f>W6/$S$6</f>
        <v>1.5</v>
      </c>
      <c r="X13" s="6">
        <f>X6/$S$6</f>
        <v>3.75</v>
      </c>
    </row>
    <row r="14" spans="1:25" ht="15.75" thickBot="1" x14ac:dyDescent="0.3">
      <c r="A14" s="20">
        <v>174</v>
      </c>
      <c r="B14" s="20" t="s">
        <v>117</v>
      </c>
      <c r="C14" s="20">
        <v>2016</v>
      </c>
      <c r="D14" s="20" t="s">
        <v>1</v>
      </c>
      <c r="E14" s="10">
        <v>5</v>
      </c>
      <c r="F14" s="20" t="s">
        <v>64</v>
      </c>
      <c r="G14" s="20">
        <v>1</v>
      </c>
      <c r="H14" s="20">
        <v>2</v>
      </c>
      <c r="I14" s="20">
        <v>1</v>
      </c>
      <c r="J14" s="20">
        <v>1</v>
      </c>
      <c r="K14" s="1">
        <v>2</v>
      </c>
      <c r="L14" s="1">
        <v>0</v>
      </c>
      <c r="M14" s="1">
        <v>0</v>
      </c>
      <c r="N14" s="1">
        <v>1</v>
      </c>
      <c r="O14" s="1">
        <v>2</v>
      </c>
      <c r="P14" s="12"/>
      <c r="Q14" s="2" t="s">
        <v>85</v>
      </c>
      <c r="R14" s="4">
        <f>T6</f>
        <v>16</v>
      </c>
      <c r="S14" s="4" t="s">
        <v>69</v>
      </c>
      <c r="T14" s="14">
        <f>T6/$T$10</f>
        <v>0.22857142857142856</v>
      </c>
      <c r="U14" s="15">
        <f>U6/$T$6</f>
        <v>0</v>
      </c>
      <c r="V14" s="15">
        <f t="shared" ref="V14:W14" si="3">V6/$T$6</f>
        <v>6.25E-2</v>
      </c>
      <c r="W14" s="15">
        <f t="shared" si="3"/>
        <v>0.375</v>
      </c>
      <c r="X14" s="15">
        <f>X6/$T$6</f>
        <v>0.9375</v>
      </c>
      <c r="Y14" s="1" t="s">
        <v>70</v>
      </c>
    </row>
    <row r="15" spans="1:25" ht="15.75" thickBot="1" x14ac:dyDescent="0.3">
      <c r="A15" s="20">
        <v>174</v>
      </c>
      <c r="B15" s="20" t="s">
        <v>117</v>
      </c>
      <c r="C15" s="20">
        <v>2016</v>
      </c>
      <c r="D15" s="20" t="s">
        <v>1</v>
      </c>
      <c r="E15" s="10">
        <v>5</v>
      </c>
      <c r="F15" s="20" t="s">
        <v>64</v>
      </c>
      <c r="G15" s="20">
        <v>1</v>
      </c>
      <c r="H15" s="20">
        <v>2</v>
      </c>
      <c r="I15" s="20">
        <v>2</v>
      </c>
      <c r="J15" s="20">
        <v>1</v>
      </c>
      <c r="K15" s="1">
        <v>1</v>
      </c>
      <c r="L15" s="1">
        <v>0</v>
      </c>
      <c r="M15" s="1">
        <v>0</v>
      </c>
      <c r="N15" s="1">
        <v>0</v>
      </c>
      <c r="O15" s="1">
        <v>1</v>
      </c>
      <c r="P15" s="12"/>
      <c r="Q15" s="18" t="s">
        <v>17</v>
      </c>
      <c r="R15" s="17">
        <v>4</v>
      </c>
      <c r="S15" s="4" t="s">
        <v>15</v>
      </c>
      <c r="T15" s="6">
        <f>T7/$S$7</f>
        <v>1.5</v>
      </c>
      <c r="U15" s="6">
        <f>U7/$S$7</f>
        <v>0.25</v>
      </c>
      <c r="V15" s="6">
        <f>V7/$S$7</f>
        <v>0.5</v>
      </c>
      <c r="W15" s="6">
        <f>W7/$S$7</f>
        <v>0</v>
      </c>
      <c r="X15" s="6">
        <f>X7/$S$7</f>
        <v>1</v>
      </c>
    </row>
    <row r="16" spans="1:25" ht="15.75" thickBot="1" x14ac:dyDescent="0.3">
      <c r="A16" s="20">
        <v>174</v>
      </c>
      <c r="B16" s="20" t="s">
        <v>117</v>
      </c>
      <c r="C16" s="20">
        <v>2016</v>
      </c>
      <c r="D16" s="21" t="s">
        <v>1</v>
      </c>
      <c r="E16" s="10">
        <v>5</v>
      </c>
      <c r="F16" s="20" t="s">
        <v>64</v>
      </c>
      <c r="G16" s="20">
        <v>1</v>
      </c>
      <c r="H16" s="20">
        <v>2</v>
      </c>
      <c r="I16" s="21">
        <v>3</v>
      </c>
      <c r="J16" s="20">
        <v>1</v>
      </c>
      <c r="K16" s="1">
        <v>1</v>
      </c>
      <c r="L16" s="1">
        <v>0</v>
      </c>
      <c r="M16" s="1">
        <v>0</v>
      </c>
      <c r="N16" s="1">
        <v>0</v>
      </c>
      <c r="O16" s="1">
        <v>1</v>
      </c>
      <c r="P16" s="8"/>
      <c r="Q16" s="2" t="s">
        <v>84</v>
      </c>
      <c r="R16" s="4">
        <f>T7</f>
        <v>6</v>
      </c>
      <c r="S16" s="4" t="s">
        <v>69</v>
      </c>
      <c r="T16" s="14">
        <f>T7/$T$10</f>
        <v>8.5714285714285715E-2</v>
      </c>
      <c r="U16" s="15">
        <f>U7/$T$7</f>
        <v>0.16666666666666666</v>
      </c>
      <c r="V16" s="15">
        <f t="shared" ref="V16:W16" si="4">V7/$T$7</f>
        <v>0.33333333333333331</v>
      </c>
      <c r="W16" s="15">
        <f t="shared" si="4"/>
        <v>0</v>
      </c>
      <c r="X16" s="15">
        <f>X7/$T$7</f>
        <v>0.66666666666666663</v>
      </c>
      <c r="Y16" s="1" t="s">
        <v>71</v>
      </c>
    </row>
    <row r="17" spans="1:25" ht="15.75" thickBot="1" x14ac:dyDescent="0.3">
      <c r="A17" s="20">
        <v>174</v>
      </c>
      <c r="B17" s="20" t="s">
        <v>117</v>
      </c>
      <c r="C17" s="20">
        <v>2016</v>
      </c>
      <c r="D17" s="21" t="s">
        <v>1</v>
      </c>
      <c r="E17" s="10">
        <v>5</v>
      </c>
      <c r="F17" s="20" t="s">
        <v>64</v>
      </c>
      <c r="G17" s="20">
        <v>1</v>
      </c>
      <c r="H17" s="20">
        <v>2</v>
      </c>
      <c r="I17" s="21">
        <v>4</v>
      </c>
      <c r="J17" s="20">
        <v>1</v>
      </c>
      <c r="K17" s="1">
        <v>2</v>
      </c>
      <c r="L17" s="1">
        <v>0</v>
      </c>
      <c r="M17" s="1">
        <v>0</v>
      </c>
      <c r="N17" s="1">
        <v>0</v>
      </c>
      <c r="O17" s="1">
        <v>2</v>
      </c>
      <c r="P17" s="9"/>
      <c r="Q17" s="18" t="s">
        <v>14</v>
      </c>
      <c r="R17" s="17">
        <v>1</v>
      </c>
      <c r="S17" s="4" t="s">
        <v>15</v>
      </c>
      <c r="T17" s="6">
        <f>T8/$S$8</f>
        <v>8.25</v>
      </c>
      <c r="U17" s="6">
        <f>U8/$S$8</f>
        <v>0</v>
      </c>
      <c r="V17" s="6">
        <f>V8/$S$8</f>
        <v>1.25</v>
      </c>
      <c r="W17" s="6">
        <f>W8/$S$8</f>
        <v>0.75</v>
      </c>
      <c r="X17" s="6">
        <f>X8/$S$8</f>
        <v>4.75</v>
      </c>
    </row>
    <row r="18" spans="1:25" ht="15.75" thickBot="1" x14ac:dyDescent="0.3">
      <c r="A18" s="20">
        <v>174</v>
      </c>
      <c r="B18" s="20" t="s">
        <v>117</v>
      </c>
      <c r="C18" s="20">
        <v>2016</v>
      </c>
      <c r="D18" s="21" t="s">
        <v>0</v>
      </c>
      <c r="E18" s="10">
        <v>7</v>
      </c>
      <c r="F18" s="20" t="s">
        <v>93</v>
      </c>
      <c r="G18" s="20">
        <v>1</v>
      </c>
      <c r="H18" s="20">
        <v>1</v>
      </c>
      <c r="I18" s="20">
        <v>1</v>
      </c>
      <c r="J18" s="20">
        <v>2</v>
      </c>
      <c r="K18" s="1">
        <v>1</v>
      </c>
      <c r="L18" s="1">
        <v>0</v>
      </c>
      <c r="M18" s="1">
        <v>1</v>
      </c>
      <c r="N18" s="1">
        <v>0</v>
      </c>
      <c r="O18" s="1">
        <v>0</v>
      </c>
      <c r="P18" s="8"/>
      <c r="Q18" s="2" t="s">
        <v>83</v>
      </c>
      <c r="R18" s="4">
        <f>T8</f>
        <v>33</v>
      </c>
      <c r="S18" s="4" t="s">
        <v>69</v>
      </c>
      <c r="T18" s="14">
        <f>T8/$T$10</f>
        <v>0.47142857142857142</v>
      </c>
      <c r="U18" s="15">
        <f>U8/$T$8</f>
        <v>0</v>
      </c>
      <c r="V18" s="15">
        <f t="shared" ref="V18:X18" si="5">V8/$T$8</f>
        <v>0.15151515151515152</v>
      </c>
      <c r="W18" s="15">
        <f t="shared" si="5"/>
        <v>9.0909090909090912E-2</v>
      </c>
      <c r="X18" s="15">
        <f t="shared" si="5"/>
        <v>0.5757575757575758</v>
      </c>
      <c r="Y18" s="1" t="s">
        <v>72</v>
      </c>
    </row>
    <row r="19" spans="1:25" ht="15.75" thickBot="1" x14ac:dyDescent="0.3">
      <c r="A19" s="20">
        <v>174</v>
      </c>
      <c r="B19" s="20" t="s">
        <v>117</v>
      </c>
      <c r="C19" s="20">
        <v>2016</v>
      </c>
      <c r="D19" s="21" t="s">
        <v>0</v>
      </c>
      <c r="E19" s="10">
        <v>7</v>
      </c>
      <c r="F19" s="20" t="s">
        <v>93</v>
      </c>
      <c r="G19" s="20">
        <v>1</v>
      </c>
      <c r="H19" s="20">
        <v>1</v>
      </c>
      <c r="I19" s="20">
        <v>2</v>
      </c>
      <c r="J19" s="20">
        <v>2</v>
      </c>
      <c r="K19" s="1">
        <v>1</v>
      </c>
      <c r="L19" s="1">
        <v>0</v>
      </c>
      <c r="M19" s="1">
        <v>0</v>
      </c>
      <c r="N19" s="1">
        <v>1</v>
      </c>
      <c r="O19" s="1">
        <v>1</v>
      </c>
      <c r="P19" s="8"/>
      <c r="Q19" s="18" t="s">
        <v>18</v>
      </c>
      <c r="R19" s="17">
        <v>2</v>
      </c>
      <c r="S19" s="4" t="s">
        <v>15</v>
      </c>
      <c r="T19" s="6">
        <f>T9/$S$9</f>
        <v>3.75</v>
      </c>
      <c r="U19" s="6">
        <f>U9/$S$9</f>
        <v>0</v>
      </c>
      <c r="V19" s="6">
        <f>V9/$S$9</f>
        <v>0.25</v>
      </c>
      <c r="W19" s="6">
        <f>W9/$S$9</f>
        <v>0.25</v>
      </c>
      <c r="X19" s="6">
        <f>X9/$S$9</f>
        <v>1.5</v>
      </c>
    </row>
    <row r="20" spans="1:25" ht="15.75" thickBot="1" x14ac:dyDescent="0.3">
      <c r="A20" s="20">
        <v>174</v>
      </c>
      <c r="B20" s="20" t="s">
        <v>117</v>
      </c>
      <c r="C20" s="20">
        <v>2016</v>
      </c>
      <c r="D20" s="21" t="s">
        <v>0</v>
      </c>
      <c r="E20" s="10">
        <v>7</v>
      </c>
      <c r="F20" s="20" t="s">
        <v>93</v>
      </c>
      <c r="G20" s="20">
        <v>1</v>
      </c>
      <c r="H20" s="20">
        <v>1</v>
      </c>
      <c r="I20" s="21">
        <v>3</v>
      </c>
      <c r="J20" s="20">
        <v>2</v>
      </c>
      <c r="K20" s="1">
        <v>1</v>
      </c>
      <c r="L20" s="1">
        <v>0</v>
      </c>
      <c r="M20" s="1">
        <v>1</v>
      </c>
      <c r="N20" s="1">
        <v>0</v>
      </c>
      <c r="O20" s="1">
        <v>1</v>
      </c>
      <c r="P20" s="8"/>
      <c r="Q20" s="2" t="s">
        <v>82</v>
      </c>
      <c r="R20" s="4">
        <f>T9</f>
        <v>15</v>
      </c>
      <c r="S20" s="4" t="s">
        <v>69</v>
      </c>
      <c r="T20" s="14">
        <f>T9/$T$10</f>
        <v>0.21428571428571427</v>
      </c>
      <c r="U20" s="15">
        <f>U9/$T$9</f>
        <v>0</v>
      </c>
      <c r="V20" s="15">
        <f t="shared" ref="V20:X20" si="6">V9/$T$9</f>
        <v>6.6666666666666666E-2</v>
      </c>
      <c r="W20" s="15">
        <f t="shared" si="6"/>
        <v>6.6666666666666666E-2</v>
      </c>
      <c r="X20" s="15">
        <f t="shared" si="6"/>
        <v>0.4</v>
      </c>
      <c r="Y20" s="1" t="s">
        <v>73</v>
      </c>
    </row>
    <row r="21" spans="1:25" ht="15.75" thickBot="1" x14ac:dyDescent="0.3">
      <c r="A21" s="20">
        <v>174</v>
      </c>
      <c r="B21" s="20" t="s">
        <v>117</v>
      </c>
      <c r="C21" s="20">
        <v>2016</v>
      </c>
      <c r="D21" s="21" t="s">
        <v>0</v>
      </c>
      <c r="E21" s="10">
        <v>7</v>
      </c>
      <c r="F21" s="20" t="s">
        <v>93</v>
      </c>
      <c r="G21" s="20">
        <v>1</v>
      </c>
      <c r="H21" s="20">
        <v>1</v>
      </c>
      <c r="I21" s="21">
        <v>4</v>
      </c>
      <c r="J21" s="20">
        <v>2</v>
      </c>
      <c r="K21" s="1">
        <v>1</v>
      </c>
      <c r="L21" s="1">
        <v>0</v>
      </c>
      <c r="M21" s="1">
        <v>0</v>
      </c>
      <c r="N21" s="1">
        <v>0</v>
      </c>
      <c r="O21" s="1">
        <v>1</v>
      </c>
      <c r="P21" s="8"/>
      <c r="Q21" s="9"/>
      <c r="R21" s="9"/>
    </row>
    <row r="22" spans="1:25" ht="15.75" thickBot="1" x14ac:dyDescent="0.3">
      <c r="A22" s="20">
        <v>174</v>
      </c>
      <c r="B22" s="20" t="s">
        <v>117</v>
      </c>
      <c r="C22" s="20">
        <v>2016</v>
      </c>
      <c r="D22" s="20" t="s">
        <v>0</v>
      </c>
      <c r="E22" s="10">
        <v>8</v>
      </c>
      <c r="F22" s="20" t="s">
        <v>93</v>
      </c>
      <c r="G22" s="20">
        <v>1</v>
      </c>
      <c r="H22" s="20">
        <v>2</v>
      </c>
      <c r="I22" s="20">
        <v>1</v>
      </c>
      <c r="J22" s="20">
        <v>2</v>
      </c>
      <c r="K22" s="1">
        <v>0</v>
      </c>
      <c r="L22" s="1">
        <v>0</v>
      </c>
      <c r="M22" s="1">
        <v>0</v>
      </c>
      <c r="N22" s="1">
        <v>0</v>
      </c>
      <c r="O22" s="1">
        <v>0</v>
      </c>
      <c r="P22" s="8"/>
      <c r="Q22" s="8"/>
      <c r="R22" s="8"/>
      <c r="T22" t="s">
        <v>94</v>
      </c>
      <c r="U22" s="5" t="s">
        <v>20</v>
      </c>
      <c r="V22" s="5" t="s">
        <v>21</v>
      </c>
      <c r="W22" s="5" t="s">
        <v>22</v>
      </c>
      <c r="X22" s="5" t="s">
        <v>23</v>
      </c>
    </row>
    <row r="23" spans="1:25" ht="15.75" thickBot="1" x14ac:dyDescent="0.3">
      <c r="A23" s="20">
        <v>174</v>
      </c>
      <c r="B23" s="20" t="s">
        <v>117</v>
      </c>
      <c r="C23" s="20">
        <v>2016</v>
      </c>
      <c r="D23" s="20" t="s">
        <v>0</v>
      </c>
      <c r="E23" s="10">
        <v>8</v>
      </c>
      <c r="F23" s="20" t="s">
        <v>93</v>
      </c>
      <c r="G23" s="20">
        <v>1</v>
      </c>
      <c r="H23" s="20">
        <v>2</v>
      </c>
      <c r="I23" s="20">
        <v>2</v>
      </c>
      <c r="J23" s="20">
        <v>2</v>
      </c>
      <c r="K23" s="1">
        <v>2</v>
      </c>
      <c r="L23" s="1">
        <v>0</v>
      </c>
      <c r="M23" s="1">
        <v>0</v>
      </c>
      <c r="N23" s="1">
        <v>0</v>
      </c>
      <c r="O23" s="1">
        <v>0</v>
      </c>
      <c r="P23" s="9"/>
      <c r="Q23" s="9"/>
      <c r="R23"/>
      <c r="S23"/>
      <c r="T23" s="15">
        <f>(T6+T7)/$T$10</f>
        <v>0.31428571428571428</v>
      </c>
      <c r="U23" s="15">
        <f>(U6+U7)/SUM($T$6:$T$7)</f>
        <v>4.5454545454545456E-2</v>
      </c>
      <c r="V23" s="15">
        <f t="shared" ref="V23:X23" si="7">(V6+V7)/SUM($T$6:$T$7)</f>
        <v>0.13636363636363635</v>
      </c>
      <c r="W23" s="15">
        <f t="shared" si="7"/>
        <v>0.27272727272727271</v>
      </c>
      <c r="X23" s="15">
        <f t="shared" si="7"/>
        <v>0.86363636363636365</v>
      </c>
    </row>
    <row r="24" spans="1:25" ht="15.75" thickBot="1" x14ac:dyDescent="0.3">
      <c r="A24" s="20">
        <v>174</v>
      </c>
      <c r="B24" s="20" t="s">
        <v>117</v>
      </c>
      <c r="C24" s="20">
        <v>2016</v>
      </c>
      <c r="D24" s="20" t="s">
        <v>0</v>
      </c>
      <c r="E24" s="10">
        <v>8</v>
      </c>
      <c r="F24" s="20" t="s">
        <v>93</v>
      </c>
      <c r="G24" s="20">
        <v>1</v>
      </c>
      <c r="H24" s="20">
        <v>2</v>
      </c>
      <c r="I24" s="21">
        <v>3</v>
      </c>
      <c r="J24" s="20">
        <v>2</v>
      </c>
      <c r="K24" s="1">
        <v>1</v>
      </c>
      <c r="L24" s="1">
        <v>0</v>
      </c>
      <c r="M24" s="1">
        <v>0</v>
      </c>
      <c r="N24" s="1">
        <v>0</v>
      </c>
      <c r="O24" s="1">
        <v>1</v>
      </c>
      <c r="P24" s="8"/>
      <c r="Q24" s="8"/>
      <c r="R24" s="8"/>
      <c r="T24"/>
      <c r="U24"/>
      <c r="V24"/>
      <c r="W24"/>
      <c r="X24"/>
    </row>
    <row r="25" spans="1:25" ht="15.75" thickBot="1" x14ac:dyDescent="0.3">
      <c r="A25" s="20">
        <v>174</v>
      </c>
      <c r="B25" s="20" t="s">
        <v>117</v>
      </c>
      <c r="C25" s="20">
        <v>2016</v>
      </c>
      <c r="D25" s="20" t="s">
        <v>0</v>
      </c>
      <c r="E25" s="10">
        <v>8</v>
      </c>
      <c r="F25" s="20" t="s">
        <v>93</v>
      </c>
      <c r="G25" s="20">
        <v>1</v>
      </c>
      <c r="H25" s="20">
        <v>2</v>
      </c>
      <c r="I25" s="21">
        <v>4</v>
      </c>
      <c r="J25" s="20">
        <v>2</v>
      </c>
      <c r="K25" s="1">
        <v>1</v>
      </c>
      <c r="L25" s="1">
        <v>0</v>
      </c>
      <c r="M25" s="1">
        <v>0</v>
      </c>
      <c r="N25" s="1">
        <v>0</v>
      </c>
      <c r="O25" s="1">
        <v>0</v>
      </c>
      <c r="P25" s="8"/>
      <c r="Q25" s="9"/>
      <c r="R25" s="9"/>
      <c r="T25" t="s">
        <v>95</v>
      </c>
      <c r="U25"/>
      <c r="V25"/>
      <c r="W25"/>
      <c r="X25"/>
    </row>
    <row r="26" spans="1:25" ht="15.75" thickBot="1" x14ac:dyDescent="0.3">
      <c r="A26" s="20">
        <v>174</v>
      </c>
      <c r="B26" s="20" t="s">
        <v>117</v>
      </c>
      <c r="C26" s="20">
        <v>2016</v>
      </c>
      <c r="D26" s="20" t="s">
        <v>1</v>
      </c>
      <c r="E26" s="10">
        <v>4</v>
      </c>
      <c r="F26" s="20" t="s">
        <v>64</v>
      </c>
      <c r="G26" s="20">
        <v>1</v>
      </c>
      <c r="H26" s="20">
        <v>1</v>
      </c>
      <c r="I26" s="20">
        <v>1</v>
      </c>
      <c r="J26" s="20">
        <v>2</v>
      </c>
      <c r="K26" s="1">
        <v>2</v>
      </c>
      <c r="L26" s="1">
        <v>0</v>
      </c>
      <c r="M26" s="1">
        <v>0</v>
      </c>
      <c r="N26" s="1">
        <v>0</v>
      </c>
      <c r="O26" s="1">
        <v>0</v>
      </c>
      <c r="P26" s="8"/>
      <c r="Q26" s="8"/>
      <c r="R26" s="8"/>
      <c r="T26" s="15">
        <f>(T8+T9)/$T$10</f>
        <v>0.68571428571428572</v>
      </c>
      <c r="U26" s="15">
        <f>(U8+U9)/SUM($T$8:$T$9)</f>
        <v>0</v>
      </c>
      <c r="V26" s="15">
        <f t="shared" ref="V26" si="8">(V8+V9)/SUM($T$8:$T$9)</f>
        <v>0.125</v>
      </c>
      <c r="W26" s="15">
        <f>(W8+W9)/SUM($T$8:$T$9)</f>
        <v>8.3333333333333329E-2</v>
      </c>
      <c r="X26" s="15">
        <f>(X8+X9)/SUM($T$8:$T$9)</f>
        <v>0.52083333333333337</v>
      </c>
    </row>
    <row r="27" spans="1:25" ht="15.75" thickBot="1" x14ac:dyDescent="0.3">
      <c r="A27" s="20">
        <v>174</v>
      </c>
      <c r="B27" s="20" t="s">
        <v>117</v>
      </c>
      <c r="C27" s="20">
        <v>2016</v>
      </c>
      <c r="D27" s="20" t="s">
        <v>1</v>
      </c>
      <c r="E27" s="10">
        <v>4</v>
      </c>
      <c r="F27" s="20" t="s">
        <v>64</v>
      </c>
      <c r="G27" s="20">
        <v>1</v>
      </c>
      <c r="H27" s="20">
        <v>1</v>
      </c>
      <c r="I27" s="20">
        <v>2</v>
      </c>
      <c r="J27" s="20">
        <v>2</v>
      </c>
      <c r="K27" s="1">
        <v>0</v>
      </c>
      <c r="L27" s="1">
        <v>0</v>
      </c>
      <c r="M27" s="1">
        <v>0</v>
      </c>
      <c r="N27" s="1">
        <v>0</v>
      </c>
      <c r="O27" s="1">
        <v>0</v>
      </c>
      <c r="P27" s="8"/>
      <c r="Q27" s="9"/>
      <c r="R27" s="9"/>
    </row>
    <row r="28" spans="1:25" ht="15.75" thickBot="1" x14ac:dyDescent="0.3">
      <c r="A28" s="20">
        <v>174</v>
      </c>
      <c r="B28" s="20" t="s">
        <v>117</v>
      </c>
      <c r="C28" s="20">
        <v>2016</v>
      </c>
      <c r="D28" s="21" t="s">
        <v>1</v>
      </c>
      <c r="E28" s="10">
        <v>4</v>
      </c>
      <c r="F28" s="20" t="s">
        <v>64</v>
      </c>
      <c r="G28" s="20">
        <v>1</v>
      </c>
      <c r="H28" s="20">
        <v>1</v>
      </c>
      <c r="I28" s="21">
        <v>3</v>
      </c>
      <c r="J28" s="20">
        <v>2</v>
      </c>
      <c r="K28" s="1">
        <v>2</v>
      </c>
      <c r="L28" s="1">
        <v>0</v>
      </c>
      <c r="M28" s="1">
        <v>0</v>
      </c>
      <c r="N28" s="1">
        <v>0</v>
      </c>
      <c r="O28" s="1">
        <v>1</v>
      </c>
      <c r="P28" s="8"/>
      <c r="Q28" s="8"/>
      <c r="R28" s="8"/>
    </row>
    <row r="29" spans="1:25" ht="15.75" thickBot="1" x14ac:dyDescent="0.3">
      <c r="A29" s="20">
        <v>174</v>
      </c>
      <c r="B29" s="20" t="s">
        <v>117</v>
      </c>
      <c r="C29" s="20">
        <v>2016</v>
      </c>
      <c r="D29" s="21" t="s">
        <v>1</v>
      </c>
      <c r="E29" s="10">
        <v>4</v>
      </c>
      <c r="F29" s="20" t="s">
        <v>64</v>
      </c>
      <c r="G29" s="20">
        <v>1</v>
      </c>
      <c r="H29" s="20">
        <v>1</v>
      </c>
      <c r="I29" s="21">
        <v>4</v>
      </c>
      <c r="J29" s="20">
        <v>2</v>
      </c>
      <c r="K29" s="1">
        <v>0</v>
      </c>
      <c r="L29" s="1">
        <v>0</v>
      </c>
      <c r="M29" s="1">
        <v>0</v>
      </c>
      <c r="N29" s="1">
        <v>0</v>
      </c>
      <c r="O29" s="1">
        <v>0</v>
      </c>
      <c r="P29" s="9"/>
      <c r="Q29" s="9"/>
      <c r="R29" s="9"/>
    </row>
    <row r="30" spans="1:25" ht="15.75" thickBot="1" x14ac:dyDescent="0.3">
      <c r="A30" s="20">
        <v>174</v>
      </c>
      <c r="B30" s="20" t="s">
        <v>117</v>
      </c>
      <c r="C30" s="20">
        <v>2016</v>
      </c>
      <c r="D30" s="20" t="s">
        <v>1</v>
      </c>
      <c r="E30" s="10">
        <v>5</v>
      </c>
      <c r="F30" s="20" t="s">
        <v>64</v>
      </c>
      <c r="G30" s="20">
        <v>1</v>
      </c>
      <c r="H30" s="20">
        <v>2</v>
      </c>
      <c r="I30" s="20">
        <v>1</v>
      </c>
      <c r="J30" s="20">
        <v>2</v>
      </c>
      <c r="K30" s="1">
        <v>2</v>
      </c>
      <c r="L30" s="1">
        <v>0</v>
      </c>
      <c r="M30" s="1">
        <v>0</v>
      </c>
      <c r="N30" s="1">
        <v>0</v>
      </c>
      <c r="O30" s="1">
        <v>0</v>
      </c>
      <c r="P30" s="8"/>
      <c r="Q30" s="8"/>
      <c r="R30" s="8"/>
    </row>
    <row r="31" spans="1:25" ht="15.75" thickBot="1" x14ac:dyDescent="0.3">
      <c r="A31" s="20">
        <v>174</v>
      </c>
      <c r="B31" s="20" t="s">
        <v>117</v>
      </c>
      <c r="C31" s="20">
        <v>2016</v>
      </c>
      <c r="D31" s="20" t="s">
        <v>1</v>
      </c>
      <c r="E31" s="10">
        <v>5</v>
      </c>
      <c r="F31" s="20" t="s">
        <v>64</v>
      </c>
      <c r="G31" s="20">
        <v>1</v>
      </c>
      <c r="H31" s="20">
        <v>2</v>
      </c>
      <c r="I31" s="20">
        <v>2</v>
      </c>
      <c r="J31" s="20">
        <v>2</v>
      </c>
      <c r="K31" s="1">
        <v>0</v>
      </c>
      <c r="L31" s="1">
        <v>0</v>
      </c>
      <c r="M31" s="1">
        <v>0</v>
      </c>
      <c r="N31" s="1">
        <v>0</v>
      </c>
      <c r="O31" s="1">
        <v>0</v>
      </c>
      <c r="P31" s="8"/>
      <c r="Q31" s="9"/>
      <c r="R31" s="9"/>
    </row>
    <row r="32" spans="1:25" ht="15.75" thickBot="1" x14ac:dyDescent="0.3">
      <c r="A32" s="20">
        <v>174</v>
      </c>
      <c r="B32" s="20" t="s">
        <v>117</v>
      </c>
      <c r="C32" s="20">
        <v>2016</v>
      </c>
      <c r="D32" s="21" t="s">
        <v>1</v>
      </c>
      <c r="E32" s="10">
        <v>5</v>
      </c>
      <c r="F32" s="20" t="s">
        <v>64</v>
      </c>
      <c r="G32" s="20">
        <v>1</v>
      </c>
      <c r="H32" s="20">
        <v>2</v>
      </c>
      <c r="I32" s="21">
        <v>3</v>
      </c>
      <c r="J32" s="20">
        <v>2</v>
      </c>
      <c r="K32" s="1">
        <v>2</v>
      </c>
      <c r="L32" s="1">
        <v>0</v>
      </c>
      <c r="M32" s="1">
        <v>0</v>
      </c>
      <c r="N32" s="1">
        <v>0</v>
      </c>
      <c r="O32" s="1">
        <v>1</v>
      </c>
      <c r="P32" s="8"/>
      <c r="Q32" s="8"/>
      <c r="R32" s="8"/>
    </row>
    <row r="33" spans="1:18" ht="15.75" thickBot="1" x14ac:dyDescent="0.3">
      <c r="A33" s="20">
        <v>174</v>
      </c>
      <c r="B33" s="20" t="s">
        <v>117</v>
      </c>
      <c r="C33" s="20">
        <v>2016</v>
      </c>
      <c r="D33" s="21" t="s">
        <v>1</v>
      </c>
      <c r="E33" s="10">
        <v>5</v>
      </c>
      <c r="F33" s="20" t="s">
        <v>64</v>
      </c>
      <c r="G33" s="20">
        <v>1</v>
      </c>
      <c r="H33" s="20">
        <v>2</v>
      </c>
      <c r="I33" s="21">
        <v>4</v>
      </c>
      <c r="J33" s="20">
        <v>2</v>
      </c>
      <c r="K33" s="1">
        <v>0</v>
      </c>
      <c r="L33" s="1">
        <v>0</v>
      </c>
      <c r="M33" s="1">
        <v>0</v>
      </c>
      <c r="N33" s="1">
        <v>0</v>
      </c>
      <c r="O33" s="1">
        <v>0</v>
      </c>
      <c r="P33" s="9"/>
      <c r="Q33" s="9"/>
      <c r="R33" s="9"/>
    </row>
    <row r="34" spans="1:18" ht="15.75" thickBot="1" x14ac:dyDescent="0.3">
      <c r="A34" s="20">
        <v>174</v>
      </c>
      <c r="B34" s="20" t="s">
        <v>117</v>
      </c>
      <c r="C34" s="20">
        <v>2016</v>
      </c>
      <c r="D34" s="21" t="s">
        <v>0</v>
      </c>
      <c r="E34" s="10">
        <v>7</v>
      </c>
      <c r="F34" s="20" t="s">
        <v>93</v>
      </c>
      <c r="G34" s="20">
        <v>1</v>
      </c>
      <c r="H34" s="20">
        <v>1</v>
      </c>
      <c r="I34" s="20">
        <v>1</v>
      </c>
      <c r="J34" s="20">
        <v>3</v>
      </c>
      <c r="K34" s="1">
        <v>1</v>
      </c>
      <c r="L34" s="1">
        <v>1</v>
      </c>
      <c r="M34" s="1">
        <v>0</v>
      </c>
      <c r="N34" s="1">
        <v>0</v>
      </c>
      <c r="O34" s="1">
        <v>1</v>
      </c>
      <c r="P34" s="8"/>
      <c r="Q34" s="8"/>
      <c r="R34" s="8"/>
    </row>
    <row r="35" spans="1:18" ht="15.75" thickBot="1" x14ac:dyDescent="0.3">
      <c r="A35" s="20">
        <v>174</v>
      </c>
      <c r="B35" s="20" t="s">
        <v>117</v>
      </c>
      <c r="C35" s="20">
        <v>2016</v>
      </c>
      <c r="D35" s="21" t="s">
        <v>0</v>
      </c>
      <c r="E35" s="10">
        <v>7</v>
      </c>
      <c r="F35" s="20" t="s">
        <v>93</v>
      </c>
      <c r="G35" s="20">
        <v>1</v>
      </c>
      <c r="H35" s="20">
        <v>1</v>
      </c>
      <c r="I35" s="20">
        <v>2</v>
      </c>
      <c r="J35" s="20">
        <v>3</v>
      </c>
      <c r="K35" s="1">
        <v>0</v>
      </c>
      <c r="L35" s="1">
        <v>0</v>
      </c>
      <c r="M35" s="1">
        <v>0</v>
      </c>
      <c r="N35" s="1">
        <v>0</v>
      </c>
      <c r="O35" s="1">
        <v>0</v>
      </c>
      <c r="P35" s="8"/>
      <c r="Q35" s="9"/>
      <c r="R35" s="9"/>
    </row>
    <row r="36" spans="1:18" ht="15.75" thickBot="1" x14ac:dyDescent="0.3">
      <c r="A36" s="20">
        <v>174</v>
      </c>
      <c r="B36" s="20" t="s">
        <v>117</v>
      </c>
      <c r="C36" s="20">
        <v>2016</v>
      </c>
      <c r="D36" s="21" t="s">
        <v>0</v>
      </c>
      <c r="E36" s="10">
        <v>7</v>
      </c>
      <c r="F36" s="20" t="s">
        <v>93</v>
      </c>
      <c r="G36" s="20">
        <v>1</v>
      </c>
      <c r="H36" s="20">
        <v>1</v>
      </c>
      <c r="I36" s="21">
        <v>3</v>
      </c>
      <c r="J36" s="20">
        <v>3</v>
      </c>
      <c r="K36" s="1">
        <v>0</v>
      </c>
      <c r="L36" s="1">
        <v>0</v>
      </c>
      <c r="M36" s="1">
        <v>0</v>
      </c>
      <c r="N36" s="1">
        <v>0</v>
      </c>
      <c r="O36" s="1">
        <v>0</v>
      </c>
      <c r="P36" s="8"/>
      <c r="Q36" s="8"/>
      <c r="R36" s="8"/>
    </row>
    <row r="37" spans="1:18" ht="15.75" thickBot="1" x14ac:dyDescent="0.3">
      <c r="A37" s="20">
        <v>174</v>
      </c>
      <c r="B37" s="20" t="s">
        <v>117</v>
      </c>
      <c r="C37" s="20">
        <v>2016</v>
      </c>
      <c r="D37" s="21" t="s">
        <v>0</v>
      </c>
      <c r="E37" s="10">
        <v>7</v>
      </c>
      <c r="F37" s="20" t="s">
        <v>93</v>
      </c>
      <c r="G37" s="20">
        <v>1</v>
      </c>
      <c r="H37" s="20">
        <v>1</v>
      </c>
      <c r="I37" s="21">
        <v>4</v>
      </c>
      <c r="J37" s="20">
        <v>3</v>
      </c>
      <c r="K37" s="1">
        <v>1</v>
      </c>
      <c r="L37" s="1">
        <v>0</v>
      </c>
      <c r="M37" s="1">
        <v>0</v>
      </c>
      <c r="N37" s="1">
        <v>0</v>
      </c>
      <c r="O37" s="1">
        <v>1</v>
      </c>
      <c r="P37" s="8"/>
      <c r="Q37" s="9"/>
      <c r="R37" s="9"/>
    </row>
    <row r="38" spans="1:18" ht="15.75" thickBot="1" x14ac:dyDescent="0.3">
      <c r="A38" s="20">
        <v>174</v>
      </c>
      <c r="B38" s="20" t="s">
        <v>117</v>
      </c>
      <c r="C38" s="20">
        <v>2016</v>
      </c>
      <c r="D38" s="20" t="s">
        <v>0</v>
      </c>
      <c r="E38" s="10">
        <v>8</v>
      </c>
      <c r="F38" s="20" t="s">
        <v>93</v>
      </c>
      <c r="G38" s="20">
        <v>1</v>
      </c>
      <c r="H38" s="20">
        <v>2</v>
      </c>
      <c r="I38" s="20">
        <v>1</v>
      </c>
      <c r="J38" s="20">
        <v>3</v>
      </c>
      <c r="K38" s="1">
        <v>0</v>
      </c>
      <c r="L38" s="1">
        <v>0</v>
      </c>
      <c r="M38" s="1">
        <v>0</v>
      </c>
      <c r="N38" s="1">
        <v>0</v>
      </c>
      <c r="O38" s="1">
        <v>0</v>
      </c>
      <c r="P38" s="8"/>
      <c r="Q38" s="8"/>
      <c r="R38" s="8"/>
    </row>
    <row r="39" spans="1:18" ht="15.75" thickBot="1" x14ac:dyDescent="0.3">
      <c r="A39" s="20">
        <v>174</v>
      </c>
      <c r="B39" s="20" t="s">
        <v>117</v>
      </c>
      <c r="C39" s="20">
        <v>2016</v>
      </c>
      <c r="D39" s="20" t="s">
        <v>0</v>
      </c>
      <c r="E39" s="10">
        <v>8</v>
      </c>
      <c r="F39" s="20" t="s">
        <v>93</v>
      </c>
      <c r="G39" s="20">
        <v>1</v>
      </c>
      <c r="H39" s="20">
        <v>2</v>
      </c>
      <c r="I39" s="20">
        <v>2</v>
      </c>
      <c r="J39" s="20">
        <v>3</v>
      </c>
      <c r="K39" s="1">
        <v>0</v>
      </c>
      <c r="L39" s="1">
        <v>0</v>
      </c>
      <c r="M39" s="1">
        <v>0</v>
      </c>
      <c r="N39" s="1">
        <v>0</v>
      </c>
      <c r="O39" s="1">
        <v>0</v>
      </c>
      <c r="P39" s="9"/>
      <c r="Q39" s="9"/>
      <c r="R39" s="9"/>
    </row>
    <row r="40" spans="1:18" ht="15.75" thickBot="1" x14ac:dyDescent="0.3">
      <c r="A40" s="20">
        <v>174</v>
      </c>
      <c r="B40" s="20" t="s">
        <v>117</v>
      </c>
      <c r="C40" s="20">
        <v>2016</v>
      </c>
      <c r="D40" s="20" t="s">
        <v>0</v>
      </c>
      <c r="E40" s="10">
        <v>8</v>
      </c>
      <c r="F40" s="20" t="s">
        <v>93</v>
      </c>
      <c r="G40" s="20">
        <v>1</v>
      </c>
      <c r="H40" s="20">
        <v>2</v>
      </c>
      <c r="I40" s="21">
        <v>3</v>
      </c>
      <c r="J40" s="20">
        <v>3</v>
      </c>
      <c r="K40" s="1">
        <v>0</v>
      </c>
      <c r="L40" s="1">
        <v>0</v>
      </c>
      <c r="M40" s="1">
        <v>0</v>
      </c>
      <c r="N40" s="1">
        <v>0</v>
      </c>
      <c r="O40" s="1">
        <v>0</v>
      </c>
      <c r="P40" s="9"/>
      <c r="Q40" s="8"/>
      <c r="R40" s="8"/>
    </row>
    <row r="41" spans="1:18" ht="15.75" thickBot="1" x14ac:dyDescent="0.3">
      <c r="A41" s="20">
        <v>174</v>
      </c>
      <c r="B41" s="20" t="s">
        <v>117</v>
      </c>
      <c r="C41" s="20">
        <v>2016</v>
      </c>
      <c r="D41" s="20" t="s">
        <v>0</v>
      </c>
      <c r="E41" s="10">
        <v>8</v>
      </c>
      <c r="F41" s="20" t="s">
        <v>93</v>
      </c>
      <c r="G41" s="20">
        <v>1</v>
      </c>
      <c r="H41" s="20">
        <v>2</v>
      </c>
      <c r="I41" s="21">
        <v>4</v>
      </c>
      <c r="J41" s="20">
        <v>3</v>
      </c>
      <c r="K41" s="1">
        <v>0</v>
      </c>
      <c r="L41" s="1">
        <v>0</v>
      </c>
      <c r="M41" s="1">
        <v>0</v>
      </c>
      <c r="N41" s="1">
        <v>0</v>
      </c>
      <c r="O41" s="1">
        <v>0</v>
      </c>
      <c r="P41" s="9"/>
      <c r="Q41" s="9"/>
      <c r="R41" s="9"/>
    </row>
    <row r="42" spans="1:18" ht="15.75" thickBot="1" x14ac:dyDescent="0.3">
      <c r="A42" s="20">
        <v>174</v>
      </c>
      <c r="B42" s="20" t="s">
        <v>117</v>
      </c>
      <c r="C42" s="20">
        <v>2016</v>
      </c>
      <c r="D42" s="20" t="s">
        <v>1</v>
      </c>
      <c r="E42" s="10">
        <v>4</v>
      </c>
      <c r="F42" s="20" t="s">
        <v>64</v>
      </c>
      <c r="G42" s="20">
        <v>1</v>
      </c>
      <c r="H42" s="20">
        <v>1</v>
      </c>
      <c r="I42" s="20">
        <v>1</v>
      </c>
      <c r="J42" s="20">
        <v>3</v>
      </c>
      <c r="K42" s="1">
        <v>1</v>
      </c>
      <c r="L42" s="1">
        <v>0</v>
      </c>
      <c r="M42" s="1">
        <v>0</v>
      </c>
      <c r="N42" s="1">
        <v>0</v>
      </c>
      <c r="O42" s="1">
        <v>1</v>
      </c>
      <c r="P42" s="8"/>
      <c r="Q42" s="8"/>
      <c r="R42" s="8"/>
    </row>
    <row r="43" spans="1:18" ht="15.75" thickBot="1" x14ac:dyDescent="0.3">
      <c r="A43" s="20">
        <v>174</v>
      </c>
      <c r="B43" s="20" t="s">
        <v>117</v>
      </c>
      <c r="C43" s="20">
        <v>2016</v>
      </c>
      <c r="D43" s="20" t="s">
        <v>1</v>
      </c>
      <c r="E43" s="10">
        <v>4</v>
      </c>
      <c r="F43" s="20" t="s">
        <v>64</v>
      </c>
      <c r="G43" s="20">
        <v>1</v>
      </c>
      <c r="H43" s="20">
        <v>1</v>
      </c>
      <c r="I43" s="20">
        <v>2</v>
      </c>
      <c r="J43" s="20">
        <v>3</v>
      </c>
      <c r="K43" s="1">
        <v>0</v>
      </c>
      <c r="L43" s="1">
        <v>0</v>
      </c>
      <c r="M43" s="1">
        <v>0</v>
      </c>
      <c r="N43" s="1">
        <v>0</v>
      </c>
      <c r="O43" s="1">
        <v>0</v>
      </c>
      <c r="P43" s="8"/>
      <c r="Q43" s="9"/>
      <c r="R43" s="9"/>
    </row>
    <row r="44" spans="1:18" ht="15.75" thickBot="1" x14ac:dyDescent="0.3">
      <c r="A44" s="20">
        <v>174</v>
      </c>
      <c r="B44" s="20" t="s">
        <v>117</v>
      </c>
      <c r="C44" s="20">
        <v>2016</v>
      </c>
      <c r="D44" s="21" t="s">
        <v>1</v>
      </c>
      <c r="E44" s="10">
        <v>4</v>
      </c>
      <c r="F44" s="20" t="s">
        <v>64</v>
      </c>
      <c r="G44" s="20">
        <v>1</v>
      </c>
      <c r="H44" s="20">
        <v>1</v>
      </c>
      <c r="I44" s="21">
        <v>3</v>
      </c>
      <c r="J44" s="20">
        <v>3</v>
      </c>
      <c r="K44" s="1">
        <v>0</v>
      </c>
      <c r="L44" s="1">
        <v>0</v>
      </c>
      <c r="M44" s="1">
        <v>0</v>
      </c>
      <c r="N44" s="1">
        <v>0</v>
      </c>
      <c r="O44" s="1">
        <v>0</v>
      </c>
      <c r="P44" s="8"/>
      <c r="Q44" s="8"/>
      <c r="R44" s="8"/>
    </row>
    <row r="45" spans="1:18" ht="15.75" thickBot="1" x14ac:dyDescent="0.3">
      <c r="A45" s="20">
        <v>174</v>
      </c>
      <c r="B45" s="20" t="s">
        <v>117</v>
      </c>
      <c r="C45" s="20">
        <v>2016</v>
      </c>
      <c r="D45" s="21" t="s">
        <v>1</v>
      </c>
      <c r="E45" s="10">
        <v>4</v>
      </c>
      <c r="F45" s="20" t="s">
        <v>64</v>
      </c>
      <c r="G45" s="20">
        <v>1</v>
      </c>
      <c r="H45" s="20">
        <v>1</v>
      </c>
      <c r="I45" s="21">
        <v>4</v>
      </c>
      <c r="J45" s="20">
        <v>3</v>
      </c>
      <c r="K45" s="1">
        <v>1</v>
      </c>
      <c r="L45" s="1">
        <v>0</v>
      </c>
      <c r="M45" s="1">
        <v>1</v>
      </c>
      <c r="N45" s="1">
        <v>0</v>
      </c>
      <c r="O45" s="1">
        <v>0</v>
      </c>
      <c r="P45" s="8"/>
      <c r="Q45" s="9"/>
      <c r="R45" s="9"/>
    </row>
    <row r="46" spans="1:18" ht="15.75" thickBot="1" x14ac:dyDescent="0.3">
      <c r="A46" s="20">
        <v>174</v>
      </c>
      <c r="B46" s="20" t="s">
        <v>117</v>
      </c>
      <c r="C46" s="20">
        <v>2016</v>
      </c>
      <c r="D46" s="20" t="s">
        <v>1</v>
      </c>
      <c r="E46" s="10">
        <v>5</v>
      </c>
      <c r="F46" s="20" t="s">
        <v>64</v>
      </c>
      <c r="G46" s="20">
        <v>1</v>
      </c>
      <c r="H46" s="20">
        <v>2</v>
      </c>
      <c r="I46" s="20">
        <v>1</v>
      </c>
      <c r="J46" s="20">
        <v>3</v>
      </c>
      <c r="K46" s="1">
        <v>1</v>
      </c>
      <c r="L46" s="1">
        <v>0</v>
      </c>
      <c r="M46" s="1">
        <v>0</v>
      </c>
      <c r="N46" s="1">
        <v>0</v>
      </c>
      <c r="O46" s="1">
        <v>1</v>
      </c>
      <c r="P46" s="8"/>
      <c r="Q46" s="8"/>
      <c r="R46" s="8"/>
    </row>
    <row r="47" spans="1:18" ht="15.75" thickBot="1" x14ac:dyDescent="0.3">
      <c r="A47" s="20">
        <v>174</v>
      </c>
      <c r="B47" s="20" t="s">
        <v>117</v>
      </c>
      <c r="C47" s="20">
        <v>2016</v>
      </c>
      <c r="D47" s="20" t="s">
        <v>1</v>
      </c>
      <c r="E47" s="10">
        <v>5</v>
      </c>
      <c r="F47" s="20" t="s">
        <v>64</v>
      </c>
      <c r="G47" s="20">
        <v>1</v>
      </c>
      <c r="H47" s="20">
        <v>2</v>
      </c>
      <c r="I47" s="20">
        <v>2</v>
      </c>
      <c r="J47" s="20">
        <v>3</v>
      </c>
      <c r="K47" s="1">
        <v>0</v>
      </c>
      <c r="L47" s="1">
        <v>0</v>
      </c>
      <c r="M47" s="1">
        <v>0</v>
      </c>
      <c r="N47" s="1">
        <v>0</v>
      </c>
      <c r="O47" s="1">
        <v>0</v>
      </c>
      <c r="P47" s="8"/>
      <c r="Q47" s="9"/>
      <c r="R47" s="9"/>
    </row>
    <row r="48" spans="1:18" ht="15.75" thickBot="1" x14ac:dyDescent="0.3">
      <c r="A48" s="20">
        <v>174</v>
      </c>
      <c r="B48" s="20" t="s">
        <v>117</v>
      </c>
      <c r="C48" s="20">
        <v>2016</v>
      </c>
      <c r="D48" s="21" t="s">
        <v>1</v>
      </c>
      <c r="E48" s="10">
        <v>5</v>
      </c>
      <c r="F48" s="20" t="s">
        <v>64</v>
      </c>
      <c r="G48" s="20">
        <v>1</v>
      </c>
      <c r="H48" s="20">
        <v>2</v>
      </c>
      <c r="I48" s="21">
        <v>3</v>
      </c>
      <c r="J48" s="20">
        <v>3</v>
      </c>
      <c r="K48" s="1">
        <v>0</v>
      </c>
      <c r="L48" s="1">
        <v>0</v>
      </c>
      <c r="M48" s="1">
        <v>0</v>
      </c>
      <c r="N48" s="1">
        <v>0</v>
      </c>
      <c r="O48" s="1">
        <v>0</v>
      </c>
      <c r="P48" s="8"/>
      <c r="Q48" s="8"/>
      <c r="R48" s="8"/>
    </row>
    <row r="49" spans="1:18" ht="15.75" thickBot="1" x14ac:dyDescent="0.3">
      <c r="A49" s="20">
        <v>174</v>
      </c>
      <c r="B49" s="20" t="s">
        <v>117</v>
      </c>
      <c r="C49" s="20">
        <v>2016</v>
      </c>
      <c r="D49" s="21" t="s">
        <v>1</v>
      </c>
      <c r="E49" s="10">
        <v>5</v>
      </c>
      <c r="F49" s="20" t="s">
        <v>64</v>
      </c>
      <c r="G49" s="20">
        <v>1</v>
      </c>
      <c r="H49" s="20">
        <v>2</v>
      </c>
      <c r="I49" s="21">
        <v>4</v>
      </c>
      <c r="J49" s="20">
        <v>3</v>
      </c>
      <c r="K49" s="1">
        <v>1</v>
      </c>
      <c r="L49" s="1">
        <v>0</v>
      </c>
      <c r="M49" s="1">
        <v>1</v>
      </c>
      <c r="N49" s="1">
        <v>0</v>
      </c>
      <c r="O49" s="1">
        <v>0</v>
      </c>
      <c r="P49" s="9"/>
      <c r="Q49" s="9"/>
      <c r="R49" s="9"/>
    </row>
    <row r="50" spans="1:18" ht="15.75" thickBot="1" x14ac:dyDescent="0.3">
      <c r="A50" s="20">
        <v>174</v>
      </c>
      <c r="B50" s="20" t="s">
        <v>117</v>
      </c>
      <c r="C50" s="20">
        <v>2016</v>
      </c>
      <c r="D50" s="21" t="s">
        <v>0</v>
      </c>
      <c r="E50" s="10">
        <v>7</v>
      </c>
      <c r="F50" s="20" t="s">
        <v>93</v>
      </c>
      <c r="G50" s="20">
        <v>1</v>
      </c>
      <c r="H50" s="20">
        <v>1</v>
      </c>
      <c r="I50" s="20">
        <v>1</v>
      </c>
      <c r="J50" s="20">
        <v>4</v>
      </c>
      <c r="K50" s="1">
        <v>0</v>
      </c>
      <c r="L50" s="1">
        <v>0</v>
      </c>
      <c r="M50" s="1">
        <v>0</v>
      </c>
      <c r="N50" s="1">
        <v>0</v>
      </c>
      <c r="O50" s="1">
        <v>0</v>
      </c>
    </row>
    <row r="51" spans="1:18" ht="15.75" thickBot="1" x14ac:dyDescent="0.3">
      <c r="A51" s="20">
        <v>174</v>
      </c>
      <c r="B51" s="20" t="s">
        <v>117</v>
      </c>
      <c r="C51" s="20">
        <v>2016</v>
      </c>
      <c r="D51" s="21" t="s">
        <v>0</v>
      </c>
      <c r="E51" s="10">
        <v>7</v>
      </c>
      <c r="F51" s="20" t="s">
        <v>93</v>
      </c>
      <c r="G51" s="20">
        <v>1</v>
      </c>
      <c r="H51" s="20">
        <v>1</v>
      </c>
      <c r="I51" s="20">
        <v>2</v>
      </c>
      <c r="J51" s="20">
        <v>4</v>
      </c>
      <c r="K51" s="1">
        <v>3</v>
      </c>
      <c r="L51" s="1">
        <v>0</v>
      </c>
      <c r="M51" s="1">
        <v>1</v>
      </c>
      <c r="N51" s="1">
        <v>2</v>
      </c>
      <c r="O51" s="1">
        <v>2</v>
      </c>
    </row>
    <row r="52" spans="1:18" ht="15.75" thickBot="1" x14ac:dyDescent="0.3">
      <c r="A52" s="20">
        <v>174</v>
      </c>
      <c r="B52" s="20" t="s">
        <v>117</v>
      </c>
      <c r="C52" s="20">
        <v>2016</v>
      </c>
      <c r="D52" s="21" t="s">
        <v>0</v>
      </c>
      <c r="E52" s="10">
        <v>7</v>
      </c>
      <c r="F52" s="20" t="s">
        <v>93</v>
      </c>
      <c r="G52" s="20">
        <v>1</v>
      </c>
      <c r="H52" s="20">
        <v>1</v>
      </c>
      <c r="I52" s="21">
        <v>3</v>
      </c>
      <c r="J52" s="20">
        <v>4</v>
      </c>
      <c r="K52" s="1">
        <v>0</v>
      </c>
      <c r="L52" s="1">
        <v>0</v>
      </c>
      <c r="M52" s="1">
        <v>0</v>
      </c>
      <c r="N52" s="1">
        <v>0</v>
      </c>
      <c r="O52" s="1">
        <v>0</v>
      </c>
    </row>
    <row r="53" spans="1:18" ht="15.75" thickBot="1" x14ac:dyDescent="0.3">
      <c r="A53" s="20">
        <v>174</v>
      </c>
      <c r="B53" s="20" t="s">
        <v>117</v>
      </c>
      <c r="C53" s="20">
        <v>2016</v>
      </c>
      <c r="D53" s="21" t="s">
        <v>0</v>
      </c>
      <c r="E53" s="10">
        <v>7</v>
      </c>
      <c r="F53" s="20" t="s">
        <v>93</v>
      </c>
      <c r="G53" s="20">
        <v>1</v>
      </c>
      <c r="H53" s="20">
        <v>1</v>
      </c>
      <c r="I53" s="21">
        <v>4</v>
      </c>
      <c r="J53" s="20">
        <v>4</v>
      </c>
      <c r="K53" s="1">
        <v>0</v>
      </c>
      <c r="L53" s="1">
        <v>0</v>
      </c>
      <c r="M53" s="1">
        <v>0</v>
      </c>
      <c r="N53" s="1">
        <v>0</v>
      </c>
      <c r="O53" s="1">
        <v>0</v>
      </c>
    </row>
    <row r="54" spans="1:18" ht="15.75" thickBot="1" x14ac:dyDescent="0.3">
      <c r="A54" s="20">
        <v>174</v>
      </c>
      <c r="B54" s="20" t="s">
        <v>117</v>
      </c>
      <c r="C54" s="20">
        <v>2016</v>
      </c>
      <c r="D54" s="20" t="s">
        <v>0</v>
      </c>
      <c r="E54" s="10">
        <v>8</v>
      </c>
      <c r="F54" s="20" t="s">
        <v>93</v>
      </c>
      <c r="G54" s="20">
        <v>1</v>
      </c>
      <c r="H54" s="20">
        <v>2</v>
      </c>
      <c r="I54" s="20">
        <v>1</v>
      </c>
      <c r="J54" s="20">
        <v>4</v>
      </c>
      <c r="K54" s="1">
        <v>1</v>
      </c>
      <c r="L54" s="1">
        <v>0</v>
      </c>
      <c r="M54" s="1">
        <v>0</v>
      </c>
      <c r="N54" s="1">
        <v>0</v>
      </c>
      <c r="O54" s="1">
        <v>1</v>
      </c>
    </row>
    <row r="55" spans="1:18" ht="15.75" thickBot="1" x14ac:dyDescent="0.3">
      <c r="A55" s="20">
        <v>174</v>
      </c>
      <c r="B55" s="20" t="s">
        <v>117</v>
      </c>
      <c r="C55" s="20">
        <v>2016</v>
      </c>
      <c r="D55" s="20" t="s">
        <v>0</v>
      </c>
      <c r="E55" s="10">
        <v>8</v>
      </c>
      <c r="F55" s="20" t="s">
        <v>93</v>
      </c>
      <c r="G55" s="20">
        <v>1</v>
      </c>
      <c r="H55" s="20">
        <v>2</v>
      </c>
      <c r="I55" s="20">
        <v>2</v>
      </c>
      <c r="J55" s="20">
        <v>4</v>
      </c>
      <c r="K55" s="1">
        <v>0</v>
      </c>
      <c r="L55" s="1">
        <v>0</v>
      </c>
      <c r="M55" s="1">
        <v>0</v>
      </c>
      <c r="N55" s="1">
        <v>0</v>
      </c>
      <c r="O55" s="1">
        <v>0</v>
      </c>
    </row>
    <row r="56" spans="1:18" ht="15.75" thickBot="1" x14ac:dyDescent="0.3">
      <c r="A56" s="20">
        <v>174</v>
      </c>
      <c r="B56" s="20" t="s">
        <v>117</v>
      </c>
      <c r="C56" s="20">
        <v>2016</v>
      </c>
      <c r="D56" s="20" t="s">
        <v>0</v>
      </c>
      <c r="E56" s="10">
        <v>8</v>
      </c>
      <c r="F56" s="20" t="s">
        <v>93</v>
      </c>
      <c r="G56" s="20">
        <v>1</v>
      </c>
      <c r="H56" s="20">
        <v>2</v>
      </c>
      <c r="I56" s="21">
        <v>3</v>
      </c>
      <c r="J56" s="20">
        <v>4</v>
      </c>
      <c r="K56" s="1">
        <v>0</v>
      </c>
      <c r="L56" s="1">
        <v>0</v>
      </c>
      <c r="M56" s="1">
        <v>0</v>
      </c>
      <c r="N56" s="1">
        <v>0</v>
      </c>
      <c r="O56" s="1">
        <v>0</v>
      </c>
    </row>
    <row r="57" spans="1:18" ht="15.75" thickBot="1" x14ac:dyDescent="0.3">
      <c r="A57" s="20">
        <v>174</v>
      </c>
      <c r="B57" s="20" t="s">
        <v>117</v>
      </c>
      <c r="C57" s="20">
        <v>2016</v>
      </c>
      <c r="D57" s="20" t="s">
        <v>0</v>
      </c>
      <c r="E57" s="10">
        <v>8</v>
      </c>
      <c r="F57" s="20" t="s">
        <v>93</v>
      </c>
      <c r="G57" s="20">
        <v>1</v>
      </c>
      <c r="H57" s="20">
        <v>2</v>
      </c>
      <c r="I57" s="21">
        <v>4</v>
      </c>
      <c r="J57" s="20">
        <v>4</v>
      </c>
      <c r="K57" s="1">
        <v>0</v>
      </c>
      <c r="L57" s="1">
        <v>0</v>
      </c>
      <c r="M57" s="1">
        <v>0</v>
      </c>
      <c r="N57" s="1">
        <v>0</v>
      </c>
      <c r="O57" s="1">
        <v>0</v>
      </c>
    </row>
    <row r="58" spans="1:18" ht="15.75" thickBot="1" x14ac:dyDescent="0.3">
      <c r="A58" s="20">
        <v>174</v>
      </c>
      <c r="B58" s="20" t="s">
        <v>117</v>
      </c>
      <c r="C58" s="20">
        <v>2016</v>
      </c>
      <c r="D58" s="20" t="s">
        <v>1</v>
      </c>
      <c r="E58" s="10">
        <v>4</v>
      </c>
      <c r="F58" s="20" t="s">
        <v>64</v>
      </c>
      <c r="G58" s="20">
        <v>1</v>
      </c>
      <c r="H58" s="20">
        <v>1</v>
      </c>
      <c r="I58" s="20">
        <v>1</v>
      </c>
      <c r="J58" s="20">
        <v>4</v>
      </c>
      <c r="K58" s="1">
        <v>2</v>
      </c>
      <c r="L58" s="1">
        <v>0</v>
      </c>
      <c r="M58" s="1">
        <v>0</v>
      </c>
      <c r="N58" s="1">
        <v>1</v>
      </c>
      <c r="O58" s="1">
        <v>2</v>
      </c>
    </row>
    <row r="59" spans="1:18" ht="15.75" thickBot="1" x14ac:dyDescent="0.3">
      <c r="A59" s="20">
        <v>174</v>
      </c>
      <c r="B59" s="20" t="s">
        <v>117</v>
      </c>
      <c r="C59" s="20">
        <v>2016</v>
      </c>
      <c r="D59" s="20" t="s">
        <v>1</v>
      </c>
      <c r="E59" s="10">
        <v>4</v>
      </c>
      <c r="F59" s="20" t="s">
        <v>64</v>
      </c>
      <c r="G59" s="20">
        <v>1</v>
      </c>
      <c r="H59" s="20">
        <v>1</v>
      </c>
      <c r="I59" s="20">
        <v>2</v>
      </c>
      <c r="J59" s="20">
        <v>4</v>
      </c>
      <c r="K59" s="1">
        <v>0</v>
      </c>
      <c r="L59" s="1">
        <v>0</v>
      </c>
      <c r="M59" s="1">
        <v>0</v>
      </c>
      <c r="N59" s="1">
        <v>0</v>
      </c>
      <c r="O59" s="1">
        <v>0</v>
      </c>
    </row>
    <row r="60" spans="1:18" ht="15.75" thickBot="1" x14ac:dyDescent="0.3">
      <c r="A60" s="20">
        <v>174</v>
      </c>
      <c r="B60" s="20" t="s">
        <v>117</v>
      </c>
      <c r="C60" s="20">
        <v>2016</v>
      </c>
      <c r="D60" s="21" t="s">
        <v>1</v>
      </c>
      <c r="E60" s="10">
        <v>4</v>
      </c>
      <c r="F60" s="20" t="s">
        <v>64</v>
      </c>
      <c r="G60" s="20">
        <v>1</v>
      </c>
      <c r="H60" s="20">
        <v>1</v>
      </c>
      <c r="I60" s="21">
        <v>3</v>
      </c>
      <c r="J60" s="20">
        <v>4</v>
      </c>
      <c r="K60" s="1">
        <v>1</v>
      </c>
      <c r="L60" s="1">
        <v>0</v>
      </c>
      <c r="M60" s="1">
        <v>0</v>
      </c>
      <c r="N60" s="1">
        <v>1</v>
      </c>
      <c r="O60" s="1">
        <v>1</v>
      </c>
    </row>
    <row r="61" spans="1:18" ht="15.75" thickBot="1" x14ac:dyDescent="0.3">
      <c r="A61" s="20">
        <v>174</v>
      </c>
      <c r="B61" s="20" t="s">
        <v>117</v>
      </c>
      <c r="C61" s="20">
        <v>2016</v>
      </c>
      <c r="D61" s="21" t="s">
        <v>1</v>
      </c>
      <c r="E61" s="10">
        <v>4</v>
      </c>
      <c r="F61" s="20" t="s">
        <v>64</v>
      </c>
      <c r="G61" s="21">
        <v>1</v>
      </c>
      <c r="H61" s="20">
        <v>1</v>
      </c>
      <c r="I61" s="21">
        <v>4</v>
      </c>
      <c r="J61" s="20">
        <v>4</v>
      </c>
      <c r="K61" s="1">
        <v>3</v>
      </c>
      <c r="L61" s="1">
        <v>0</v>
      </c>
      <c r="M61" s="1">
        <v>0</v>
      </c>
      <c r="N61" s="1">
        <v>0</v>
      </c>
      <c r="O61" s="1">
        <v>3</v>
      </c>
    </row>
    <row r="62" spans="1:18" ht="15.75" thickBot="1" x14ac:dyDescent="0.3">
      <c r="A62" s="20">
        <v>174</v>
      </c>
      <c r="B62" s="20" t="s">
        <v>117</v>
      </c>
      <c r="C62" s="20">
        <v>2016</v>
      </c>
      <c r="D62" s="20" t="s">
        <v>1</v>
      </c>
      <c r="E62" s="10">
        <v>5</v>
      </c>
      <c r="F62" s="20" t="s">
        <v>64</v>
      </c>
      <c r="G62" s="20">
        <v>1</v>
      </c>
      <c r="H62" s="20">
        <v>2</v>
      </c>
      <c r="I62" s="20">
        <v>1</v>
      </c>
      <c r="J62" s="20">
        <v>4</v>
      </c>
      <c r="K62" s="1">
        <v>2</v>
      </c>
      <c r="L62" s="1">
        <v>0</v>
      </c>
      <c r="M62" s="1">
        <v>0</v>
      </c>
      <c r="N62" s="1">
        <v>1</v>
      </c>
      <c r="O62" s="1">
        <v>2</v>
      </c>
    </row>
    <row r="63" spans="1:18" ht="15.75" thickBot="1" x14ac:dyDescent="0.3">
      <c r="A63" s="20">
        <v>174</v>
      </c>
      <c r="B63" s="20" t="s">
        <v>117</v>
      </c>
      <c r="C63" s="20">
        <v>2016</v>
      </c>
      <c r="D63" s="20" t="s">
        <v>1</v>
      </c>
      <c r="E63" s="10">
        <v>5</v>
      </c>
      <c r="F63" s="20" t="s">
        <v>64</v>
      </c>
      <c r="G63" s="20">
        <v>1</v>
      </c>
      <c r="H63" s="20">
        <v>2</v>
      </c>
      <c r="I63" s="20">
        <v>2</v>
      </c>
      <c r="J63" s="20">
        <v>4</v>
      </c>
      <c r="K63" s="1">
        <v>0</v>
      </c>
      <c r="L63" s="1">
        <v>0</v>
      </c>
      <c r="M63" s="1">
        <v>0</v>
      </c>
      <c r="N63" s="1">
        <v>0</v>
      </c>
      <c r="O63" s="1">
        <v>0</v>
      </c>
    </row>
    <row r="64" spans="1:18" ht="15.75" thickBot="1" x14ac:dyDescent="0.3">
      <c r="A64" s="20">
        <v>174</v>
      </c>
      <c r="B64" s="20" t="s">
        <v>117</v>
      </c>
      <c r="C64" s="20">
        <v>2016</v>
      </c>
      <c r="D64" s="21" t="s">
        <v>1</v>
      </c>
      <c r="E64" s="10">
        <v>5</v>
      </c>
      <c r="F64" s="20" t="s">
        <v>64</v>
      </c>
      <c r="G64" s="20">
        <v>1</v>
      </c>
      <c r="H64" s="20">
        <v>2</v>
      </c>
      <c r="I64" s="21">
        <v>3</v>
      </c>
      <c r="J64" s="20">
        <v>4</v>
      </c>
      <c r="K64" s="1">
        <v>1</v>
      </c>
      <c r="L64" s="1">
        <v>0</v>
      </c>
      <c r="M64" s="1">
        <v>0</v>
      </c>
      <c r="N64" s="1">
        <v>1</v>
      </c>
      <c r="O64" s="1">
        <v>1</v>
      </c>
    </row>
    <row r="65" spans="1:15" ht="15.75" thickBot="1" x14ac:dyDescent="0.3">
      <c r="A65" s="20">
        <v>174</v>
      </c>
      <c r="B65" s="20" t="s">
        <v>117</v>
      </c>
      <c r="C65" s="20">
        <v>2016</v>
      </c>
      <c r="D65" s="21" t="s">
        <v>1</v>
      </c>
      <c r="E65" s="10">
        <v>5</v>
      </c>
      <c r="F65" s="20" t="s">
        <v>64</v>
      </c>
      <c r="G65" s="20">
        <v>1</v>
      </c>
      <c r="H65" s="20">
        <v>2</v>
      </c>
      <c r="I65" s="21">
        <v>4</v>
      </c>
      <c r="J65" s="20">
        <v>4</v>
      </c>
      <c r="K65" s="1">
        <v>3</v>
      </c>
      <c r="L65" s="1">
        <v>0</v>
      </c>
      <c r="M65" s="1">
        <v>0</v>
      </c>
      <c r="N65" s="1">
        <v>0</v>
      </c>
      <c r="O65" s="1">
        <v>3</v>
      </c>
    </row>
  </sheetData>
  <sortState ref="A2:O65">
    <sortCondition ref="J2:J65"/>
  </sortState>
  <mergeCells count="1">
    <mergeCell ref="Q4:X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workbookViewId="0">
      <pane ySplit="1" topLeftCell="A2" activePane="bottomLeft" state="frozen"/>
      <selection pane="bottomLeft" activeCell="J8" sqref="J8"/>
    </sheetView>
  </sheetViews>
  <sheetFormatPr defaultRowHeight="15" x14ac:dyDescent="0.25"/>
  <cols>
    <col min="1" max="1" width="10.7109375" style="1" bestFit="1" customWidth="1"/>
    <col min="2" max="2" width="5.5703125" style="1" bestFit="1" customWidth="1"/>
    <col min="3" max="3" width="4.85546875" style="11" bestFit="1" customWidth="1"/>
    <col min="4" max="4" width="5.42578125" style="1" bestFit="1" customWidth="1"/>
    <col min="5" max="5" width="5.28515625" style="1" bestFit="1" customWidth="1"/>
    <col min="6" max="6" width="12.7109375" style="1" bestFit="1" customWidth="1"/>
    <col min="7" max="7" width="9.85546875" style="1" bestFit="1" customWidth="1"/>
    <col min="8" max="8" width="5.28515625" style="1" bestFit="1" customWidth="1"/>
    <col min="9" max="9" width="8.85546875" style="3" bestFit="1" customWidth="1"/>
    <col min="10" max="10" width="9.140625" style="3" bestFit="1" customWidth="1"/>
    <col min="11" max="11" width="6.28515625" style="3" bestFit="1" customWidth="1"/>
    <col min="12" max="12" width="8" style="3" bestFit="1" customWidth="1"/>
    <col min="13" max="13" width="7.5703125" style="3" bestFit="1" customWidth="1"/>
    <col min="14" max="14" width="10.85546875" style="1" bestFit="1" customWidth="1"/>
    <col min="15" max="15" width="9" style="1" bestFit="1" customWidth="1"/>
    <col min="16" max="16384" width="9.140625" style="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row>
    <row r="2" spans="1:25" ht="15.75" thickBot="1" x14ac:dyDescent="0.3">
      <c r="A2" s="20">
        <v>175</v>
      </c>
      <c r="B2" s="20" t="s">
        <v>119</v>
      </c>
      <c r="C2" s="20">
        <v>2016</v>
      </c>
      <c r="D2" s="21" t="s">
        <v>0</v>
      </c>
      <c r="E2" s="10">
        <v>7</v>
      </c>
      <c r="F2" s="20" t="s">
        <v>120</v>
      </c>
      <c r="G2" s="20">
        <v>1</v>
      </c>
      <c r="H2" s="20">
        <v>1</v>
      </c>
      <c r="I2" s="20">
        <v>1</v>
      </c>
      <c r="J2" s="20">
        <v>1</v>
      </c>
      <c r="K2" s="1">
        <v>2</v>
      </c>
      <c r="L2" s="1">
        <v>1</v>
      </c>
      <c r="M2" s="1">
        <v>1</v>
      </c>
      <c r="N2" s="1">
        <v>1</v>
      </c>
      <c r="O2" s="1">
        <v>1</v>
      </c>
      <c r="P2" s="12"/>
    </row>
    <row r="3" spans="1:25" ht="15.75" thickBot="1" x14ac:dyDescent="0.3">
      <c r="A3" s="20">
        <v>175</v>
      </c>
      <c r="B3" s="20" t="s">
        <v>119</v>
      </c>
      <c r="C3" s="20">
        <v>2016</v>
      </c>
      <c r="D3" s="21" t="s">
        <v>0</v>
      </c>
      <c r="E3" s="10">
        <v>7</v>
      </c>
      <c r="F3" s="20" t="s">
        <v>120</v>
      </c>
      <c r="G3" s="20">
        <v>1</v>
      </c>
      <c r="H3" s="20">
        <v>1</v>
      </c>
      <c r="I3" s="20">
        <v>2</v>
      </c>
      <c r="J3" s="20">
        <v>1</v>
      </c>
      <c r="K3" s="1">
        <v>2</v>
      </c>
      <c r="L3" s="1">
        <v>1</v>
      </c>
      <c r="M3" s="1">
        <v>1</v>
      </c>
      <c r="N3" s="1">
        <v>1</v>
      </c>
      <c r="O3" s="1">
        <v>2</v>
      </c>
      <c r="P3" s="12"/>
    </row>
    <row r="4" spans="1:25" ht="15.75" thickBot="1" x14ac:dyDescent="0.3">
      <c r="A4" s="20">
        <v>175</v>
      </c>
      <c r="B4" s="20" t="s">
        <v>119</v>
      </c>
      <c r="C4" s="20">
        <v>2016</v>
      </c>
      <c r="D4" s="21" t="s">
        <v>0</v>
      </c>
      <c r="E4" s="10">
        <v>7</v>
      </c>
      <c r="F4" s="20" t="s">
        <v>120</v>
      </c>
      <c r="G4" s="20">
        <v>1</v>
      </c>
      <c r="H4" s="20">
        <v>1</v>
      </c>
      <c r="I4" s="21">
        <v>3</v>
      </c>
      <c r="J4" s="20">
        <v>1</v>
      </c>
      <c r="K4" s="1">
        <v>1</v>
      </c>
      <c r="L4" s="1">
        <v>0</v>
      </c>
      <c r="M4" s="1">
        <v>0</v>
      </c>
      <c r="N4" s="1">
        <v>1</v>
      </c>
      <c r="O4" s="1">
        <v>1</v>
      </c>
      <c r="P4" s="12"/>
      <c r="Q4" s="24" t="s">
        <v>121</v>
      </c>
      <c r="R4" s="24"/>
      <c r="S4" s="24"/>
      <c r="T4" s="24"/>
      <c r="U4" s="24"/>
      <c r="V4" s="24"/>
      <c r="W4" s="24"/>
      <c r="X4" s="24"/>
    </row>
    <row r="5" spans="1:25" ht="15.75" thickBot="1" x14ac:dyDescent="0.3">
      <c r="A5" s="20">
        <v>175</v>
      </c>
      <c r="B5" s="20" t="s">
        <v>119</v>
      </c>
      <c r="C5" s="20">
        <v>2016</v>
      </c>
      <c r="D5" s="21" t="s">
        <v>0</v>
      </c>
      <c r="E5" s="10">
        <v>7</v>
      </c>
      <c r="F5" s="20" t="s">
        <v>120</v>
      </c>
      <c r="G5" s="20">
        <v>1</v>
      </c>
      <c r="H5" s="20">
        <v>1</v>
      </c>
      <c r="I5" s="21">
        <v>4</v>
      </c>
      <c r="J5" s="20">
        <v>1</v>
      </c>
      <c r="K5" s="1">
        <v>1</v>
      </c>
      <c r="L5" s="1">
        <v>1</v>
      </c>
      <c r="M5" s="1">
        <v>0</v>
      </c>
      <c r="N5" s="1">
        <v>0</v>
      </c>
      <c r="O5" s="1">
        <v>1</v>
      </c>
      <c r="P5" s="12"/>
      <c r="Q5" s="5" t="s">
        <v>65</v>
      </c>
      <c r="R5" s="5">
        <v>174</v>
      </c>
      <c r="S5" s="1" t="s">
        <v>75</v>
      </c>
      <c r="T5" s="1" t="s">
        <v>76</v>
      </c>
      <c r="U5" s="1" t="s">
        <v>77</v>
      </c>
      <c r="V5" s="1" t="s">
        <v>11</v>
      </c>
      <c r="W5" s="1" t="s">
        <v>78</v>
      </c>
      <c r="X5" s="1" t="s">
        <v>13</v>
      </c>
    </row>
    <row r="6" spans="1:25" ht="15.75" thickBot="1" x14ac:dyDescent="0.3">
      <c r="A6" s="20">
        <v>175</v>
      </c>
      <c r="B6" s="20" t="s">
        <v>119</v>
      </c>
      <c r="C6" s="20">
        <v>2016</v>
      </c>
      <c r="D6" s="20" t="s">
        <v>0</v>
      </c>
      <c r="E6" s="10">
        <v>8</v>
      </c>
      <c r="F6" s="20" t="s">
        <v>120</v>
      </c>
      <c r="G6" s="20">
        <v>1</v>
      </c>
      <c r="H6" s="20">
        <v>2</v>
      </c>
      <c r="I6" s="20">
        <v>1</v>
      </c>
      <c r="J6" s="20">
        <v>1</v>
      </c>
      <c r="K6" s="1">
        <v>1</v>
      </c>
      <c r="L6" s="1">
        <v>0</v>
      </c>
      <c r="M6" s="1">
        <v>1</v>
      </c>
      <c r="N6" s="1">
        <v>0</v>
      </c>
      <c r="O6" s="1">
        <v>0</v>
      </c>
      <c r="P6" s="13"/>
      <c r="Q6" s="1" t="s">
        <v>16</v>
      </c>
      <c r="R6" s="5">
        <v>3</v>
      </c>
      <c r="S6" s="5">
        <f>COUNT(J26:J33)/4</f>
        <v>2</v>
      </c>
      <c r="T6" s="5">
        <f>SUM(K26:K33)</f>
        <v>7</v>
      </c>
      <c r="U6" s="5">
        <f t="shared" ref="U6:X6" si="0">SUM(L26:L33)</f>
        <v>0</v>
      </c>
      <c r="V6" s="5">
        <f t="shared" si="0"/>
        <v>4</v>
      </c>
      <c r="W6" s="5">
        <f t="shared" si="0"/>
        <v>1</v>
      </c>
      <c r="X6" s="5">
        <f t="shared" si="0"/>
        <v>4</v>
      </c>
    </row>
    <row r="7" spans="1:25" ht="15.75" thickBot="1" x14ac:dyDescent="0.3">
      <c r="A7" s="20">
        <v>175</v>
      </c>
      <c r="B7" s="20" t="s">
        <v>119</v>
      </c>
      <c r="C7" s="20">
        <v>2016</v>
      </c>
      <c r="D7" s="20" t="s">
        <v>0</v>
      </c>
      <c r="E7" s="10">
        <v>8</v>
      </c>
      <c r="F7" s="20" t="s">
        <v>120</v>
      </c>
      <c r="G7" s="20">
        <v>1</v>
      </c>
      <c r="H7" s="20">
        <v>2</v>
      </c>
      <c r="I7" s="20">
        <v>2</v>
      </c>
      <c r="J7" s="20">
        <v>1</v>
      </c>
      <c r="K7" s="1">
        <v>1</v>
      </c>
      <c r="L7" s="1">
        <v>0</v>
      </c>
      <c r="M7" s="1">
        <v>0</v>
      </c>
      <c r="N7" s="1">
        <v>0</v>
      </c>
      <c r="O7" s="1">
        <v>1</v>
      </c>
      <c r="P7" s="13"/>
      <c r="Q7" s="1" t="s">
        <v>17</v>
      </c>
      <c r="R7" s="5">
        <v>4</v>
      </c>
      <c r="S7" s="5">
        <f>COUNT(J18:J25)/4</f>
        <v>2</v>
      </c>
      <c r="T7" s="5">
        <f>SUM(K18:K25)</f>
        <v>3</v>
      </c>
      <c r="U7" s="5">
        <f t="shared" ref="U7:X7" si="1">SUM(L18:L25)</f>
        <v>1</v>
      </c>
      <c r="V7" s="5">
        <f t="shared" si="1"/>
        <v>0</v>
      </c>
      <c r="W7" s="5">
        <f t="shared" si="1"/>
        <v>2</v>
      </c>
      <c r="X7" s="5">
        <f t="shared" si="1"/>
        <v>3</v>
      </c>
    </row>
    <row r="8" spans="1:25" ht="15.75" thickBot="1" x14ac:dyDescent="0.3">
      <c r="A8" s="20">
        <v>175</v>
      </c>
      <c r="B8" s="20" t="s">
        <v>119</v>
      </c>
      <c r="C8" s="20">
        <v>2016</v>
      </c>
      <c r="D8" s="20" t="s">
        <v>0</v>
      </c>
      <c r="E8" s="10">
        <v>8</v>
      </c>
      <c r="F8" s="20" t="s">
        <v>120</v>
      </c>
      <c r="G8" s="20">
        <v>1</v>
      </c>
      <c r="H8" s="20">
        <v>2</v>
      </c>
      <c r="I8" s="21">
        <v>3</v>
      </c>
      <c r="J8" s="20">
        <v>1</v>
      </c>
      <c r="K8" s="1">
        <v>1</v>
      </c>
      <c r="L8" s="1">
        <v>0</v>
      </c>
      <c r="M8" s="1">
        <v>0</v>
      </c>
      <c r="N8" s="1">
        <v>0</v>
      </c>
      <c r="O8" s="1">
        <v>1</v>
      </c>
      <c r="P8" s="12"/>
      <c r="Q8" s="1" t="s">
        <v>14</v>
      </c>
      <c r="R8" s="5">
        <v>1</v>
      </c>
      <c r="S8" s="5">
        <f>COUNT(J2:J9)/4</f>
        <v>2</v>
      </c>
      <c r="T8" s="5">
        <f>SUM(K2:K9)</f>
        <v>9</v>
      </c>
      <c r="U8" s="5">
        <f t="shared" ref="U8:X8" si="2">SUM(L2:L9)</f>
        <v>3</v>
      </c>
      <c r="V8" s="5">
        <f t="shared" si="2"/>
        <v>3</v>
      </c>
      <c r="W8" s="5">
        <f t="shared" si="2"/>
        <v>3</v>
      </c>
      <c r="X8" s="5">
        <f t="shared" si="2"/>
        <v>7</v>
      </c>
    </row>
    <row r="9" spans="1:25" ht="15.75" thickBot="1" x14ac:dyDescent="0.3">
      <c r="A9" s="20">
        <v>175</v>
      </c>
      <c r="B9" s="20" t="s">
        <v>119</v>
      </c>
      <c r="C9" s="20">
        <v>2016</v>
      </c>
      <c r="D9" s="20" t="s">
        <v>0</v>
      </c>
      <c r="E9" s="10">
        <v>8</v>
      </c>
      <c r="F9" s="20" t="s">
        <v>120</v>
      </c>
      <c r="G9" s="20">
        <v>1</v>
      </c>
      <c r="H9" s="20">
        <v>2</v>
      </c>
      <c r="I9" s="21">
        <v>4</v>
      </c>
      <c r="J9" s="20">
        <v>1</v>
      </c>
      <c r="K9" s="1">
        <v>0</v>
      </c>
      <c r="L9" s="1">
        <v>0</v>
      </c>
      <c r="M9" s="1">
        <v>0</v>
      </c>
      <c r="N9" s="1">
        <v>0</v>
      </c>
      <c r="O9" s="1">
        <v>0</v>
      </c>
      <c r="P9" s="12"/>
      <c r="Q9" s="1" t="s">
        <v>18</v>
      </c>
      <c r="R9" s="5">
        <v>2</v>
      </c>
      <c r="S9" s="5">
        <f>COUNT(J10:J17)/4</f>
        <v>2</v>
      </c>
      <c r="T9" s="5">
        <f>SUM(K10:K17)</f>
        <v>9</v>
      </c>
      <c r="U9" s="5">
        <f t="shared" ref="U9:X9" si="3">SUM(L10:L17)</f>
        <v>1</v>
      </c>
      <c r="V9" s="5">
        <f t="shared" si="3"/>
        <v>2</v>
      </c>
      <c r="W9" s="5">
        <f t="shared" si="3"/>
        <v>2</v>
      </c>
      <c r="X9" s="5">
        <f t="shared" si="3"/>
        <v>5</v>
      </c>
    </row>
    <row r="10" spans="1:25" ht="15.75" thickBot="1" x14ac:dyDescent="0.3">
      <c r="A10" s="20">
        <v>175</v>
      </c>
      <c r="B10" s="20" t="s">
        <v>119</v>
      </c>
      <c r="C10" s="20">
        <v>2016</v>
      </c>
      <c r="D10" s="21" t="s">
        <v>0</v>
      </c>
      <c r="E10" s="10">
        <v>7</v>
      </c>
      <c r="F10" s="20" t="s">
        <v>120</v>
      </c>
      <c r="G10" s="20">
        <v>1</v>
      </c>
      <c r="H10" s="20">
        <v>1</v>
      </c>
      <c r="I10" s="20">
        <v>1</v>
      </c>
      <c r="J10" s="20">
        <v>2</v>
      </c>
      <c r="K10" s="1">
        <v>0</v>
      </c>
      <c r="L10" s="1">
        <v>0</v>
      </c>
      <c r="M10" s="1">
        <v>0</v>
      </c>
      <c r="N10" s="1">
        <v>0</v>
      </c>
      <c r="O10" s="1">
        <v>0</v>
      </c>
      <c r="P10" s="12"/>
      <c r="R10" s="5" t="s">
        <v>66</v>
      </c>
      <c r="S10" s="5">
        <f>SUM(S6:S9)</f>
        <v>8</v>
      </c>
      <c r="T10" s="5">
        <f t="shared" ref="T10:X10" si="4">SUM(T6:T9)</f>
        <v>28</v>
      </c>
      <c r="U10" s="5">
        <f t="shared" si="4"/>
        <v>5</v>
      </c>
      <c r="V10" s="5">
        <f t="shared" si="4"/>
        <v>9</v>
      </c>
      <c r="W10" s="5">
        <f t="shared" si="4"/>
        <v>8</v>
      </c>
      <c r="X10" s="5">
        <f t="shared" si="4"/>
        <v>19</v>
      </c>
    </row>
    <row r="11" spans="1:25" ht="15.75" thickBot="1" x14ac:dyDescent="0.3">
      <c r="A11" s="20">
        <v>175</v>
      </c>
      <c r="B11" s="20" t="s">
        <v>119</v>
      </c>
      <c r="C11" s="20">
        <v>2016</v>
      </c>
      <c r="D11" s="21" t="s">
        <v>0</v>
      </c>
      <c r="E11" s="10">
        <v>7</v>
      </c>
      <c r="F11" s="20" t="s">
        <v>120</v>
      </c>
      <c r="G11" s="20">
        <v>1</v>
      </c>
      <c r="H11" s="20">
        <v>1</v>
      </c>
      <c r="I11" s="20">
        <v>2</v>
      </c>
      <c r="J11" s="20">
        <v>2</v>
      </c>
      <c r="K11" s="1">
        <v>1</v>
      </c>
      <c r="L11" s="1">
        <v>0</v>
      </c>
      <c r="M11" s="1">
        <v>0</v>
      </c>
      <c r="N11" s="1">
        <v>0</v>
      </c>
      <c r="O11" s="1">
        <v>1</v>
      </c>
      <c r="P11" s="12"/>
      <c r="T11" s="5" t="s">
        <v>19</v>
      </c>
      <c r="U11" s="5" t="s">
        <v>20</v>
      </c>
      <c r="V11" s="5" t="s">
        <v>21</v>
      </c>
      <c r="W11" s="5" t="s">
        <v>22</v>
      </c>
      <c r="X11" s="5" t="s">
        <v>23</v>
      </c>
    </row>
    <row r="12" spans="1:25" ht="15.75" thickBot="1" x14ac:dyDescent="0.3">
      <c r="A12" s="20">
        <v>175</v>
      </c>
      <c r="B12" s="20" t="s">
        <v>119</v>
      </c>
      <c r="C12" s="20">
        <v>2016</v>
      </c>
      <c r="D12" s="21" t="s">
        <v>0</v>
      </c>
      <c r="E12" s="10">
        <v>7</v>
      </c>
      <c r="F12" s="20" t="s">
        <v>120</v>
      </c>
      <c r="G12" s="20">
        <v>1</v>
      </c>
      <c r="H12" s="20">
        <v>1</v>
      </c>
      <c r="I12" s="21">
        <v>3</v>
      </c>
      <c r="J12" s="20">
        <v>2</v>
      </c>
      <c r="K12" s="1">
        <v>1</v>
      </c>
      <c r="L12" s="1">
        <v>1</v>
      </c>
      <c r="M12" s="1">
        <v>0</v>
      </c>
      <c r="N12" s="1">
        <v>0</v>
      </c>
      <c r="O12" s="1">
        <v>1</v>
      </c>
      <c r="P12" s="12"/>
      <c r="R12" s="1" t="s">
        <v>67</v>
      </c>
      <c r="S12" s="3">
        <f>T10/$S$10</f>
        <v>3.5</v>
      </c>
      <c r="T12" s="1" t="s">
        <v>68</v>
      </c>
      <c r="U12" s="15">
        <f>U10/$T$10</f>
        <v>0.17857142857142858</v>
      </c>
      <c r="V12" s="15">
        <f t="shared" ref="V12:W12" si="5">V10/$T$10</f>
        <v>0.32142857142857145</v>
      </c>
      <c r="W12" s="15">
        <f t="shared" si="5"/>
        <v>0.2857142857142857</v>
      </c>
      <c r="X12" s="15">
        <f>X10/$T$10</f>
        <v>0.6785714285714286</v>
      </c>
      <c r="Y12" s="1" t="s">
        <v>74</v>
      </c>
    </row>
    <row r="13" spans="1:25" ht="15.75" thickBot="1" x14ac:dyDescent="0.3">
      <c r="A13" s="20">
        <v>175</v>
      </c>
      <c r="B13" s="20" t="s">
        <v>119</v>
      </c>
      <c r="C13" s="20">
        <v>2016</v>
      </c>
      <c r="D13" s="21" t="s">
        <v>0</v>
      </c>
      <c r="E13" s="10">
        <v>7</v>
      </c>
      <c r="F13" s="20" t="s">
        <v>120</v>
      </c>
      <c r="G13" s="20">
        <v>1</v>
      </c>
      <c r="H13" s="20">
        <v>1</v>
      </c>
      <c r="I13" s="21">
        <v>4</v>
      </c>
      <c r="J13" s="20">
        <v>2</v>
      </c>
      <c r="K13" s="1">
        <v>1</v>
      </c>
      <c r="L13" s="1">
        <v>0</v>
      </c>
      <c r="M13" s="1">
        <v>1</v>
      </c>
      <c r="N13" s="1">
        <v>0</v>
      </c>
      <c r="O13" s="1">
        <v>0</v>
      </c>
      <c r="P13" s="12"/>
      <c r="Q13" s="18" t="s">
        <v>16</v>
      </c>
      <c r="R13" s="17">
        <v>3</v>
      </c>
      <c r="S13" s="4" t="s">
        <v>15</v>
      </c>
      <c r="T13" s="6">
        <f>T6/$S$6</f>
        <v>3.5</v>
      </c>
      <c r="U13" s="6">
        <f>U6/$S$6</f>
        <v>0</v>
      </c>
      <c r="V13" s="6">
        <f>V6/$S$6</f>
        <v>2</v>
      </c>
      <c r="W13" s="6">
        <f>W6/$S$6</f>
        <v>0.5</v>
      </c>
      <c r="X13" s="6">
        <f>X6/$S$6</f>
        <v>2</v>
      </c>
    </row>
    <row r="14" spans="1:25" ht="15.75" thickBot="1" x14ac:dyDescent="0.3">
      <c r="A14" s="20">
        <v>175</v>
      </c>
      <c r="B14" s="20" t="s">
        <v>119</v>
      </c>
      <c r="C14" s="20">
        <v>2016</v>
      </c>
      <c r="D14" s="20" t="s">
        <v>0</v>
      </c>
      <c r="E14" s="10">
        <v>8</v>
      </c>
      <c r="F14" s="20" t="s">
        <v>120</v>
      </c>
      <c r="G14" s="20">
        <v>1</v>
      </c>
      <c r="H14" s="20">
        <v>2</v>
      </c>
      <c r="I14" s="20">
        <v>1</v>
      </c>
      <c r="J14" s="20">
        <v>2</v>
      </c>
      <c r="K14" s="1">
        <v>0</v>
      </c>
      <c r="L14" s="1">
        <v>0</v>
      </c>
      <c r="M14" s="1">
        <v>0</v>
      </c>
      <c r="N14" s="1">
        <v>0</v>
      </c>
      <c r="O14" s="1">
        <v>0</v>
      </c>
      <c r="P14" s="12"/>
      <c r="Q14" s="2" t="s">
        <v>85</v>
      </c>
      <c r="R14" s="4">
        <f>T6</f>
        <v>7</v>
      </c>
      <c r="S14" s="4" t="s">
        <v>69</v>
      </c>
      <c r="T14" s="14">
        <f>T6/$T$10</f>
        <v>0.25</v>
      </c>
      <c r="U14" s="15">
        <f>U6/$T$6</f>
        <v>0</v>
      </c>
      <c r="V14" s="15">
        <f t="shared" ref="V14:W14" si="6">V6/$T$6</f>
        <v>0.5714285714285714</v>
      </c>
      <c r="W14" s="15">
        <f t="shared" si="6"/>
        <v>0.14285714285714285</v>
      </c>
      <c r="X14" s="15">
        <f>X6/$T$6</f>
        <v>0.5714285714285714</v>
      </c>
      <c r="Y14" s="1" t="s">
        <v>70</v>
      </c>
    </row>
    <row r="15" spans="1:25" ht="15.75" thickBot="1" x14ac:dyDescent="0.3">
      <c r="A15" s="20">
        <v>175</v>
      </c>
      <c r="B15" s="20" t="s">
        <v>119</v>
      </c>
      <c r="C15" s="20">
        <v>2016</v>
      </c>
      <c r="D15" s="20" t="s">
        <v>0</v>
      </c>
      <c r="E15" s="10">
        <v>8</v>
      </c>
      <c r="F15" s="20" t="s">
        <v>120</v>
      </c>
      <c r="G15" s="20">
        <v>1</v>
      </c>
      <c r="H15" s="20">
        <v>2</v>
      </c>
      <c r="I15" s="20">
        <v>2</v>
      </c>
      <c r="J15" s="20">
        <v>2</v>
      </c>
      <c r="K15" s="1">
        <v>4</v>
      </c>
      <c r="L15" s="1">
        <v>0</v>
      </c>
      <c r="M15" s="1">
        <v>1</v>
      </c>
      <c r="N15" s="1">
        <v>2</v>
      </c>
      <c r="O15" s="1">
        <v>3</v>
      </c>
      <c r="P15" s="12"/>
      <c r="Q15" s="18" t="s">
        <v>17</v>
      </c>
      <c r="R15" s="17">
        <v>4</v>
      </c>
      <c r="S15" s="4" t="s">
        <v>15</v>
      </c>
      <c r="T15" s="6">
        <f>T7/$S$7</f>
        <v>1.5</v>
      </c>
      <c r="U15" s="6">
        <f>U7/$S$7</f>
        <v>0.5</v>
      </c>
      <c r="V15" s="6">
        <f>V7/$S$7</f>
        <v>0</v>
      </c>
      <c r="W15" s="6">
        <f>W7/$S$7</f>
        <v>1</v>
      </c>
      <c r="X15" s="6">
        <f>X7/$S$7</f>
        <v>1.5</v>
      </c>
    </row>
    <row r="16" spans="1:25" ht="15.75" thickBot="1" x14ac:dyDescent="0.3">
      <c r="A16" s="20">
        <v>175</v>
      </c>
      <c r="B16" s="20" t="s">
        <v>119</v>
      </c>
      <c r="C16" s="20">
        <v>2016</v>
      </c>
      <c r="D16" s="20" t="s">
        <v>0</v>
      </c>
      <c r="E16" s="10">
        <v>8</v>
      </c>
      <c r="F16" s="20" t="s">
        <v>120</v>
      </c>
      <c r="G16" s="20">
        <v>1</v>
      </c>
      <c r="H16" s="20">
        <v>2</v>
      </c>
      <c r="I16" s="21">
        <v>3</v>
      </c>
      <c r="J16" s="20">
        <v>2</v>
      </c>
      <c r="K16" s="1">
        <v>1</v>
      </c>
      <c r="L16" s="1">
        <v>0</v>
      </c>
      <c r="M16" s="1">
        <v>0</v>
      </c>
      <c r="N16" s="1">
        <v>0</v>
      </c>
      <c r="O16" s="1">
        <v>0</v>
      </c>
      <c r="P16" s="8"/>
      <c r="Q16" s="2" t="s">
        <v>84</v>
      </c>
      <c r="R16" s="4">
        <f>T7</f>
        <v>3</v>
      </c>
      <c r="S16" s="4" t="s">
        <v>69</v>
      </c>
      <c r="T16" s="14">
        <f>T7/$T$10</f>
        <v>0.10714285714285714</v>
      </c>
      <c r="U16" s="15">
        <f>U7/$T$7</f>
        <v>0.33333333333333331</v>
      </c>
      <c r="V16" s="15">
        <f t="shared" ref="V16:W16" si="7">V7/$T$7</f>
        <v>0</v>
      </c>
      <c r="W16" s="15">
        <f t="shared" si="7"/>
        <v>0.66666666666666663</v>
      </c>
      <c r="X16" s="15">
        <f>X7/$T$7</f>
        <v>1</v>
      </c>
      <c r="Y16" s="1" t="s">
        <v>71</v>
      </c>
    </row>
    <row r="17" spans="1:25" ht="15.75" thickBot="1" x14ac:dyDescent="0.3">
      <c r="A17" s="20">
        <v>175</v>
      </c>
      <c r="B17" s="20" t="s">
        <v>119</v>
      </c>
      <c r="C17" s="20">
        <v>2016</v>
      </c>
      <c r="D17" s="20" t="s">
        <v>0</v>
      </c>
      <c r="E17" s="10">
        <v>8</v>
      </c>
      <c r="F17" s="20" t="s">
        <v>120</v>
      </c>
      <c r="G17" s="20">
        <v>1</v>
      </c>
      <c r="H17" s="20">
        <v>2</v>
      </c>
      <c r="I17" s="21">
        <v>4</v>
      </c>
      <c r="J17" s="20">
        <v>2</v>
      </c>
      <c r="K17" s="1">
        <v>1</v>
      </c>
      <c r="L17" s="1">
        <v>0</v>
      </c>
      <c r="M17" s="1">
        <v>0</v>
      </c>
      <c r="N17" s="1">
        <v>0</v>
      </c>
      <c r="O17" s="1">
        <v>0</v>
      </c>
      <c r="P17" s="9"/>
      <c r="Q17" s="18" t="s">
        <v>14</v>
      </c>
      <c r="R17" s="17">
        <v>1</v>
      </c>
      <c r="S17" s="4" t="s">
        <v>15</v>
      </c>
      <c r="T17" s="6">
        <f>T8/$S$8</f>
        <v>4.5</v>
      </c>
      <c r="U17" s="6">
        <f>U8/$S$8</f>
        <v>1.5</v>
      </c>
      <c r="V17" s="6">
        <f>V8/$S$8</f>
        <v>1.5</v>
      </c>
      <c r="W17" s="6">
        <f>W8/$S$8</f>
        <v>1.5</v>
      </c>
      <c r="X17" s="6">
        <f>X8/$S$8</f>
        <v>3.5</v>
      </c>
    </row>
    <row r="18" spans="1:25" ht="15.75" thickBot="1" x14ac:dyDescent="0.3">
      <c r="A18" s="20">
        <v>175</v>
      </c>
      <c r="B18" s="20" t="s">
        <v>119</v>
      </c>
      <c r="C18" s="20">
        <v>2016</v>
      </c>
      <c r="D18" s="21" t="s">
        <v>0</v>
      </c>
      <c r="E18" s="10">
        <v>7</v>
      </c>
      <c r="F18" s="20" t="s">
        <v>120</v>
      </c>
      <c r="G18" s="20">
        <v>1</v>
      </c>
      <c r="H18" s="20">
        <v>1</v>
      </c>
      <c r="I18" s="20">
        <v>1</v>
      </c>
      <c r="J18" s="20">
        <v>3</v>
      </c>
      <c r="K18" s="1">
        <v>0</v>
      </c>
      <c r="L18" s="1">
        <v>0</v>
      </c>
      <c r="M18" s="1">
        <v>0</v>
      </c>
      <c r="N18" s="1">
        <v>0</v>
      </c>
      <c r="O18" s="1">
        <v>0</v>
      </c>
      <c r="P18" s="8"/>
      <c r="Q18" s="2" t="s">
        <v>83</v>
      </c>
      <c r="R18" s="4">
        <f>T8</f>
        <v>9</v>
      </c>
      <c r="S18" s="4" t="s">
        <v>69</v>
      </c>
      <c r="T18" s="14">
        <f>T8/$T$10</f>
        <v>0.32142857142857145</v>
      </c>
      <c r="U18" s="15">
        <f>U8/$T$8</f>
        <v>0.33333333333333331</v>
      </c>
      <c r="V18" s="15">
        <f t="shared" ref="V18:X18" si="8">V8/$T$8</f>
        <v>0.33333333333333331</v>
      </c>
      <c r="W18" s="15">
        <f t="shared" si="8"/>
        <v>0.33333333333333331</v>
      </c>
      <c r="X18" s="15">
        <f t="shared" si="8"/>
        <v>0.77777777777777779</v>
      </c>
      <c r="Y18" s="1" t="s">
        <v>72</v>
      </c>
    </row>
    <row r="19" spans="1:25" ht="15.75" thickBot="1" x14ac:dyDescent="0.3">
      <c r="A19" s="20">
        <v>175</v>
      </c>
      <c r="B19" s="20" t="s">
        <v>119</v>
      </c>
      <c r="C19" s="20">
        <v>2016</v>
      </c>
      <c r="D19" s="21" t="s">
        <v>0</v>
      </c>
      <c r="E19" s="10">
        <v>7</v>
      </c>
      <c r="F19" s="20" t="s">
        <v>120</v>
      </c>
      <c r="G19" s="20">
        <v>1</v>
      </c>
      <c r="H19" s="20">
        <v>1</v>
      </c>
      <c r="I19" s="20">
        <v>2</v>
      </c>
      <c r="J19" s="20">
        <v>3</v>
      </c>
      <c r="K19" s="1">
        <v>0</v>
      </c>
      <c r="L19" s="1">
        <v>0</v>
      </c>
      <c r="M19" s="1">
        <v>0</v>
      </c>
      <c r="N19" s="1">
        <v>0</v>
      </c>
      <c r="O19" s="1">
        <v>0</v>
      </c>
      <c r="P19" s="8"/>
      <c r="Q19" s="18" t="s">
        <v>18</v>
      </c>
      <c r="R19" s="17">
        <v>2</v>
      </c>
      <c r="S19" s="4" t="s">
        <v>15</v>
      </c>
      <c r="T19" s="6">
        <f>T9/$S$9</f>
        <v>4.5</v>
      </c>
      <c r="U19" s="6">
        <f>U9/$S$9</f>
        <v>0.5</v>
      </c>
      <c r="V19" s="6">
        <f>V9/$S$9</f>
        <v>1</v>
      </c>
      <c r="W19" s="6">
        <f>W9/$S$9</f>
        <v>1</v>
      </c>
      <c r="X19" s="6">
        <f>X9/$S$9</f>
        <v>2.5</v>
      </c>
    </row>
    <row r="20" spans="1:25" ht="15.75" thickBot="1" x14ac:dyDescent="0.3">
      <c r="A20" s="20">
        <v>175</v>
      </c>
      <c r="B20" s="20" t="s">
        <v>119</v>
      </c>
      <c r="C20" s="20">
        <v>2016</v>
      </c>
      <c r="D20" s="21" t="s">
        <v>0</v>
      </c>
      <c r="E20" s="10">
        <v>7</v>
      </c>
      <c r="F20" s="20" t="s">
        <v>120</v>
      </c>
      <c r="G20" s="20">
        <v>1</v>
      </c>
      <c r="H20" s="20">
        <v>1</v>
      </c>
      <c r="I20" s="21">
        <v>3</v>
      </c>
      <c r="J20" s="20">
        <v>3</v>
      </c>
      <c r="K20" s="1">
        <v>0</v>
      </c>
      <c r="L20" s="1">
        <v>0</v>
      </c>
      <c r="M20" s="1">
        <v>0</v>
      </c>
      <c r="N20" s="1">
        <v>0</v>
      </c>
      <c r="O20" s="1">
        <v>0</v>
      </c>
      <c r="P20" s="8"/>
      <c r="Q20" s="2" t="s">
        <v>82</v>
      </c>
      <c r="R20" s="4">
        <f>T9</f>
        <v>9</v>
      </c>
      <c r="S20" s="4" t="s">
        <v>69</v>
      </c>
      <c r="T20" s="14">
        <f>T9/$T$10</f>
        <v>0.32142857142857145</v>
      </c>
      <c r="U20" s="15">
        <f>U9/$T$9</f>
        <v>0.1111111111111111</v>
      </c>
      <c r="V20" s="15">
        <f t="shared" ref="V20:X20" si="9">V9/$T$9</f>
        <v>0.22222222222222221</v>
      </c>
      <c r="W20" s="15">
        <f t="shared" si="9"/>
        <v>0.22222222222222221</v>
      </c>
      <c r="X20" s="15">
        <f t="shared" si="9"/>
        <v>0.55555555555555558</v>
      </c>
      <c r="Y20" s="1" t="s">
        <v>73</v>
      </c>
    </row>
    <row r="21" spans="1:25" ht="15.75" thickBot="1" x14ac:dyDescent="0.3">
      <c r="A21" s="20">
        <v>175</v>
      </c>
      <c r="B21" s="20" t="s">
        <v>119</v>
      </c>
      <c r="C21" s="20">
        <v>2016</v>
      </c>
      <c r="D21" s="21" t="s">
        <v>0</v>
      </c>
      <c r="E21" s="10">
        <v>7</v>
      </c>
      <c r="F21" s="20" t="s">
        <v>120</v>
      </c>
      <c r="G21" s="20">
        <v>1</v>
      </c>
      <c r="H21" s="20">
        <v>1</v>
      </c>
      <c r="I21" s="21">
        <v>4</v>
      </c>
      <c r="J21" s="20">
        <v>3</v>
      </c>
      <c r="K21" s="1">
        <v>0</v>
      </c>
      <c r="L21" s="1">
        <v>0</v>
      </c>
      <c r="M21" s="1">
        <v>0</v>
      </c>
      <c r="N21" s="1">
        <v>0</v>
      </c>
      <c r="O21" s="1">
        <v>0</v>
      </c>
      <c r="P21" s="8"/>
      <c r="Q21" s="9"/>
      <c r="R21" s="9"/>
    </row>
    <row r="22" spans="1:25" ht="15.75" thickBot="1" x14ac:dyDescent="0.3">
      <c r="A22" s="20">
        <v>175</v>
      </c>
      <c r="B22" s="20" t="s">
        <v>119</v>
      </c>
      <c r="C22" s="20">
        <v>2016</v>
      </c>
      <c r="D22" s="20" t="s">
        <v>0</v>
      </c>
      <c r="E22" s="10">
        <v>8</v>
      </c>
      <c r="F22" s="20" t="s">
        <v>120</v>
      </c>
      <c r="G22" s="20">
        <v>1</v>
      </c>
      <c r="H22" s="20">
        <v>2</v>
      </c>
      <c r="I22" s="20">
        <v>1</v>
      </c>
      <c r="J22" s="20">
        <v>3</v>
      </c>
      <c r="K22" s="1">
        <v>1</v>
      </c>
      <c r="L22" s="1">
        <v>0</v>
      </c>
      <c r="M22" s="1">
        <v>0</v>
      </c>
      <c r="N22" s="1">
        <v>1</v>
      </c>
      <c r="O22" s="1">
        <v>1</v>
      </c>
      <c r="P22" s="8"/>
      <c r="Q22" s="8"/>
      <c r="R22" s="8"/>
      <c r="T22" t="s">
        <v>94</v>
      </c>
      <c r="U22" s="5" t="s">
        <v>20</v>
      </c>
      <c r="V22" s="5" t="s">
        <v>21</v>
      </c>
      <c r="W22" s="5" t="s">
        <v>22</v>
      </c>
      <c r="X22" s="5" t="s">
        <v>23</v>
      </c>
    </row>
    <row r="23" spans="1:25" ht="15.75" thickBot="1" x14ac:dyDescent="0.3">
      <c r="A23" s="20">
        <v>175</v>
      </c>
      <c r="B23" s="20" t="s">
        <v>119</v>
      </c>
      <c r="C23" s="20">
        <v>2016</v>
      </c>
      <c r="D23" s="20" t="s">
        <v>0</v>
      </c>
      <c r="E23" s="10">
        <v>8</v>
      </c>
      <c r="F23" s="20" t="s">
        <v>120</v>
      </c>
      <c r="G23" s="20">
        <v>1</v>
      </c>
      <c r="H23" s="20">
        <v>2</v>
      </c>
      <c r="I23" s="20">
        <v>2</v>
      </c>
      <c r="J23" s="20">
        <v>3</v>
      </c>
      <c r="K23" s="1">
        <v>0</v>
      </c>
      <c r="L23" s="1">
        <v>0</v>
      </c>
      <c r="M23" s="1">
        <v>0</v>
      </c>
      <c r="N23" s="1">
        <v>0</v>
      </c>
      <c r="O23" s="1">
        <v>0</v>
      </c>
      <c r="P23" s="9"/>
      <c r="Q23" s="9"/>
      <c r="R23"/>
      <c r="S23"/>
      <c r="T23" s="15">
        <f>(T6+T7)/$T$10</f>
        <v>0.35714285714285715</v>
      </c>
      <c r="U23" s="15">
        <f>(U6+U7)/SUM($T$6:$T$7)</f>
        <v>0.1</v>
      </c>
      <c r="V23" s="15">
        <f t="shared" ref="V23:X23" si="10">(V6+V7)/SUM($T$6:$T$7)</f>
        <v>0.4</v>
      </c>
      <c r="W23" s="15">
        <f t="shared" si="10"/>
        <v>0.3</v>
      </c>
      <c r="X23" s="15">
        <f t="shared" si="10"/>
        <v>0.7</v>
      </c>
    </row>
    <row r="24" spans="1:25" ht="15.75" thickBot="1" x14ac:dyDescent="0.3">
      <c r="A24" s="20">
        <v>175</v>
      </c>
      <c r="B24" s="20" t="s">
        <v>119</v>
      </c>
      <c r="C24" s="20">
        <v>2016</v>
      </c>
      <c r="D24" s="20" t="s">
        <v>0</v>
      </c>
      <c r="E24" s="10">
        <v>8</v>
      </c>
      <c r="F24" s="20" t="s">
        <v>120</v>
      </c>
      <c r="G24" s="20">
        <v>1</v>
      </c>
      <c r="H24" s="20">
        <v>2</v>
      </c>
      <c r="I24" s="21">
        <v>3</v>
      </c>
      <c r="J24" s="20">
        <v>3</v>
      </c>
      <c r="K24" s="1">
        <v>0</v>
      </c>
      <c r="L24" s="1">
        <v>0</v>
      </c>
      <c r="M24" s="1">
        <v>0</v>
      </c>
      <c r="N24" s="1">
        <v>0</v>
      </c>
      <c r="O24" s="1">
        <v>0</v>
      </c>
      <c r="P24" s="8"/>
      <c r="Q24" s="8"/>
      <c r="R24" s="8"/>
      <c r="T24"/>
      <c r="U24"/>
      <c r="V24"/>
      <c r="W24"/>
      <c r="X24"/>
    </row>
    <row r="25" spans="1:25" ht="15.75" thickBot="1" x14ac:dyDescent="0.3">
      <c r="A25" s="20">
        <v>175</v>
      </c>
      <c r="B25" s="20" t="s">
        <v>119</v>
      </c>
      <c r="C25" s="20">
        <v>2016</v>
      </c>
      <c r="D25" s="20" t="s">
        <v>0</v>
      </c>
      <c r="E25" s="10">
        <v>8</v>
      </c>
      <c r="F25" s="20" t="s">
        <v>120</v>
      </c>
      <c r="G25" s="20">
        <v>1</v>
      </c>
      <c r="H25" s="20">
        <v>2</v>
      </c>
      <c r="I25" s="21">
        <v>4</v>
      </c>
      <c r="J25" s="20">
        <v>3</v>
      </c>
      <c r="K25" s="1">
        <v>2</v>
      </c>
      <c r="L25" s="1">
        <v>1</v>
      </c>
      <c r="M25" s="1">
        <v>0</v>
      </c>
      <c r="N25" s="1">
        <v>1</v>
      </c>
      <c r="O25" s="1">
        <v>2</v>
      </c>
      <c r="P25" s="8"/>
      <c r="Q25" s="9"/>
      <c r="R25" s="9"/>
      <c r="T25" t="s">
        <v>95</v>
      </c>
      <c r="U25"/>
      <c r="V25"/>
      <c r="W25"/>
      <c r="X25"/>
    </row>
    <row r="26" spans="1:25" ht="15.75" thickBot="1" x14ac:dyDescent="0.3">
      <c r="A26" s="20">
        <v>175</v>
      </c>
      <c r="B26" s="20" t="s">
        <v>119</v>
      </c>
      <c r="C26" s="20">
        <v>2016</v>
      </c>
      <c r="D26" s="21" t="s">
        <v>0</v>
      </c>
      <c r="E26" s="10">
        <v>7</v>
      </c>
      <c r="F26" s="20" t="s">
        <v>120</v>
      </c>
      <c r="G26" s="20">
        <v>1</v>
      </c>
      <c r="H26" s="20">
        <v>1</v>
      </c>
      <c r="I26" s="20">
        <v>1</v>
      </c>
      <c r="J26" s="20">
        <v>4</v>
      </c>
      <c r="K26" s="1">
        <v>0</v>
      </c>
      <c r="L26" s="1">
        <v>0</v>
      </c>
      <c r="M26" s="1">
        <v>0</v>
      </c>
      <c r="N26" s="1">
        <v>0</v>
      </c>
      <c r="O26" s="1">
        <v>0</v>
      </c>
      <c r="P26" s="8"/>
      <c r="Q26" s="8"/>
      <c r="R26" s="8"/>
      <c r="T26" s="15">
        <f>(T8+T9)/$T$10</f>
        <v>0.6428571428571429</v>
      </c>
      <c r="U26" s="15">
        <f>(U8+U9)/SUM($T$8:$T$9)</f>
        <v>0.22222222222222221</v>
      </c>
      <c r="V26" s="15">
        <f t="shared" ref="V26" si="11">(V8+V9)/SUM($T$8:$T$9)</f>
        <v>0.27777777777777779</v>
      </c>
      <c r="W26" s="15">
        <f>(W8+W9)/SUM($T$8:$T$9)</f>
        <v>0.27777777777777779</v>
      </c>
      <c r="X26" s="15">
        <f>(X8+X9)/SUM($T$8:$T$9)</f>
        <v>0.66666666666666663</v>
      </c>
    </row>
    <row r="27" spans="1:25" ht="15.75" thickBot="1" x14ac:dyDescent="0.3">
      <c r="A27" s="20">
        <v>175</v>
      </c>
      <c r="B27" s="20" t="s">
        <v>119</v>
      </c>
      <c r="C27" s="20">
        <v>2016</v>
      </c>
      <c r="D27" s="21" t="s">
        <v>0</v>
      </c>
      <c r="E27" s="10">
        <v>7</v>
      </c>
      <c r="F27" s="20" t="s">
        <v>120</v>
      </c>
      <c r="G27" s="20">
        <v>1</v>
      </c>
      <c r="H27" s="20">
        <v>1</v>
      </c>
      <c r="I27" s="20">
        <v>2</v>
      </c>
      <c r="J27" s="20">
        <v>4</v>
      </c>
      <c r="K27" s="1">
        <v>2</v>
      </c>
      <c r="L27" s="1">
        <v>0</v>
      </c>
      <c r="M27" s="1">
        <v>2</v>
      </c>
      <c r="N27" s="1">
        <v>0</v>
      </c>
      <c r="O27" s="1">
        <v>0</v>
      </c>
      <c r="P27" s="8"/>
      <c r="Q27" s="9"/>
      <c r="R27" s="9"/>
    </row>
    <row r="28" spans="1:25" ht="15.75" thickBot="1" x14ac:dyDescent="0.3">
      <c r="A28" s="20">
        <v>175</v>
      </c>
      <c r="B28" s="20" t="s">
        <v>119</v>
      </c>
      <c r="C28" s="20">
        <v>2016</v>
      </c>
      <c r="D28" s="21" t="s">
        <v>0</v>
      </c>
      <c r="E28" s="10">
        <v>7</v>
      </c>
      <c r="F28" s="20" t="s">
        <v>120</v>
      </c>
      <c r="G28" s="20">
        <v>1</v>
      </c>
      <c r="H28" s="20">
        <v>1</v>
      </c>
      <c r="I28" s="21">
        <v>3</v>
      </c>
      <c r="J28" s="20">
        <v>4</v>
      </c>
      <c r="K28" s="1">
        <v>2</v>
      </c>
      <c r="L28" s="1">
        <v>0</v>
      </c>
      <c r="M28" s="1">
        <v>1</v>
      </c>
      <c r="N28" s="1">
        <v>0</v>
      </c>
      <c r="O28" s="1">
        <v>1</v>
      </c>
      <c r="P28" s="8"/>
      <c r="Q28" s="8"/>
      <c r="R28" s="8"/>
    </row>
    <row r="29" spans="1:25" ht="15.75" thickBot="1" x14ac:dyDescent="0.3">
      <c r="A29" s="20">
        <v>175</v>
      </c>
      <c r="B29" s="20" t="s">
        <v>119</v>
      </c>
      <c r="C29" s="20">
        <v>2016</v>
      </c>
      <c r="D29" s="21" t="s">
        <v>0</v>
      </c>
      <c r="E29" s="10">
        <v>7</v>
      </c>
      <c r="F29" s="20" t="s">
        <v>120</v>
      </c>
      <c r="G29" s="20">
        <v>1</v>
      </c>
      <c r="H29" s="20">
        <v>1</v>
      </c>
      <c r="I29" s="21">
        <v>4</v>
      </c>
      <c r="J29" s="20">
        <v>4</v>
      </c>
      <c r="K29" s="1">
        <v>0</v>
      </c>
      <c r="L29" s="1">
        <v>0</v>
      </c>
      <c r="M29" s="1">
        <v>0</v>
      </c>
      <c r="N29" s="1">
        <v>0</v>
      </c>
      <c r="O29" s="1">
        <v>0</v>
      </c>
      <c r="P29" s="9"/>
      <c r="Q29" s="9"/>
      <c r="R29" s="9"/>
    </row>
    <row r="30" spans="1:25" ht="15.75" thickBot="1" x14ac:dyDescent="0.3">
      <c r="A30" s="20">
        <v>175</v>
      </c>
      <c r="B30" s="20" t="s">
        <v>119</v>
      </c>
      <c r="C30" s="20">
        <v>2016</v>
      </c>
      <c r="D30" s="20" t="s">
        <v>0</v>
      </c>
      <c r="E30" s="10">
        <v>8</v>
      </c>
      <c r="F30" s="20" t="s">
        <v>120</v>
      </c>
      <c r="G30" s="20">
        <v>1</v>
      </c>
      <c r="H30" s="20">
        <v>2</v>
      </c>
      <c r="I30" s="20">
        <v>1</v>
      </c>
      <c r="J30" s="20">
        <v>4</v>
      </c>
      <c r="K30" s="1">
        <v>0</v>
      </c>
      <c r="L30" s="1">
        <v>0</v>
      </c>
      <c r="M30" s="1">
        <v>0</v>
      </c>
      <c r="N30" s="1">
        <v>0</v>
      </c>
      <c r="O30" s="1">
        <v>0</v>
      </c>
      <c r="P30" s="8"/>
      <c r="Q30" s="8"/>
      <c r="R30" s="8"/>
    </row>
    <row r="31" spans="1:25" ht="15.75" thickBot="1" x14ac:dyDescent="0.3">
      <c r="A31" s="20">
        <v>175</v>
      </c>
      <c r="B31" s="20" t="s">
        <v>119</v>
      </c>
      <c r="C31" s="20">
        <v>2016</v>
      </c>
      <c r="D31" s="20" t="s">
        <v>0</v>
      </c>
      <c r="E31" s="10">
        <v>8</v>
      </c>
      <c r="F31" s="20" t="s">
        <v>120</v>
      </c>
      <c r="G31" s="20">
        <v>1</v>
      </c>
      <c r="H31" s="20">
        <v>2</v>
      </c>
      <c r="I31" s="20">
        <v>2</v>
      </c>
      <c r="J31" s="20">
        <v>4</v>
      </c>
      <c r="K31" s="1">
        <v>1</v>
      </c>
      <c r="L31" s="1">
        <v>0</v>
      </c>
      <c r="M31" s="1">
        <v>1</v>
      </c>
      <c r="N31" s="1">
        <v>1</v>
      </c>
      <c r="O31" s="1">
        <v>1</v>
      </c>
      <c r="P31" s="8"/>
      <c r="Q31" s="9"/>
      <c r="R31" s="9"/>
    </row>
    <row r="32" spans="1:25" ht="15.75" thickBot="1" x14ac:dyDescent="0.3">
      <c r="A32" s="20">
        <v>175</v>
      </c>
      <c r="B32" s="20" t="s">
        <v>119</v>
      </c>
      <c r="C32" s="20">
        <v>2016</v>
      </c>
      <c r="D32" s="20" t="s">
        <v>0</v>
      </c>
      <c r="E32" s="10">
        <v>8</v>
      </c>
      <c r="F32" s="20" t="s">
        <v>120</v>
      </c>
      <c r="G32" s="20">
        <v>1</v>
      </c>
      <c r="H32" s="20">
        <v>2</v>
      </c>
      <c r="I32" s="21">
        <v>3</v>
      </c>
      <c r="J32" s="20">
        <v>4</v>
      </c>
      <c r="K32" s="1">
        <v>1</v>
      </c>
      <c r="L32" s="1">
        <v>0</v>
      </c>
      <c r="M32" s="1">
        <v>0</v>
      </c>
      <c r="N32" s="1">
        <v>0</v>
      </c>
      <c r="O32" s="1">
        <v>1</v>
      </c>
      <c r="P32" s="8"/>
      <c r="Q32" s="8"/>
      <c r="R32" s="8"/>
    </row>
    <row r="33" spans="1:18" ht="15.75" thickBot="1" x14ac:dyDescent="0.3">
      <c r="A33" s="20">
        <v>175</v>
      </c>
      <c r="B33" s="20" t="s">
        <v>119</v>
      </c>
      <c r="C33" s="20">
        <v>2016</v>
      </c>
      <c r="D33" s="20" t="s">
        <v>0</v>
      </c>
      <c r="E33" s="10">
        <v>8</v>
      </c>
      <c r="F33" s="20" t="s">
        <v>120</v>
      </c>
      <c r="G33" s="20">
        <v>1</v>
      </c>
      <c r="H33" s="20">
        <v>2</v>
      </c>
      <c r="I33" s="21">
        <v>4</v>
      </c>
      <c r="J33" s="20">
        <v>4</v>
      </c>
      <c r="K33" s="1">
        <v>1</v>
      </c>
      <c r="L33" s="1">
        <v>0</v>
      </c>
      <c r="M33" s="1">
        <v>0</v>
      </c>
      <c r="N33" s="1">
        <v>0</v>
      </c>
      <c r="O33" s="1">
        <v>1</v>
      </c>
      <c r="P33" s="9"/>
      <c r="Q33" s="9"/>
      <c r="R33" s="9"/>
    </row>
    <row r="34" spans="1:18" ht="15.75" thickBot="1" x14ac:dyDescent="0.3">
      <c r="N34" s="8"/>
      <c r="O34" s="8"/>
    </row>
    <row r="35" spans="1:18" ht="15.75" thickBot="1" x14ac:dyDescent="0.3">
      <c r="N35" s="9"/>
      <c r="O35" s="9"/>
    </row>
    <row r="36" spans="1:18" ht="15.75" thickBot="1" x14ac:dyDescent="0.3">
      <c r="N36" s="8"/>
      <c r="O36" s="8"/>
    </row>
    <row r="37" spans="1:18" ht="15.75" thickBot="1" x14ac:dyDescent="0.3">
      <c r="N37" s="9"/>
      <c r="O37" s="9"/>
    </row>
    <row r="38" spans="1:18" ht="15.75" thickBot="1" x14ac:dyDescent="0.3">
      <c r="N38" s="8"/>
      <c r="O38" s="8"/>
    </row>
    <row r="39" spans="1:18" ht="15.75" thickBot="1" x14ac:dyDescent="0.3">
      <c r="N39" s="9"/>
      <c r="O39" s="9"/>
    </row>
    <row r="40" spans="1:18" ht="15.75" thickBot="1" x14ac:dyDescent="0.3">
      <c r="N40" s="8"/>
      <c r="O40" s="8"/>
    </row>
    <row r="41" spans="1:18" ht="15.75" thickBot="1" x14ac:dyDescent="0.3">
      <c r="N41" s="9"/>
      <c r="O41" s="9"/>
    </row>
    <row r="42" spans="1:18" ht="15.75" thickBot="1" x14ac:dyDescent="0.3">
      <c r="N42" s="8"/>
      <c r="O42" s="8"/>
    </row>
    <row r="43" spans="1:18" ht="15.75" thickBot="1" x14ac:dyDescent="0.3">
      <c r="N43" s="9"/>
      <c r="O43" s="9"/>
    </row>
    <row r="44" spans="1:18" ht="15.75" thickBot="1" x14ac:dyDescent="0.3">
      <c r="N44" s="8"/>
      <c r="O44" s="8"/>
    </row>
    <row r="45" spans="1:18" ht="15.75" thickBot="1" x14ac:dyDescent="0.3">
      <c r="N45" s="9"/>
      <c r="O45" s="9"/>
    </row>
    <row r="46" spans="1:18" ht="15.75" thickBot="1" x14ac:dyDescent="0.3">
      <c r="N46" s="8"/>
      <c r="O46" s="8"/>
    </row>
    <row r="47" spans="1:18" ht="15.75" thickBot="1" x14ac:dyDescent="0.3">
      <c r="N47" s="9"/>
      <c r="O47" s="7"/>
    </row>
  </sheetData>
  <sortState ref="A2:O33">
    <sortCondition ref="J2:J33"/>
  </sortState>
  <mergeCells count="1">
    <mergeCell ref="Q4:X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workbookViewId="0">
      <pane ySplit="1" topLeftCell="A2" activePane="bottomLeft" state="frozen"/>
      <selection pane="bottomLeft" activeCell="J15" sqref="J15"/>
    </sheetView>
  </sheetViews>
  <sheetFormatPr defaultRowHeight="15" x14ac:dyDescent="0.25"/>
  <cols>
    <col min="1" max="1" width="10.7109375" style="1" bestFit="1" customWidth="1"/>
    <col min="2" max="2" width="6.85546875" style="1" bestFit="1" customWidth="1"/>
    <col min="3" max="3" width="6.85546875" style="11" customWidth="1"/>
    <col min="4" max="4" width="5.42578125" style="1" bestFit="1" customWidth="1"/>
    <col min="5" max="5" width="5.28515625" style="1" bestFit="1" customWidth="1"/>
    <col min="6" max="6" width="9.7109375" style="1" bestFit="1" customWidth="1"/>
    <col min="7" max="7" width="9.85546875" style="1" bestFit="1" customWidth="1"/>
    <col min="8" max="8" width="5.28515625" style="1" bestFit="1" customWidth="1"/>
    <col min="9" max="9" width="8.85546875" style="1" bestFit="1" customWidth="1"/>
    <col min="10" max="10" width="9.140625" style="1" bestFit="1" customWidth="1"/>
    <col min="11" max="11" width="6.28515625" style="1" bestFit="1" customWidth="1"/>
    <col min="12" max="12" width="8" style="1" bestFit="1" customWidth="1"/>
    <col min="13" max="13" width="7.5703125" style="1" bestFit="1" customWidth="1"/>
    <col min="14" max="14" width="10.85546875" style="1" bestFit="1" customWidth="1"/>
    <col min="15" max="15" width="9" style="1" bestFit="1" customWidth="1"/>
    <col min="16" max="16384" width="9.140625" style="1"/>
  </cols>
  <sheetData>
    <row r="1" spans="1:25" x14ac:dyDescent="0.25">
      <c r="A1" s="5" t="s">
        <v>2</v>
      </c>
      <c r="B1" s="5" t="s">
        <v>61</v>
      </c>
      <c r="C1" s="5" t="s">
        <v>124</v>
      </c>
      <c r="D1" s="5" t="s">
        <v>3</v>
      </c>
      <c r="E1" s="5" t="s">
        <v>63</v>
      </c>
      <c r="F1" s="5" t="s">
        <v>4</v>
      </c>
      <c r="G1" s="5" t="s">
        <v>5</v>
      </c>
      <c r="H1" s="5" t="s">
        <v>6</v>
      </c>
      <c r="I1" s="5" t="s">
        <v>7</v>
      </c>
      <c r="J1" s="5" t="s">
        <v>8</v>
      </c>
      <c r="K1" s="5" t="s">
        <v>9</v>
      </c>
      <c r="L1" s="5" t="s">
        <v>10</v>
      </c>
      <c r="M1" s="5" t="s">
        <v>11</v>
      </c>
      <c r="N1" s="5" t="s">
        <v>12</v>
      </c>
      <c r="O1" s="5" t="s">
        <v>13</v>
      </c>
      <c r="P1"/>
      <c r="Q1"/>
      <c r="R1"/>
      <c r="S1"/>
      <c r="T1"/>
      <c r="U1"/>
      <c r="V1"/>
      <c r="W1"/>
      <c r="X1"/>
      <c r="Y1"/>
    </row>
    <row r="2" spans="1:25" x14ac:dyDescent="0.25">
      <c r="A2" s="5">
        <v>176</v>
      </c>
      <c r="B2" s="5" t="s">
        <v>81</v>
      </c>
      <c r="C2" s="5">
        <v>2016</v>
      </c>
      <c r="D2" s="5" t="s">
        <v>0</v>
      </c>
      <c r="E2" s="5">
        <v>7</v>
      </c>
      <c r="F2" s="5" t="s">
        <v>64</v>
      </c>
      <c r="G2" s="5">
        <v>1</v>
      </c>
      <c r="H2" s="5">
        <v>1</v>
      </c>
      <c r="I2" s="5">
        <v>1</v>
      </c>
      <c r="J2" s="5">
        <v>1</v>
      </c>
      <c r="K2" s="5">
        <v>4</v>
      </c>
      <c r="L2" s="5">
        <v>1</v>
      </c>
      <c r="M2" s="5">
        <v>1</v>
      </c>
      <c r="N2" s="5">
        <v>2</v>
      </c>
      <c r="O2" s="5">
        <v>4</v>
      </c>
      <c r="P2"/>
      <c r="Q2"/>
      <c r="R2"/>
      <c r="S2"/>
      <c r="T2"/>
      <c r="U2"/>
      <c r="V2"/>
      <c r="W2"/>
      <c r="X2"/>
      <c r="Y2"/>
    </row>
    <row r="3" spans="1:25" ht="15.75" thickBot="1" x14ac:dyDescent="0.3">
      <c r="A3" s="5">
        <v>176</v>
      </c>
      <c r="B3" s="5" t="s">
        <v>81</v>
      </c>
      <c r="C3" s="5">
        <v>2016</v>
      </c>
      <c r="D3" s="5" t="s">
        <v>0</v>
      </c>
      <c r="E3" s="5">
        <v>7</v>
      </c>
      <c r="F3" s="5" t="s">
        <v>64</v>
      </c>
      <c r="G3" s="5">
        <v>1</v>
      </c>
      <c r="H3" s="5">
        <v>1</v>
      </c>
      <c r="I3" s="5">
        <v>2</v>
      </c>
      <c r="J3" s="5">
        <v>1</v>
      </c>
      <c r="K3" s="5">
        <v>4</v>
      </c>
      <c r="L3" s="5">
        <v>2</v>
      </c>
      <c r="M3" s="5">
        <v>4</v>
      </c>
      <c r="N3" s="5">
        <v>0</v>
      </c>
      <c r="O3" s="5">
        <v>3</v>
      </c>
      <c r="P3"/>
      <c r="Q3"/>
      <c r="R3"/>
      <c r="S3"/>
      <c r="T3"/>
      <c r="U3"/>
      <c r="V3"/>
      <c r="W3"/>
      <c r="X3"/>
      <c r="Y3"/>
    </row>
    <row r="4" spans="1:25" ht="15.75" thickBot="1" x14ac:dyDescent="0.3">
      <c r="A4" s="5">
        <v>176</v>
      </c>
      <c r="B4" s="5" t="s">
        <v>81</v>
      </c>
      <c r="C4" s="5">
        <v>2016</v>
      </c>
      <c r="D4" s="5" t="s">
        <v>0</v>
      </c>
      <c r="E4" s="5">
        <v>7</v>
      </c>
      <c r="F4" s="5" t="s">
        <v>64</v>
      </c>
      <c r="G4" s="5">
        <v>1</v>
      </c>
      <c r="H4" s="5">
        <v>1</v>
      </c>
      <c r="I4" s="5">
        <v>3</v>
      </c>
      <c r="J4" s="5">
        <v>1</v>
      </c>
      <c r="K4" s="5">
        <v>2</v>
      </c>
      <c r="L4" s="5">
        <v>2</v>
      </c>
      <c r="M4" s="5">
        <v>2</v>
      </c>
      <c r="N4" s="5">
        <v>0</v>
      </c>
      <c r="O4" s="5">
        <v>2</v>
      </c>
      <c r="P4" s="8"/>
      <c r="Q4" s="24" t="s">
        <v>123</v>
      </c>
      <c r="R4" s="24"/>
      <c r="S4" s="24"/>
      <c r="T4" s="24"/>
      <c r="U4" s="24"/>
      <c r="V4" s="24"/>
      <c r="W4" s="24"/>
      <c r="X4" s="24"/>
    </row>
    <row r="5" spans="1:25" ht="15.75" thickBot="1" x14ac:dyDescent="0.3">
      <c r="A5" s="5">
        <v>176</v>
      </c>
      <c r="B5" s="5" t="s">
        <v>81</v>
      </c>
      <c r="C5" s="5">
        <v>2016</v>
      </c>
      <c r="D5" s="5" t="s">
        <v>0</v>
      </c>
      <c r="E5" s="5">
        <v>7</v>
      </c>
      <c r="F5" s="5" t="s">
        <v>64</v>
      </c>
      <c r="G5" s="5">
        <v>1</v>
      </c>
      <c r="H5" s="5">
        <v>1</v>
      </c>
      <c r="I5" s="5">
        <v>4</v>
      </c>
      <c r="J5" s="5">
        <v>1</v>
      </c>
      <c r="K5" s="5">
        <v>0</v>
      </c>
      <c r="L5" s="5">
        <v>0</v>
      </c>
      <c r="M5" s="5">
        <v>0</v>
      </c>
      <c r="N5" s="5">
        <v>0</v>
      </c>
      <c r="O5" s="5">
        <v>0</v>
      </c>
      <c r="P5" s="8"/>
      <c r="Q5" s="5" t="s">
        <v>65</v>
      </c>
      <c r="R5" s="5">
        <v>176</v>
      </c>
      <c r="S5" s="1" t="s">
        <v>75</v>
      </c>
      <c r="T5" s="1" t="s">
        <v>76</v>
      </c>
      <c r="U5" s="1" t="s">
        <v>77</v>
      </c>
      <c r="V5" s="1" t="s">
        <v>11</v>
      </c>
      <c r="W5" s="1" t="s">
        <v>78</v>
      </c>
      <c r="X5" s="1" t="s">
        <v>13</v>
      </c>
    </row>
    <row r="6" spans="1:25" x14ac:dyDescent="0.25">
      <c r="A6" s="5">
        <v>176</v>
      </c>
      <c r="B6" s="5" t="s">
        <v>81</v>
      </c>
      <c r="C6" s="5">
        <v>2016</v>
      </c>
      <c r="D6" s="5" t="s">
        <v>0</v>
      </c>
      <c r="E6" s="5">
        <v>8</v>
      </c>
      <c r="F6" s="5" t="s">
        <v>64</v>
      </c>
      <c r="G6" s="5">
        <v>1</v>
      </c>
      <c r="H6" s="5">
        <v>2</v>
      </c>
      <c r="I6" s="5">
        <v>1</v>
      </c>
      <c r="J6" s="5">
        <v>1</v>
      </c>
      <c r="K6" s="5">
        <v>1</v>
      </c>
      <c r="L6" s="5">
        <v>0</v>
      </c>
      <c r="M6" s="5">
        <v>0</v>
      </c>
      <c r="N6" s="5">
        <v>0</v>
      </c>
      <c r="O6" s="5">
        <v>1</v>
      </c>
      <c r="P6"/>
      <c r="Q6" s="1" t="s">
        <v>16</v>
      </c>
      <c r="R6" s="5">
        <v>3</v>
      </c>
      <c r="S6" s="5">
        <f>COUNT(J26:J33)/4</f>
        <v>2</v>
      </c>
      <c r="T6" s="5">
        <f>SUM(K26:K33)</f>
        <v>10</v>
      </c>
      <c r="U6" s="5">
        <f t="shared" ref="U6:X6" si="0">SUM(L26:L33)</f>
        <v>3</v>
      </c>
      <c r="V6" s="5">
        <f t="shared" si="0"/>
        <v>0</v>
      </c>
      <c r="W6" s="5">
        <f t="shared" si="0"/>
        <v>7</v>
      </c>
      <c r="X6" s="5">
        <f t="shared" si="0"/>
        <v>9</v>
      </c>
    </row>
    <row r="7" spans="1:25" x14ac:dyDescent="0.25">
      <c r="A7" s="5">
        <v>176</v>
      </c>
      <c r="B7" s="5" t="s">
        <v>81</v>
      </c>
      <c r="C7" s="5">
        <v>2016</v>
      </c>
      <c r="D7" s="5" t="s">
        <v>0</v>
      </c>
      <c r="E7" s="5">
        <v>8</v>
      </c>
      <c r="F7" s="5" t="s">
        <v>64</v>
      </c>
      <c r="G7" s="5">
        <v>1</v>
      </c>
      <c r="H7" s="5">
        <v>2</v>
      </c>
      <c r="I7" s="5">
        <v>2</v>
      </c>
      <c r="J7" s="5">
        <v>1</v>
      </c>
      <c r="K7" s="5">
        <v>0</v>
      </c>
      <c r="L7" s="5">
        <v>0</v>
      </c>
      <c r="M7" s="5">
        <v>0</v>
      </c>
      <c r="N7" s="5">
        <v>0</v>
      </c>
      <c r="O7" s="5">
        <v>0</v>
      </c>
      <c r="P7"/>
      <c r="Q7" s="1" t="s">
        <v>17</v>
      </c>
      <c r="R7" s="5">
        <v>4</v>
      </c>
      <c r="S7" s="5">
        <f>COUNT(J18:J25)/4</f>
        <v>2</v>
      </c>
      <c r="T7" s="5">
        <f>SUM(K18:K25)</f>
        <v>3</v>
      </c>
      <c r="U7" s="5">
        <f t="shared" ref="U7:X7" si="1">SUM(L18:L25)</f>
        <v>1</v>
      </c>
      <c r="V7" s="5">
        <f t="shared" si="1"/>
        <v>1</v>
      </c>
      <c r="W7" s="5">
        <f t="shared" si="1"/>
        <v>0</v>
      </c>
      <c r="X7" s="5">
        <f t="shared" si="1"/>
        <v>0</v>
      </c>
    </row>
    <row r="8" spans="1:25" x14ac:dyDescent="0.25">
      <c r="A8" s="5">
        <v>176</v>
      </c>
      <c r="B8" s="5" t="s">
        <v>81</v>
      </c>
      <c r="C8" s="5">
        <v>2016</v>
      </c>
      <c r="D8" s="5" t="s">
        <v>0</v>
      </c>
      <c r="E8" s="5">
        <v>8</v>
      </c>
      <c r="F8" s="5" t="s">
        <v>64</v>
      </c>
      <c r="G8" s="5">
        <v>1</v>
      </c>
      <c r="H8" s="5">
        <v>2</v>
      </c>
      <c r="I8" s="5">
        <v>3</v>
      </c>
      <c r="J8" s="5">
        <v>1</v>
      </c>
      <c r="K8" s="5">
        <v>0</v>
      </c>
      <c r="L8" s="5">
        <v>0</v>
      </c>
      <c r="M8" s="5">
        <v>0</v>
      </c>
      <c r="N8" s="5">
        <v>0</v>
      </c>
      <c r="O8" s="5">
        <v>0</v>
      </c>
      <c r="P8"/>
      <c r="Q8" s="1" t="s">
        <v>14</v>
      </c>
      <c r="R8" s="5">
        <v>1</v>
      </c>
      <c r="S8" s="5">
        <f>COUNT(J2:J9)/4</f>
        <v>2</v>
      </c>
      <c r="T8" s="5">
        <f>SUM(K2:K9)</f>
        <v>12</v>
      </c>
      <c r="U8" s="5">
        <f t="shared" ref="U8:X8" si="2">SUM(L2:L9)</f>
        <v>5</v>
      </c>
      <c r="V8" s="5">
        <f t="shared" si="2"/>
        <v>8</v>
      </c>
      <c r="W8" s="5">
        <f t="shared" si="2"/>
        <v>2</v>
      </c>
      <c r="X8" s="5">
        <f t="shared" si="2"/>
        <v>10</v>
      </c>
    </row>
    <row r="9" spans="1:25" x14ac:dyDescent="0.25">
      <c r="A9" s="5">
        <v>176</v>
      </c>
      <c r="B9" s="5" t="s">
        <v>81</v>
      </c>
      <c r="C9" s="5">
        <v>2016</v>
      </c>
      <c r="D9" s="5" t="s">
        <v>0</v>
      </c>
      <c r="E9" s="5">
        <v>8</v>
      </c>
      <c r="F9" s="5" t="s">
        <v>64</v>
      </c>
      <c r="G9" s="5">
        <v>1</v>
      </c>
      <c r="H9" s="5">
        <v>2</v>
      </c>
      <c r="I9" s="5">
        <v>4</v>
      </c>
      <c r="J9" s="5">
        <v>1</v>
      </c>
      <c r="K9" s="5">
        <v>1</v>
      </c>
      <c r="L9" s="5">
        <v>0</v>
      </c>
      <c r="M9" s="5">
        <v>1</v>
      </c>
      <c r="N9" s="5">
        <v>0</v>
      </c>
      <c r="O9" s="5">
        <v>0</v>
      </c>
      <c r="P9"/>
      <c r="Q9" s="1" t="s">
        <v>18</v>
      </c>
      <c r="R9" s="5">
        <v>2</v>
      </c>
      <c r="S9" s="5">
        <f>COUNT(J10:J17)/4</f>
        <v>2</v>
      </c>
      <c r="T9" s="5">
        <f>SUM(K10:K17)</f>
        <v>6</v>
      </c>
      <c r="U9" s="5">
        <f t="shared" ref="U9:X9" si="3">SUM(L10:L17)</f>
        <v>0</v>
      </c>
      <c r="V9" s="5">
        <f t="shared" si="3"/>
        <v>2</v>
      </c>
      <c r="W9" s="5">
        <f t="shared" si="3"/>
        <v>2</v>
      </c>
      <c r="X9" s="5">
        <f t="shared" si="3"/>
        <v>4</v>
      </c>
    </row>
    <row r="10" spans="1:25" x14ac:dyDescent="0.25">
      <c r="A10" s="5">
        <v>176</v>
      </c>
      <c r="B10" s="5" t="s">
        <v>81</v>
      </c>
      <c r="C10" s="5">
        <v>2016</v>
      </c>
      <c r="D10" s="5" t="s">
        <v>1</v>
      </c>
      <c r="E10" s="5">
        <v>4</v>
      </c>
      <c r="F10" s="5" t="s">
        <v>64</v>
      </c>
      <c r="G10" s="5">
        <v>1</v>
      </c>
      <c r="H10" s="5">
        <v>1</v>
      </c>
      <c r="I10" s="5">
        <v>1</v>
      </c>
      <c r="J10" s="5">
        <v>1</v>
      </c>
      <c r="K10" s="5">
        <v>1</v>
      </c>
      <c r="L10" s="5">
        <v>0</v>
      </c>
      <c r="M10" s="5">
        <v>0</v>
      </c>
      <c r="N10" s="5">
        <v>0</v>
      </c>
      <c r="O10" s="5">
        <v>0</v>
      </c>
      <c r="P10"/>
      <c r="R10" s="5" t="s">
        <v>66</v>
      </c>
      <c r="S10" s="5">
        <f>SUM(S6:S9)</f>
        <v>8</v>
      </c>
      <c r="T10" s="5">
        <f t="shared" ref="T10:X10" si="4">SUM(T6:T9)</f>
        <v>31</v>
      </c>
      <c r="U10" s="5">
        <f t="shared" si="4"/>
        <v>9</v>
      </c>
      <c r="V10" s="5">
        <f t="shared" si="4"/>
        <v>11</v>
      </c>
      <c r="W10" s="5">
        <f t="shared" si="4"/>
        <v>11</v>
      </c>
      <c r="X10" s="5">
        <f t="shared" si="4"/>
        <v>23</v>
      </c>
    </row>
    <row r="11" spans="1:25" x14ac:dyDescent="0.25">
      <c r="A11" s="5">
        <v>176</v>
      </c>
      <c r="B11" s="5" t="s">
        <v>81</v>
      </c>
      <c r="C11" s="5">
        <v>2016</v>
      </c>
      <c r="D11" s="5" t="s">
        <v>1</v>
      </c>
      <c r="E11" s="5">
        <v>4</v>
      </c>
      <c r="F11" s="5" t="s">
        <v>64</v>
      </c>
      <c r="G11" s="5">
        <v>1</v>
      </c>
      <c r="H11" s="5">
        <v>1</v>
      </c>
      <c r="I11" s="5">
        <v>2</v>
      </c>
      <c r="J11" s="5">
        <v>1</v>
      </c>
      <c r="K11" s="5">
        <v>2</v>
      </c>
      <c r="L11" s="5">
        <v>0</v>
      </c>
      <c r="M11" s="5">
        <v>0</v>
      </c>
      <c r="N11" s="5">
        <v>0</v>
      </c>
      <c r="O11" s="5">
        <v>1</v>
      </c>
      <c r="P11"/>
      <c r="T11" s="5" t="s">
        <v>19</v>
      </c>
      <c r="U11" s="5" t="s">
        <v>20</v>
      </c>
      <c r="V11" s="5" t="s">
        <v>21</v>
      </c>
      <c r="W11" s="5" t="s">
        <v>22</v>
      </c>
      <c r="X11" s="5" t="s">
        <v>23</v>
      </c>
    </row>
    <row r="12" spans="1:25" x14ac:dyDescent="0.25">
      <c r="A12" s="5">
        <v>176</v>
      </c>
      <c r="B12" s="5" t="s">
        <v>81</v>
      </c>
      <c r="C12" s="5">
        <v>2016</v>
      </c>
      <c r="D12" s="5" t="s">
        <v>1</v>
      </c>
      <c r="E12" s="5">
        <v>4</v>
      </c>
      <c r="F12" s="5" t="s">
        <v>64</v>
      </c>
      <c r="G12" s="5">
        <v>1</v>
      </c>
      <c r="H12" s="5">
        <v>1</v>
      </c>
      <c r="I12" s="5">
        <v>3</v>
      </c>
      <c r="J12" s="5">
        <v>1</v>
      </c>
      <c r="K12" s="5">
        <v>0</v>
      </c>
      <c r="L12" s="5">
        <v>0</v>
      </c>
      <c r="M12" s="5">
        <v>0</v>
      </c>
      <c r="N12" s="5">
        <v>0</v>
      </c>
      <c r="O12" s="5">
        <v>0</v>
      </c>
      <c r="P12"/>
      <c r="R12" s="1" t="s">
        <v>67</v>
      </c>
      <c r="S12" s="3">
        <f>T10/$S$10</f>
        <v>3.875</v>
      </c>
      <c r="T12" s="1" t="s">
        <v>68</v>
      </c>
      <c r="U12" s="15">
        <f>U10/$T$10</f>
        <v>0.29032258064516131</v>
      </c>
      <c r="V12" s="15">
        <f t="shared" ref="V12:W12" si="5">V10/$T$10</f>
        <v>0.35483870967741937</v>
      </c>
      <c r="W12" s="15">
        <f t="shared" si="5"/>
        <v>0.35483870967741937</v>
      </c>
      <c r="X12" s="15">
        <f>X10/$T$10</f>
        <v>0.74193548387096775</v>
      </c>
      <c r="Y12" s="1" t="s">
        <v>74</v>
      </c>
    </row>
    <row r="13" spans="1:25" x14ac:dyDescent="0.25">
      <c r="A13" s="5">
        <v>176</v>
      </c>
      <c r="B13" s="5" t="s">
        <v>81</v>
      </c>
      <c r="C13" s="5">
        <v>2016</v>
      </c>
      <c r="D13" s="5" t="s">
        <v>1</v>
      </c>
      <c r="E13" s="5">
        <v>4</v>
      </c>
      <c r="F13" s="5" t="s">
        <v>64</v>
      </c>
      <c r="G13" s="5">
        <v>1</v>
      </c>
      <c r="H13" s="5">
        <v>1</v>
      </c>
      <c r="I13" s="5">
        <v>4</v>
      </c>
      <c r="J13" s="5">
        <v>1</v>
      </c>
      <c r="K13" s="5">
        <v>3</v>
      </c>
      <c r="L13" s="5">
        <v>0</v>
      </c>
      <c r="M13" s="5">
        <v>2</v>
      </c>
      <c r="N13" s="5">
        <v>2</v>
      </c>
      <c r="O13" s="5">
        <v>3</v>
      </c>
      <c r="P13"/>
      <c r="Q13" s="18" t="s">
        <v>16</v>
      </c>
      <c r="R13" s="17">
        <v>3</v>
      </c>
      <c r="S13" s="4" t="s">
        <v>15</v>
      </c>
      <c r="T13" s="6">
        <f>T6/$S$6</f>
        <v>5</v>
      </c>
      <c r="U13" s="6">
        <f>U6/$S$6</f>
        <v>1.5</v>
      </c>
      <c r="V13" s="6">
        <f>V6/$S$6</f>
        <v>0</v>
      </c>
      <c r="W13" s="6">
        <f>W6/$S$6</f>
        <v>3.5</v>
      </c>
      <c r="X13" s="6">
        <f>X6/$S$6</f>
        <v>4.5</v>
      </c>
    </row>
    <row r="14" spans="1:25" x14ac:dyDescent="0.25">
      <c r="A14" s="5">
        <v>176</v>
      </c>
      <c r="B14" s="5" t="s">
        <v>81</v>
      </c>
      <c r="C14" s="5">
        <v>2016</v>
      </c>
      <c r="D14" s="5" t="s">
        <v>1</v>
      </c>
      <c r="E14" s="5">
        <v>5</v>
      </c>
      <c r="F14" s="5" t="s">
        <v>64</v>
      </c>
      <c r="G14" s="5">
        <v>1</v>
      </c>
      <c r="H14" s="5">
        <v>2</v>
      </c>
      <c r="I14" s="5">
        <v>1</v>
      </c>
      <c r="J14" s="5">
        <v>1</v>
      </c>
      <c r="K14" s="5">
        <v>0</v>
      </c>
      <c r="L14" s="5">
        <v>0</v>
      </c>
      <c r="M14" s="5">
        <v>0</v>
      </c>
      <c r="N14" s="5">
        <v>0</v>
      </c>
      <c r="O14" s="5">
        <v>0</v>
      </c>
      <c r="P14"/>
      <c r="Q14" s="2" t="s">
        <v>85</v>
      </c>
      <c r="R14" s="4">
        <f>T6</f>
        <v>10</v>
      </c>
      <c r="S14" s="4" t="s">
        <v>69</v>
      </c>
      <c r="T14" s="14">
        <f>T6/$T$10</f>
        <v>0.32258064516129031</v>
      </c>
      <c r="U14" s="15">
        <f>U6/$T$6</f>
        <v>0.3</v>
      </c>
      <c r="V14" s="15">
        <f t="shared" ref="V14:W14" si="6">V6/$T$6</f>
        <v>0</v>
      </c>
      <c r="W14" s="15">
        <f t="shared" si="6"/>
        <v>0.7</v>
      </c>
      <c r="X14" s="15">
        <f>X6/$T$6</f>
        <v>0.9</v>
      </c>
      <c r="Y14" s="1" t="s">
        <v>70</v>
      </c>
    </row>
    <row r="15" spans="1:25" ht="15.75" thickBot="1" x14ac:dyDescent="0.3">
      <c r="A15" s="5">
        <v>176</v>
      </c>
      <c r="B15" s="5" t="s">
        <v>81</v>
      </c>
      <c r="C15" s="5">
        <v>2016</v>
      </c>
      <c r="D15" s="5" t="s">
        <v>1</v>
      </c>
      <c r="E15" s="5">
        <v>5</v>
      </c>
      <c r="F15" s="5" t="s">
        <v>64</v>
      </c>
      <c r="G15" s="5">
        <v>1</v>
      </c>
      <c r="H15" s="5">
        <v>2</v>
      </c>
      <c r="I15" s="5">
        <v>2</v>
      </c>
      <c r="J15" s="5">
        <v>1</v>
      </c>
      <c r="K15" s="5">
        <v>0</v>
      </c>
      <c r="L15" s="5">
        <v>0</v>
      </c>
      <c r="M15" s="5">
        <v>0</v>
      </c>
      <c r="N15" s="5">
        <v>0</v>
      </c>
      <c r="O15" s="5">
        <v>0</v>
      </c>
      <c r="P15"/>
      <c r="Q15" s="18" t="s">
        <v>17</v>
      </c>
      <c r="R15" s="17">
        <v>4</v>
      </c>
      <c r="S15" s="4" t="s">
        <v>15</v>
      </c>
      <c r="T15" s="6">
        <f>T7/$S$7</f>
        <v>1.5</v>
      </c>
      <c r="U15" s="6">
        <f>U7/$S$7</f>
        <v>0.5</v>
      </c>
      <c r="V15" s="6">
        <f>V7/$S$7</f>
        <v>0.5</v>
      </c>
      <c r="W15" s="6">
        <f>W7/$S$7</f>
        <v>0</v>
      </c>
      <c r="X15" s="6">
        <f>X7/$S$7</f>
        <v>0</v>
      </c>
    </row>
    <row r="16" spans="1:25" ht="15.75" thickBot="1" x14ac:dyDescent="0.3">
      <c r="A16" s="5">
        <v>176</v>
      </c>
      <c r="B16" s="5" t="s">
        <v>81</v>
      </c>
      <c r="C16" s="5">
        <v>2016</v>
      </c>
      <c r="D16" s="5" t="s">
        <v>1</v>
      </c>
      <c r="E16" s="5">
        <v>5</v>
      </c>
      <c r="F16" s="5" t="s">
        <v>64</v>
      </c>
      <c r="G16" s="5">
        <v>1</v>
      </c>
      <c r="H16" s="5">
        <v>2</v>
      </c>
      <c r="I16" s="5">
        <v>3</v>
      </c>
      <c r="J16" s="5">
        <v>1</v>
      </c>
      <c r="K16" s="5">
        <v>0</v>
      </c>
      <c r="L16" s="5">
        <v>0</v>
      </c>
      <c r="M16" s="5">
        <v>0</v>
      </c>
      <c r="N16" s="5">
        <v>0</v>
      </c>
      <c r="O16" s="5">
        <v>0</v>
      </c>
      <c r="P16" s="8"/>
      <c r="Q16" s="2" t="s">
        <v>84</v>
      </c>
      <c r="R16" s="4">
        <f>T7</f>
        <v>3</v>
      </c>
      <c r="S16" s="4" t="s">
        <v>69</v>
      </c>
      <c r="T16" s="14">
        <f>T7/$T$10</f>
        <v>9.6774193548387094E-2</v>
      </c>
      <c r="U16" s="15">
        <f>U7/$T$7</f>
        <v>0.33333333333333331</v>
      </c>
      <c r="V16" s="15">
        <f t="shared" ref="V16:W16" si="7">V7/$T$7</f>
        <v>0.33333333333333331</v>
      </c>
      <c r="W16" s="15">
        <f t="shared" si="7"/>
        <v>0</v>
      </c>
      <c r="X16" s="15">
        <f>X7/$T$7</f>
        <v>0</v>
      </c>
      <c r="Y16" s="1" t="s">
        <v>71</v>
      </c>
    </row>
    <row r="17" spans="1:25" ht="15.75" thickBot="1" x14ac:dyDescent="0.3">
      <c r="A17" s="5">
        <v>176</v>
      </c>
      <c r="B17" s="5" t="s">
        <v>81</v>
      </c>
      <c r="C17" s="5">
        <v>2016</v>
      </c>
      <c r="D17" s="5" t="s">
        <v>1</v>
      </c>
      <c r="E17" s="5">
        <v>5</v>
      </c>
      <c r="F17" s="5" t="s">
        <v>64</v>
      </c>
      <c r="G17" s="5">
        <v>1</v>
      </c>
      <c r="H17" s="5">
        <v>2</v>
      </c>
      <c r="I17" s="5">
        <v>4</v>
      </c>
      <c r="J17" s="5">
        <v>1</v>
      </c>
      <c r="K17" s="5">
        <v>0</v>
      </c>
      <c r="L17" s="5">
        <v>0</v>
      </c>
      <c r="M17" s="5">
        <v>0</v>
      </c>
      <c r="N17" s="5">
        <v>0</v>
      </c>
      <c r="O17" s="5">
        <v>0</v>
      </c>
      <c r="P17" s="9"/>
      <c r="Q17" s="18" t="s">
        <v>14</v>
      </c>
      <c r="R17" s="17">
        <v>1</v>
      </c>
      <c r="S17" s="4" t="s">
        <v>15</v>
      </c>
      <c r="T17" s="6">
        <f>T8/$S$8</f>
        <v>6</v>
      </c>
      <c r="U17" s="6">
        <f>U8/$S$8</f>
        <v>2.5</v>
      </c>
      <c r="V17" s="6">
        <f>V8/$S$8</f>
        <v>4</v>
      </c>
      <c r="W17" s="6">
        <f>W8/$S$8</f>
        <v>1</v>
      </c>
      <c r="X17" s="6">
        <f>X8/$S$8</f>
        <v>5</v>
      </c>
    </row>
    <row r="18" spans="1:25" ht="15.75" thickBot="1" x14ac:dyDescent="0.3">
      <c r="A18" s="5">
        <v>176</v>
      </c>
      <c r="B18" s="5" t="s">
        <v>81</v>
      </c>
      <c r="C18" s="5">
        <v>2016</v>
      </c>
      <c r="D18" s="5" t="s">
        <v>0</v>
      </c>
      <c r="E18" s="5">
        <v>7</v>
      </c>
      <c r="F18" s="5" t="s">
        <v>64</v>
      </c>
      <c r="G18" s="5">
        <v>1</v>
      </c>
      <c r="H18" s="5">
        <v>1</v>
      </c>
      <c r="I18" s="5">
        <v>1</v>
      </c>
      <c r="J18" s="5">
        <v>2</v>
      </c>
      <c r="K18" s="5">
        <v>0</v>
      </c>
      <c r="L18" s="5">
        <v>0</v>
      </c>
      <c r="M18" s="5">
        <v>0</v>
      </c>
      <c r="N18" s="5">
        <v>0</v>
      </c>
      <c r="O18" s="5">
        <v>0</v>
      </c>
      <c r="P18" s="8"/>
      <c r="Q18" s="2" t="s">
        <v>83</v>
      </c>
      <c r="R18" s="4">
        <f>T8</f>
        <v>12</v>
      </c>
      <c r="S18" s="4" t="s">
        <v>69</v>
      </c>
      <c r="T18" s="14">
        <f>T8/$T$10</f>
        <v>0.38709677419354838</v>
      </c>
      <c r="U18" s="15">
        <f>U8/$T$8</f>
        <v>0.41666666666666669</v>
      </c>
      <c r="V18" s="15">
        <f t="shared" ref="V18:X18" si="8">V8/$T$8</f>
        <v>0.66666666666666663</v>
      </c>
      <c r="W18" s="15">
        <f t="shared" si="8"/>
        <v>0.16666666666666666</v>
      </c>
      <c r="X18" s="15">
        <f t="shared" si="8"/>
        <v>0.83333333333333337</v>
      </c>
      <c r="Y18" s="1" t="s">
        <v>72</v>
      </c>
    </row>
    <row r="19" spans="1:25" ht="15.75" thickBot="1" x14ac:dyDescent="0.3">
      <c r="A19" s="5">
        <v>176</v>
      </c>
      <c r="B19" s="5" t="s">
        <v>81</v>
      </c>
      <c r="C19" s="5">
        <v>2016</v>
      </c>
      <c r="D19" s="5" t="s">
        <v>0</v>
      </c>
      <c r="E19" s="5">
        <v>7</v>
      </c>
      <c r="F19" s="5" t="s">
        <v>64</v>
      </c>
      <c r="G19" s="5">
        <v>1</v>
      </c>
      <c r="H19" s="5">
        <v>1</v>
      </c>
      <c r="I19" s="5">
        <v>2</v>
      </c>
      <c r="J19" s="5">
        <v>2</v>
      </c>
      <c r="K19" s="5">
        <v>0</v>
      </c>
      <c r="L19" s="5">
        <v>0</v>
      </c>
      <c r="M19" s="5">
        <v>0</v>
      </c>
      <c r="N19" s="5">
        <v>0</v>
      </c>
      <c r="O19" s="5">
        <v>0</v>
      </c>
      <c r="P19" s="9"/>
      <c r="Q19" s="18" t="s">
        <v>18</v>
      </c>
      <c r="R19" s="17">
        <v>2</v>
      </c>
      <c r="S19" s="4" t="s">
        <v>15</v>
      </c>
      <c r="T19" s="6">
        <f>T9/$S$9</f>
        <v>3</v>
      </c>
      <c r="U19" s="6">
        <f>U9/$S$9</f>
        <v>0</v>
      </c>
      <c r="V19" s="6">
        <f>V9/$S$9</f>
        <v>1</v>
      </c>
      <c r="W19" s="6">
        <f>W9/$S$9</f>
        <v>1</v>
      </c>
      <c r="X19" s="6">
        <f>X9/$S$9</f>
        <v>2</v>
      </c>
    </row>
    <row r="20" spans="1:25" ht="15.75" thickBot="1" x14ac:dyDescent="0.3">
      <c r="A20" s="5">
        <v>176</v>
      </c>
      <c r="B20" s="5" t="s">
        <v>81</v>
      </c>
      <c r="C20" s="5">
        <v>2016</v>
      </c>
      <c r="D20" s="5" t="s">
        <v>0</v>
      </c>
      <c r="E20" s="5">
        <v>7</v>
      </c>
      <c r="F20" s="5" t="s">
        <v>64</v>
      </c>
      <c r="G20" s="5">
        <v>1</v>
      </c>
      <c r="H20" s="5">
        <v>1</v>
      </c>
      <c r="I20" s="5">
        <v>3</v>
      </c>
      <c r="J20" s="5">
        <v>2</v>
      </c>
      <c r="K20" s="5">
        <v>0</v>
      </c>
      <c r="L20" s="5">
        <v>0</v>
      </c>
      <c r="M20" s="5">
        <v>0</v>
      </c>
      <c r="N20" s="5">
        <v>0</v>
      </c>
      <c r="O20" s="5">
        <v>0</v>
      </c>
      <c r="P20" s="8"/>
      <c r="Q20" s="2" t="s">
        <v>82</v>
      </c>
      <c r="R20" s="4">
        <f>T9</f>
        <v>6</v>
      </c>
      <c r="S20" s="4" t="s">
        <v>69</v>
      </c>
      <c r="T20" s="14">
        <f>T9/$T$10</f>
        <v>0.19354838709677419</v>
      </c>
      <c r="U20" s="15">
        <f>U9/$T$9</f>
        <v>0</v>
      </c>
      <c r="V20" s="15">
        <f t="shared" ref="V20:X20" si="9">V9/$T$9</f>
        <v>0.33333333333333331</v>
      </c>
      <c r="W20" s="15">
        <f t="shared" si="9"/>
        <v>0.33333333333333331</v>
      </c>
      <c r="X20" s="15">
        <f t="shared" si="9"/>
        <v>0.66666666666666663</v>
      </c>
      <c r="Y20" s="1" t="s">
        <v>73</v>
      </c>
    </row>
    <row r="21" spans="1:25" ht="15.75" thickBot="1" x14ac:dyDescent="0.3">
      <c r="A21" s="5">
        <v>176</v>
      </c>
      <c r="B21" s="5" t="s">
        <v>81</v>
      </c>
      <c r="C21" s="5">
        <v>2016</v>
      </c>
      <c r="D21" s="5" t="s">
        <v>0</v>
      </c>
      <c r="E21" s="5">
        <v>7</v>
      </c>
      <c r="F21" s="5" t="s">
        <v>64</v>
      </c>
      <c r="G21" s="5">
        <v>1</v>
      </c>
      <c r="H21" s="5">
        <v>1</v>
      </c>
      <c r="I21" s="5">
        <v>4</v>
      </c>
      <c r="J21" s="5">
        <v>2</v>
      </c>
      <c r="K21" s="5">
        <v>1</v>
      </c>
      <c r="L21" s="5">
        <v>0</v>
      </c>
      <c r="M21" s="5">
        <v>1</v>
      </c>
      <c r="N21" s="5">
        <v>0</v>
      </c>
      <c r="O21" s="5">
        <v>0</v>
      </c>
      <c r="P21" s="9"/>
      <c r="Q21" s="9"/>
      <c r="R21" s="9"/>
    </row>
    <row r="22" spans="1:25" ht="15.75" thickBot="1" x14ac:dyDescent="0.3">
      <c r="A22" s="5">
        <v>176</v>
      </c>
      <c r="B22" s="5" t="s">
        <v>81</v>
      </c>
      <c r="C22" s="5">
        <v>2016</v>
      </c>
      <c r="D22" s="5" t="s">
        <v>0</v>
      </c>
      <c r="E22" s="5">
        <v>8</v>
      </c>
      <c r="F22" s="5" t="s">
        <v>64</v>
      </c>
      <c r="G22" s="5">
        <v>1</v>
      </c>
      <c r="H22" s="5">
        <v>2</v>
      </c>
      <c r="I22" s="5">
        <v>1</v>
      </c>
      <c r="J22" s="5">
        <v>2</v>
      </c>
      <c r="K22" s="5">
        <v>1</v>
      </c>
      <c r="L22" s="5">
        <v>1</v>
      </c>
      <c r="M22" s="5">
        <v>0</v>
      </c>
      <c r="N22" s="5">
        <v>0</v>
      </c>
      <c r="O22" s="5">
        <v>0</v>
      </c>
      <c r="P22" s="8"/>
      <c r="Q22" s="8"/>
      <c r="R22" s="8"/>
      <c r="T22" t="s">
        <v>94</v>
      </c>
      <c r="U22" s="5" t="s">
        <v>20</v>
      </c>
      <c r="V22" s="5" t="s">
        <v>21</v>
      </c>
      <c r="W22" s="5" t="s">
        <v>22</v>
      </c>
      <c r="X22" s="5" t="s">
        <v>23</v>
      </c>
    </row>
    <row r="23" spans="1:25" ht="15.75" thickBot="1" x14ac:dyDescent="0.3">
      <c r="A23" s="5">
        <v>176</v>
      </c>
      <c r="B23" s="5" t="s">
        <v>81</v>
      </c>
      <c r="C23" s="5">
        <v>2016</v>
      </c>
      <c r="D23" s="5" t="s">
        <v>0</v>
      </c>
      <c r="E23" s="5">
        <v>8</v>
      </c>
      <c r="F23" s="5" t="s">
        <v>64</v>
      </c>
      <c r="G23" s="5">
        <v>1</v>
      </c>
      <c r="H23" s="5">
        <v>2</v>
      </c>
      <c r="I23" s="5">
        <v>2</v>
      </c>
      <c r="J23" s="5">
        <v>2</v>
      </c>
      <c r="K23" s="5">
        <v>0</v>
      </c>
      <c r="L23" s="5">
        <v>0</v>
      </c>
      <c r="M23" s="5">
        <v>0</v>
      </c>
      <c r="N23" s="5">
        <v>0</v>
      </c>
      <c r="O23" s="5">
        <v>0</v>
      </c>
      <c r="P23" s="9"/>
      <c r="Q23" s="9"/>
      <c r="R23"/>
      <c r="S23"/>
      <c r="T23" s="15">
        <f>(T6+T7)/$T$10</f>
        <v>0.41935483870967744</v>
      </c>
      <c r="U23" s="15">
        <f>(U6+U7)/SUM($T$6:$T$7)</f>
        <v>0.30769230769230771</v>
      </c>
      <c r="V23" s="15">
        <f t="shared" ref="V23:X23" si="10">(V6+V7)/SUM($T$6:$T$7)</f>
        <v>7.6923076923076927E-2</v>
      </c>
      <c r="W23" s="15">
        <f t="shared" si="10"/>
        <v>0.53846153846153844</v>
      </c>
      <c r="X23" s="15">
        <f t="shared" si="10"/>
        <v>0.69230769230769229</v>
      </c>
    </row>
    <row r="24" spans="1:25" ht="15.75" thickBot="1" x14ac:dyDescent="0.3">
      <c r="A24" s="5">
        <v>176</v>
      </c>
      <c r="B24" s="5" t="s">
        <v>81</v>
      </c>
      <c r="C24" s="5">
        <v>2016</v>
      </c>
      <c r="D24" s="5" t="s">
        <v>0</v>
      </c>
      <c r="E24" s="5">
        <v>8</v>
      </c>
      <c r="F24" s="5" t="s">
        <v>64</v>
      </c>
      <c r="G24" s="5">
        <v>1</v>
      </c>
      <c r="H24" s="5">
        <v>2</v>
      </c>
      <c r="I24" s="5">
        <v>3</v>
      </c>
      <c r="J24" s="5">
        <v>2</v>
      </c>
      <c r="K24" s="5">
        <v>1</v>
      </c>
      <c r="L24" s="5">
        <v>0</v>
      </c>
      <c r="M24" s="5">
        <v>0</v>
      </c>
      <c r="N24" s="5">
        <v>0</v>
      </c>
      <c r="O24" s="5">
        <v>0</v>
      </c>
      <c r="P24" s="8"/>
      <c r="Q24" s="8"/>
      <c r="R24" s="8"/>
      <c r="T24"/>
      <c r="U24"/>
      <c r="V24"/>
      <c r="W24"/>
      <c r="X24"/>
    </row>
    <row r="25" spans="1:25" ht="15.75" thickBot="1" x14ac:dyDescent="0.3">
      <c r="A25" s="5">
        <v>176</v>
      </c>
      <c r="B25" s="5" t="s">
        <v>81</v>
      </c>
      <c r="C25" s="5">
        <v>2016</v>
      </c>
      <c r="D25" s="5" t="s">
        <v>0</v>
      </c>
      <c r="E25" s="5">
        <v>8</v>
      </c>
      <c r="F25" s="5" t="s">
        <v>64</v>
      </c>
      <c r="G25" s="5">
        <v>1</v>
      </c>
      <c r="H25" s="5">
        <v>2</v>
      </c>
      <c r="I25" s="5">
        <v>4</v>
      </c>
      <c r="J25" s="5">
        <v>2</v>
      </c>
      <c r="K25" s="5">
        <v>0</v>
      </c>
      <c r="L25" s="5">
        <v>0</v>
      </c>
      <c r="M25" s="5">
        <v>0</v>
      </c>
      <c r="N25" s="5">
        <v>0</v>
      </c>
      <c r="O25" s="5">
        <v>0</v>
      </c>
      <c r="P25" s="9"/>
      <c r="Q25" s="9"/>
      <c r="R25" s="9"/>
      <c r="T25" t="s">
        <v>95</v>
      </c>
      <c r="U25"/>
      <c r="V25"/>
      <c r="W25"/>
      <c r="X25"/>
    </row>
    <row r="26" spans="1:25" ht="15.75" thickBot="1" x14ac:dyDescent="0.3">
      <c r="A26" s="5">
        <v>176</v>
      </c>
      <c r="B26" s="5" t="s">
        <v>81</v>
      </c>
      <c r="C26" s="5">
        <v>2016</v>
      </c>
      <c r="D26" s="5" t="s">
        <v>1</v>
      </c>
      <c r="E26" s="5">
        <v>4</v>
      </c>
      <c r="F26" s="5" t="s">
        <v>64</v>
      </c>
      <c r="G26" s="5">
        <v>1</v>
      </c>
      <c r="H26" s="5">
        <v>1</v>
      </c>
      <c r="I26" s="5">
        <v>1</v>
      </c>
      <c r="J26" s="5">
        <v>2</v>
      </c>
      <c r="K26" s="5">
        <v>0</v>
      </c>
      <c r="L26" s="5">
        <v>0</v>
      </c>
      <c r="M26" s="5">
        <v>0</v>
      </c>
      <c r="N26" s="5">
        <v>0</v>
      </c>
      <c r="O26" s="5">
        <v>0</v>
      </c>
      <c r="P26" s="8"/>
      <c r="Q26" s="8"/>
      <c r="R26" s="8"/>
      <c r="T26" s="15">
        <f>(T8+T9)/$T$10</f>
        <v>0.58064516129032262</v>
      </c>
      <c r="U26" s="15">
        <f>(U8+U9)/SUM($T$8:$T$9)</f>
        <v>0.27777777777777779</v>
      </c>
      <c r="V26" s="15">
        <f t="shared" ref="V26" si="11">(V8+V9)/SUM($T$8:$T$9)</f>
        <v>0.55555555555555558</v>
      </c>
      <c r="W26" s="15">
        <f>(W8+W9)/SUM($T$8:$T$9)</f>
        <v>0.22222222222222221</v>
      </c>
      <c r="X26" s="15">
        <f>(X8+X9)/SUM($T$8:$T$9)</f>
        <v>0.77777777777777779</v>
      </c>
    </row>
    <row r="27" spans="1:25" ht="15.75" thickBot="1" x14ac:dyDescent="0.3">
      <c r="A27" s="5">
        <v>176</v>
      </c>
      <c r="B27" s="5" t="s">
        <v>81</v>
      </c>
      <c r="C27" s="5">
        <v>2016</v>
      </c>
      <c r="D27" s="5" t="s">
        <v>1</v>
      </c>
      <c r="E27" s="5">
        <v>4</v>
      </c>
      <c r="F27" s="5" t="s">
        <v>64</v>
      </c>
      <c r="G27" s="5">
        <v>1</v>
      </c>
      <c r="H27" s="5">
        <v>1</v>
      </c>
      <c r="I27" s="5">
        <v>2</v>
      </c>
      <c r="J27" s="5">
        <v>2</v>
      </c>
      <c r="K27" s="5">
        <v>2</v>
      </c>
      <c r="L27" s="5">
        <v>0</v>
      </c>
      <c r="M27" s="5">
        <v>0</v>
      </c>
      <c r="N27" s="5">
        <v>1</v>
      </c>
      <c r="O27" s="5">
        <v>1</v>
      </c>
      <c r="P27" s="9"/>
      <c r="Q27" s="8"/>
      <c r="R27"/>
      <c r="S27"/>
      <c r="T27"/>
      <c r="U27"/>
      <c r="V27"/>
      <c r="W27"/>
      <c r="X27" s="16"/>
      <c r="Y27"/>
    </row>
    <row r="28" spans="1:25" ht="15.75" thickBot="1" x14ac:dyDescent="0.3">
      <c r="A28" s="5">
        <v>176</v>
      </c>
      <c r="B28" s="5" t="s">
        <v>81</v>
      </c>
      <c r="C28" s="5">
        <v>2016</v>
      </c>
      <c r="D28" s="5" t="s">
        <v>1</v>
      </c>
      <c r="E28" s="5">
        <v>4</v>
      </c>
      <c r="F28" s="5" t="s">
        <v>64</v>
      </c>
      <c r="G28" s="5">
        <v>1</v>
      </c>
      <c r="H28" s="5">
        <v>1</v>
      </c>
      <c r="I28" s="5">
        <v>3</v>
      </c>
      <c r="J28" s="5">
        <v>2</v>
      </c>
      <c r="K28" s="5">
        <v>0</v>
      </c>
      <c r="L28" s="5">
        <v>0</v>
      </c>
      <c r="M28" s="5">
        <v>0</v>
      </c>
      <c r="N28" s="5">
        <v>0</v>
      </c>
      <c r="O28" s="5">
        <v>0</v>
      </c>
      <c r="P28" s="8"/>
      <c r="Q28" s="9"/>
      <c r="R28"/>
      <c r="S28"/>
      <c r="T28"/>
      <c r="U28"/>
      <c r="V28"/>
      <c r="W28"/>
      <c r="X28"/>
      <c r="Y28"/>
    </row>
    <row r="29" spans="1:25" ht="15.75" thickBot="1" x14ac:dyDescent="0.3">
      <c r="A29" s="5">
        <v>176</v>
      </c>
      <c r="B29" s="5" t="s">
        <v>81</v>
      </c>
      <c r="C29" s="5">
        <v>2016</v>
      </c>
      <c r="D29" s="5" t="s">
        <v>1</v>
      </c>
      <c r="E29" s="5">
        <v>4</v>
      </c>
      <c r="F29" s="5" t="s">
        <v>64</v>
      </c>
      <c r="G29" s="5">
        <v>1</v>
      </c>
      <c r="H29" s="5">
        <v>1</v>
      </c>
      <c r="I29" s="5">
        <v>4</v>
      </c>
      <c r="J29" s="5">
        <v>2</v>
      </c>
      <c r="K29" s="5">
        <v>2</v>
      </c>
      <c r="L29" s="5">
        <v>0</v>
      </c>
      <c r="M29" s="5">
        <v>0</v>
      </c>
      <c r="N29" s="5">
        <v>0</v>
      </c>
      <c r="O29" s="5">
        <v>2</v>
      </c>
      <c r="P29" s="9"/>
      <c r="Q29" s="8"/>
      <c r="R29"/>
      <c r="S29"/>
      <c r="T29"/>
      <c r="U29"/>
      <c r="V29"/>
      <c r="W29"/>
      <c r="X29"/>
      <c r="Y29"/>
    </row>
    <row r="30" spans="1:25" ht="15.75" thickBot="1" x14ac:dyDescent="0.3">
      <c r="A30" s="5">
        <v>176</v>
      </c>
      <c r="B30" s="5" t="s">
        <v>81</v>
      </c>
      <c r="C30" s="5">
        <v>2016</v>
      </c>
      <c r="D30" s="5" t="s">
        <v>1</v>
      </c>
      <c r="E30" s="5">
        <v>5</v>
      </c>
      <c r="F30" s="5" t="s">
        <v>64</v>
      </c>
      <c r="G30" s="5">
        <v>1</v>
      </c>
      <c r="H30" s="5">
        <v>2</v>
      </c>
      <c r="I30" s="5">
        <v>1</v>
      </c>
      <c r="J30" s="5">
        <v>2</v>
      </c>
      <c r="K30" s="5">
        <v>1</v>
      </c>
      <c r="L30" s="5">
        <v>0</v>
      </c>
      <c r="M30" s="5">
        <v>0</v>
      </c>
      <c r="N30" s="5">
        <v>1</v>
      </c>
      <c r="O30" s="5">
        <v>1</v>
      </c>
      <c r="P30" s="8"/>
      <c r="Q30" s="9"/>
      <c r="R30"/>
      <c r="S30"/>
      <c r="T30"/>
      <c r="U30"/>
      <c r="V30"/>
      <c r="W30"/>
      <c r="X30"/>
      <c r="Y30"/>
    </row>
    <row r="31" spans="1:25" ht="15.75" thickBot="1" x14ac:dyDescent="0.3">
      <c r="A31" s="5">
        <v>176</v>
      </c>
      <c r="B31" s="5" t="s">
        <v>81</v>
      </c>
      <c r="C31" s="5">
        <v>2016</v>
      </c>
      <c r="D31" s="5" t="s">
        <v>1</v>
      </c>
      <c r="E31" s="5">
        <v>5</v>
      </c>
      <c r="F31" s="5" t="s">
        <v>64</v>
      </c>
      <c r="G31" s="5">
        <v>1</v>
      </c>
      <c r="H31" s="5">
        <v>2</v>
      </c>
      <c r="I31" s="5">
        <v>2</v>
      </c>
      <c r="J31" s="5">
        <v>2</v>
      </c>
      <c r="K31" s="5">
        <v>4</v>
      </c>
      <c r="L31" s="5">
        <v>2</v>
      </c>
      <c r="M31" s="5">
        <v>0</v>
      </c>
      <c r="N31" s="5">
        <v>4</v>
      </c>
      <c r="O31" s="5">
        <v>4</v>
      </c>
      <c r="P31" s="9"/>
      <c r="Q31" s="8"/>
      <c r="R31"/>
      <c r="S31"/>
      <c r="T31"/>
      <c r="U31"/>
      <c r="V31"/>
      <c r="W31"/>
      <c r="X31"/>
      <c r="Y31"/>
    </row>
    <row r="32" spans="1:25" ht="15.75" thickBot="1" x14ac:dyDescent="0.3">
      <c r="A32" s="5">
        <v>176</v>
      </c>
      <c r="B32" s="5" t="s">
        <v>81</v>
      </c>
      <c r="C32" s="5">
        <v>2016</v>
      </c>
      <c r="D32" s="5" t="s">
        <v>1</v>
      </c>
      <c r="E32" s="5">
        <v>5</v>
      </c>
      <c r="F32" s="5" t="s">
        <v>64</v>
      </c>
      <c r="G32" s="5">
        <v>1</v>
      </c>
      <c r="H32" s="5">
        <v>2</v>
      </c>
      <c r="I32" s="5">
        <v>3</v>
      </c>
      <c r="J32" s="5">
        <v>2</v>
      </c>
      <c r="K32" s="5">
        <v>1</v>
      </c>
      <c r="L32" s="5">
        <v>1</v>
      </c>
      <c r="M32" s="5">
        <v>0</v>
      </c>
      <c r="N32" s="5">
        <v>1</v>
      </c>
      <c r="O32" s="5">
        <v>1</v>
      </c>
      <c r="P32" s="8"/>
      <c r="Q32" s="9"/>
      <c r="R32"/>
      <c r="S32"/>
      <c r="T32"/>
      <c r="U32"/>
      <c r="V32"/>
      <c r="W32"/>
      <c r="X32"/>
      <c r="Y32"/>
    </row>
    <row r="33" spans="1:25" ht="15.75" thickBot="1" x14ac:dyDescent="0.3">
      <c r="A33" s="5">
        <v>176</v>
      </c>
      <c r="B33" s="5" t="s">
        <v>81</v>
      </c>
      <c r="C33" s="5">
        <v>2016</v>
      </c>
      <c r="D33" s="5" t="s">
        <v>1</v>
      </c>
      <c r="E33" s="5">
        <v>5</v>
      </c>
      <c r="F33" s="5" t="s">
        <v>64</v>
      </c>
      <c r="G33" s="5">
        <v>1</v>
      </c>
      <c r="H33" s="5">
        <v>2</v>
      </c>
      <c r="I33" s="5">
        <v>4</v>
      </c>
      <c r="J33" s="5">
        <v>2</v>
      </c>
      <c r="K33" s="5">
        <v>0</v>
      </c>
      <c r="L33" s="5">
        <v>0</v>
      </c>
      <c r="M33" s="5">
        <v>0</v>
      </c>
      <c r="N33" s="5">
        <v>0</v>
      </c>
      <c r="O33" s="5">
        <v>0</v>
      </c>
      <c r="P33" s="9"/>
      <c r="Q33" s="8"/>
      <c r="R33"/>
      <c r="S33"/>
      <c r="T33"/>
      <c r="U33"/>
      <c r="V33"/>
      <c r="W33"/>
      <c r="X33"/>
      <c r="Y33"/>
    </row>
    <row r="34" spans="1:25" ht="15.75" thickBot="1" x14ac:dyDescent="0.3">
      <c r="A34" s="5">
        <v>176</v>
      </c>
      <c r="B34" s="5" t="s">
        <v>81</v>
      </c>
      <c r="C34" s="5">
        <v>2016</v>
      </c>
      <c r="D34" s="5" t="s">
        <v>0</v>
      </c>
      <c r="E34" s="5">
        <v>7</v>
      </c>
      <c r="F34" s="5" t="s">
        <v>64</v>
      </c>
      <c r="G34" s="5">
        <v>1</v>
      </c>
      <c r="H34" s="5">
        <v>1</v>
      </c>
      <c r="I34" s="5">
        <v>1</v>
      </c>
      <c r="J34" s="5">
        <v>3</v>
      </c>
      <c r="K34" s="5">
        <v>1</v>
      </c>
      <c r="L34" s="5">
        <v>0</v>
      </c>
      <c r="M34" s="5">
        <v>0</v>
      </c>
      <c r="N34" s="5">
        <v>0</v>
      </c>
      <c r="O34" s="5">
        <v>0</v>
      </c>
      <c r="P34" s="8"/>
      <c r="Q34" s="9"/>
      <c r="R34"/>
      <c r="S34"/>
      <c r="T34"/>
      <c r="U34"/>
      <c r="V34"/>
      <c r="W34"/>
      <c r="X34"/>
      <c r="Y34"/>
    </row>
    <row r="35" spans="1:25" ht="15.75" thickBot="1" x14ac:dyDescent="0.3">
      <c r="A35" s="5">
        <v>176</v>
      </c>
      <c r="B35" s="5" t="s">
        <v>81</v>
      </c>
      <c r="C35" s="5">
        <v>2016</v>
      </c>
      <c r="D35" s="5" t="s">
        <v>0</v>
      </c>
      <c r="E35" s="5">
        <v>7</v>
      </c>
      <c r="F35" s="5" t="s">
        <v>64</v>
      </c>
      <c r="G35" s="5">
        <v>1</v>
      </c>
      <c r="H35" s="5">
        <v>1</v>
      </c>
      <c r="I35" s="5">
        <v>2</v>
      </c>
      <c r="J35" s="5">
        <v>3</v>
      </c>
      <c r="K35" s="5">
        <v>0</v>
      </c>
      <c r="L35" s="5">
        <v>0</v>
      </c>
      <c r="M35" s="5">
        <v>0</v>
      </c>
      <c r="N35" s="5">
        <v>0</v>
      </c>
      <c r="O35" s="5">
        <v>0</v>
      </c>
      <c r="P35" s="9"/>
      <c r="Q35" s="8"/>
      <c r="R35"/>
      <c r="S35"/>
      <c r="T35"/>
      <c r="U35"/>
      <c r="V35"/>
      <c r="W35"/>
      <c r="X35"/>
      <c r="Y35"/>
    </row>
    <row r="36" spans="1:25" ht="15.75" thickBot="1" x14ac:dyDescent="0.3">
      <c r="A36" s="5">
        <v>176</v>
      </c>
      <c r="B36" s="5" t="s">
        <v>81</v>
      </c>
      <c r="C36" s="5">
        <v>2016</v>
      </c>
      <c r="D36" s="5" t="s">
        <v>0</v>
      </c>
      <c r="E36" s="5">
        <v>7</v>
      </c>
      <c r="F36" s="5" t="s">
        <v>64</v>
      </c>
      <c r="G36" s="5">
        <v>1</v>
      </c>
      <c r="H36" s="5">
        <v>1</v>
      </c>
      <c r="I36" s="5">
        <v>3</v>
      </c>
      <c r="J36" s="5">
        <v>3</v>
      </c>
      <c r="K36" s="5">
        <v>0</v>
      </c>
      <c r="L36" s="5">
        <v>0</v>
      </c>
      <c r="M36" s="5">
        <v>0</v>
      </c>
      <c r="N36" s="5">
        <v>0</v>
      </c>
      <c r="O36" s="5">
        <v>0</v>
      </c>
      <c r="P36" s="8"/>
      <c r="Q36" s="9"/>
      <c r="R36"/>
      <c r="S36"/>
      <c r="T36"/>
      <c r="U36"/>
      <c r="V36"/>
      <c r="W36"/>
      <c r="X36"/>
      <c r="Y36"/>
    </row>
    <row r="37" spans="1:25" ht="15.75" thickBot="1" x14ac:dyDescent="0.3">
      <c r="A37" s="5">
        <v>176</v>
      </c>
      <c r="B37" s="5" t="s">
        <v>81</v>
      </c>
      <c r="C37" s="5">
        <v>2016</v>
      </c>
      <c r="D37" s="5" t="s">
        <v>0</v>
      </c>
      <c r="E37" s="5">
        <v>7</v>
      </c>
      <c r="F37" s="5" t="s">
        <v>64</v>
      </c>
      <c r="G37" s="5">
        <v>1</v>
      </c>
      <c r="H37" s="5">
        <v>1</v>
      </c>
      <c r="I37" s="5">
        <v>4</v>
      </c>
      <c r="J37" s="5">
        <v>3</v>
      </c>
      <c r="K37" s="5">
        <v>0</v>
      </c>
      <c r="L37" s="5">
        <v>0</v>
      </c>
      <c r="M37" s="5">
        <v>0</v>
      </c>
      <c r="N37" s="5">
        <v>0</v>
      </c>
      <c r="O37" s="5">
        <v>0</v>
      </c>
      <c r="P37" s="9"/>
      <c r="Q37" s="8"/>
      <c r="R37"/>
      <c r="S37"/>
      <c r="T37"/>
      <c r="U37"/>
      <c r="V37"/>
      <c r="W37"/>
      <c r="X37"/>
      <c r="Y37"/>
    </row>
    <row r="38" spans="1:25" ht="15.75" thickBot="1" x14ac:dyDescent="0.3">
      <c r="A38" s="5">
        <v>176</v>
      </c>
      <c r="B38" s="5" t="s">
        <v>81</v>
      </c>
      <c r="C38" s="5">
        <v>2016</v>
      </c>
      <c r="D38" s="5" t="s">
        <v>0</v>
      </c>
      <c r="E38" s="5">
        <v>8</v>
      </c>
      <c r="F38" s="5" t="s">
        <v>64</v>
      </c>
      <c r="G38" s="5">
        <v>1</v>
      </c>
      <c r="H38" s="5">
        <v>2</v>
      </c>
      <c r="I38" s="5">
        <v>1</v>
      </c>
      <c r="J38" s="5">
        <v>3</v>
      </c>
      <c r="K38" s="5">
        <v>0</v>
      </c>
      <c r="L38" s="5">
        <v>0</v>
      </c>
      <c r="M38" s="5">
        <v>0</v>
      </c>
      <c r="N38" s="5">
        <v>0</v>
      </c>
      <c r="O38" s="5">
        <v>0</v>
      </c>
      <c r="P38" s="8"/>
      <c r="Q38" s="9"/>
      <c r="R38"/>
      <c r="S38"/>
      <c r="T38"/>
      <c r="U38"/>
      <c r="V38"/>
      <c r="W38"/>
      <c r="X38"/>
      <c r="Y38"/>
    </row>
    <row r="39" spans="1:25" ht="15.75" thickBot="1" x14ac:dyDescent="0.3">
      <c r="A39" s="5">
        <v>176</v>
      </c>
      <c r="B39" s="5" t="s">
        <v>81</v>
      </c>
      <c r="C39" s="5">
        <v>2016</v>
      </c>
      <c r="D39" s="5" t="s">
        <v>0</v>
      </c>
      <c r="E39" s="5">
        <v>8</v>
      </c>
      <c r="F39" s="5" t="s">
        <v>64</v>
      </c>
      <c r="G39" s="5">
        <v>1</v>
      </c>
      <c r="H39" s="5">
        <v>2</v>
      </c>
      <c r="I39" s="5">
        <v>2</v>
      </c>
      <c r="J39" s="5">
        <v>3</v>
      </c>
      <c r="K39" s="5">
        <v>0</v>
      </c>
      <c r="L39" s="5">
        <v>0</v>
      </c>
      <c r="M39" s="5">
        <v>0</v>
      </c>
      <c r="N39" s="5">
        <v>0</v>
      </c>
      <c r="O39" s="5">
        <v>0</v>
      </c>
      <c r="P39" s="9"/>
      <c r="Q39" s="8"/>
      <c r="R39"/>
      <c r="S39"/>
      <c r="T39"/>
      <c r="U39"/>
      <c r="V39"/>
      <c r="W39"/>
      <c r="X39"/>
      <c r="Y39"/>
    </row>
    <row r="40" spans="1:25" ht="15.75" thickBot="1" x14ac:dyDescent="0.3">
      <c r="A40" s="5">
        <v>176</v>
      </c>
      <c r="B40" s="5" t="s">
        <v>81</v>
      </c>
      <c r="C40" s="5">
        <v>2016</v>
      </c>
      <c r="D40" s="5" t="s">
        <v>0</v>
      </c>
      <c r="E40" s="5">
        <v>8</v>
      </c>
      <c r="F40" s="5" t="s">
        <v>64</v>
      </c>
      <c r="G40" s="5">
        <v>1</v>
      </c>
      <c r="H40" s="5">
        <v>2</v>
      </c>
      <c r="I40" s="5">
        <v>3</v>
      </c>
      <c r="J40" s="5">
        <v>3</v>
      </c>
      <c r="K40" s="5">
        <v>0</v>
      </c>
      <c r="L40" s="5">
        <v>0</v>
      </c>
      <c r="M40" s="5">
        <v>0</v>
      </c>
      <c r="N40" s="5">
        <v>0</v>
      </c>
      <c r="O40" s="5">
        <v>0</v>
      </c>
      <c r="P40" s="8"/>
      <c r="Q40" s="9"/>
      <c r="R40"/>
      <c r="S40"/>
      <c r="T40"/>
      <c r="U40"/>
      <c r="V40"/>
      <c r="W40"/>
      <c r="X40"/>
      <c r="Y40"/>
    </row>
    <row r="41" spans="1:25" ht="15.75" thickBot="1" x14ac:dyDescent="0.3">
      <c r="A41" s="5">
        <v>176</v>
      </c>
      <c r="B41" s="5" t="s">
        <v>81</v>
      </c>
      <c r="C41" s="5">
        <v>2016</v>
      </c>
      <c r="D41" s="5" t="s">
        <v>0</v>
      </c>
      <c r="E41" s="5">
        <v>8</v>
      </c>
      <c r="F41" s="5" t="s">
        <v>64</v>
      </c>
      <c r="G41" s="5">
        <v>1</v>
      </c>
      <c r="H41" s="5">
        <v>2</v>
      </c>
      <c r="I41" s="5">
        <v>4</v>
      </c>
      <c r="J41" s="5">
        <v>3</v>
      </c>
      <c r="K41" s="5">
        <v>0</v>
      </c>
      <c r="L41" s="5">
        <v>0</v>
      </c>
      <c r="M41" s="5">
        <v>0</v>
      </c>
      <c r="N41" s="5">
        <v>0</v>
      </c>
      <c r="O41" s="5">
        <v>0</v>
      </c>
      <c r="P41" s="9"/>
      <c r="Q41" s="8"/>
      <c r="R41"/>
      <c r="S41"/>
      <c r="T41"/>
      <c r="U41"/>
      <c r="V41"/>
      <c r="W41"/>
      <c r="X41"/>
      <c r="Y41"/>
    </row>
    <row r="42" spans="1:25" ht="15.75" thickBot="1" x14ac:dyDescent="0.3">
      <c r="A42" s="5">
        <v>176</v>
      </c>
      <c r="B42" s="5" t="s">
        <v>81</v>
      </c>
      <c r="C42" s="5">
        <v>2016</v>
      </c>
      <c r="D42" s="5" t="s">
        <v>1</v>
      </c>
      <c r="E42" s="5">
        <v>4</v>
      </c>
      <c r="F42" s="5" t="s">
        <v>64</v>
      </c>
      <c r="G42" s="5">
        <v>1</v>
      </c>
      <c r="H42" s="5">
        <v>1</v>
      </c>
      <c r="I42" s="5">
        <v>1</v>
      </c>
      <c r="J42" s="5">
        <v>3</v>
      </c>
      <c r="K42" s="5">
        <v>0</v>
      </c>
      <c r="L42" s="5">
        <v>0</v>
      </c>
      <c r="M42" s="5">
        <v>0</v>
      </c>
      <c r="N42" s="5">
        <v>0</v>
      </c>
      <c r="O42" s="5">
        <v>0</v>
      </c>
      <c r="P42" s="8"/>
      <c r="Q42" s="9"/>
      <c r="R42"/>
      <c r="S42"/>
      <c r="T42"/>
      <c r="U42"/>
      <c r="V42"/>
      <c r="W42"/>
      <c r="X42"/>
      <c r="Y42"/>
    </row>
    <row r="43" spans="1:25" ht="15.75" thickBot="1" x14ac:dyDescent="0.3">
      <c r="A43" s="5">
        <v>176</v>
      </c>
      <c r="B43" s="5" t="s">
        <v>81</v>
      </c>
      <c r="C43" s="5">
        <v>2016</v>
      </c>
      <c r="D43" s="5" t="s">
        <v>1</v>
      </c>
      <c r="E43" s="5">
        <v>4</v>
      </c>
      <c r="F43" s="5" t="s">
        <v>64</v>
      </c>
      <c r="G43" s="5">
        <v>1</v>
      </c>
      <c r="H43" s="5">
        <v>1</v>
      </c>
      <c r="I43" s="5">
        <v>2</v>
      </c>
      <c r="J43" s="5">
        <v>3</v>
      </c>
      <c r="K43" s="5">
        <v>2</v>
      </c>
      <c r="L43" s="5">
        <v>0</v>
      </c>
      <c r="M43" s="5">
        <v>0</v>
      </c>
      <c r="N43" s="5">
        <v>0</v>
      </c>
      <c r="O43" s="5">
        <v>1</v>
      </c>
      <c r="P43" s="9"/>
      <c r="Q43" s="8"/>
      <c r="R43"/>
      <c r="S43"/>
      <c r="T43"/>
      <c r="U43"/>
      <c r="V43"/>
      <c r="W43"/>
      <c r="X43"/>
      <c r="Y43"/>
    </row>
    <row r="44" spans="1:25" ht="15.75" thickBot="1" x14ac:dyDescent="0.3">
      <c r="A44" s="5">
        <v>176</v>
      </c>
      <c r="B44" s="5" t="s">
        <v>81</v>
      </c>
      <c r="C44" s="5">
        <v>2016</v>
      </c>
      <c r="D44" s="5" t="s">
        <v>1</v>
      </c>
      <c r="E44" s="5">
        <v>4</v>
      </c>
      <c r="F44" s="5" t="s">
        <v>64</v>
      </c>
      <c r="G44" s="5">
        <v>1</v>
      </c>
      <c r="H44" s="5">
        <v>1</v>
      </c>
      <c r="I44" s="5">
        <v>3</v>
      </c>
      <c r="J44" s="5">
        <v>3</v>
      </c>
      <c r="K44" s="5">
        <v>0</v>
      </c>
      <c r="L44" s="5">
        <v>0</v>
      </c>
      <c r="M44" s="5">
        <v>0</v>
      </c>
      <c r="N44" s="5">
        <v>0</v>
      </c>
      <c r="O44" s="5">
        <v>0</v>
      </c>
      <c r="P44" s="8"/>
      <c r="Q44" s="9"/>
      <c r="R44"/>
      <c r="S44"/>
      <c r="T44"/>
      <c r="U44"/>
      <c r="V44"/>
      <c r="W44"/>
      <c r="X44"/>
      <c r="Y44"/>
    </row>
    <row r="45" spans="1:25" ht="15.75" thickBot="1" x14ac:dyDescent="0.3">
      <c r="A45" s="5">
        <v>176</v>
      </c>
      <c r="B45" s="5" t="s">
        <v>81</v>
      </c>
      <c r="C45" s="5">
        <v>2016</v>
      </c>
      <c r="D45" s="5" t="s">
        <v>1</v>
      </c>
      <c r="E45" s="5">
        <v>4</v>
      </c>
      <c r="F45" s="5" t="s">
        <v>64</v>
      </c>
      <c r="G45" s="5">
        <v>1</v>
      </c>
      <c r="H45" s="5">
        <v>1</v>
      </c>
      <c r="I45" s="5">
        <v>4</v>
      </c>
      <c r="J45" s="5">
        <v>3</v>
      </c>
      <c r="K45" s="5">
        <v>3</v>
      </c>
      <c r="L45" s="5">
        <v>0</v>
      </c>
      <c r="M45" s="5">
        <v>1</v>
      </c>
      <c r="N45" s="5">
        <v>0</v>
      </c>
      <c r="O45" s="5">
        <v>2</v>
      </c>
      <c r="P45" s="9"/>
      <c r="Q45" s="8"/>
      <c r="R45"/>
      <c r="S45"/>
      <c r="T45"/>
      <c r="U45"/>
      <c r="V45"/>
      <c r="W45"/>
      <c r="X45"/>
      <c r="Y45"/>
    </row>
    <row r="46" spans="1:25" ht="15.75" thickBot="1" x14ac:dyDescent="0.3">
      <c r="A46" s="5">
        <v>176</v>
      </c>
      <c r="B46" s="5" t="s">
        <v>81</v>
      </c>
      <c r="C46" s="5">
        <v>2016</v>
      </c>
      <c r="D46" s="5" t="s">
        <v>1</v>
      </c>
      <c r="E46" s="5">
        <v>5</v>
      </c>
      <c r="F46" s="5" t="s">
        <v>64</v>
      </c>
      <c r="G46" s="5">
        <v>1</v>
      </c>
      <c r="H46" s="5">
        <v>2</v>
      </c>
      <c r="I46" s="5">
        <v>1</v>
      </c>
      <c r="J46" s="5">
        <v>3</v>
      </c>
      <c r="K46" s="5">
        <v>1</v>
      </c>
      <c r="L46" s="5">
        <v>0</v>
      </c>
      <c r="M46" s="5">
        <v>1</v>
      </c>
      <c r="N46" s="5">
        <v>0</v>
      </c>
      <c r="O46" s="5">
        <v>0</v>
      </c>
      <c r="P46" s="8"/>
      <c r="Q46" s="9"/>
      <c r="R46"/>
      <c r="S46"/>
      <c r="T46"/>
      <c r="U46"/>
      <c r="V46"/>
      <c r="W46"/>
      <c r="X46"/>
      <c r="Y46"/>
    </row>
    <row r="47" spans="1:25" ht="15.75" thickBot="1" x14ac:dyDescent="0.3">
      <c r="A47" s="5">
        <v>176</v>
      </c>
      <c r="B47" s="5" t="s">
        <v>81</v>
      </c>
      <c r="C47" s="5">
        <v>2016</v>
      </c>
      <c r="D47" s="5" t="s">
        <v>1</v>
      </c>
      <c r="E47" s="5">
        <v>5</v>
      </c>
      <c r="F47" s="5" t="s">
        <v>64</v>
      </c>
      <c r="G47" s="5">
        <v>1</v>
      </c>
      <c r="H47" s="5">
        <v>2</v>
      </c>
      <c r="I47" s="5">
        <v>2</v>
      </c>
      <c r="J47" s="5">
        <v>3</v>
      </c>
      <c r="K47" s="5">
        <v>3</v>
      </c>
      <c r="L47" s="5">
        <v>0</v>
      </c>
      <c r="M47" s="5">
        <v>0</v>
      </c>
      <c r="N47" s="5">
        <v>3</v>
      </c>
      <c r="O47" s="5">
        <v>3</v>
      </c>
      <c r="P47" s="9"/>
      <c r="Q47" s="8"/>
      <c r="R47"/>
      <c r="S47"/>
      <c r="T47"/>
      <c r="U47"/>
      <c r="V47"/>
      <c r="W47"/>
      <c r="X47"/>
      <c r="Y47"/>
    </row>
    <row r="48" spans="1:25" ht="15.75" thickBot="1" x14ac:dyDescent="0.3">
      <c r="A48" s="5">
        <v>176</v>
      </c>
      <c r="B48" s="5" t="s">
        <v>81</v>
      </c>
      <c r="C48" s="5">
        <v>2016</v>
      </c>
      <c r="D48" s="5" t="s">
        <v>1</v>
      </c>
      <c r="E48" s="5">
        <v>5</v>
      </c>
      <c r="F48" s="5" t="s">
        <v>64</v>
      </c>
      <c r="G48" s="5">
        <v>1</v>
      </c>
      <c r="H48" s="5">
        <v>2</v>
      </c>
      <c r="I48" s="5">
        <v>3</v>
      </c>
      <c r="J48" s="5">
        <v>3</v>
      </c>
      <c r="K48" s="5">
        <v>0</v>
      </c>
      <c r="L48" s="5">
        <v>0</v>
      </c>
      <c r="M48" s="5">
        <v>0</v>
      </c>
      <c r="N48" s="5">
        <v>0</v>
      </c>
      <c r="O48" s="5">
        <v>0</v>
      </c>
      <c r="P48" s="8"/>
      <c r="Q48" s="9"/>
      <c r="R48"/>
      <c r="S48"/>
      <c r="T48"/>
      <c r="U48"/>
      <c r="V48"/>
      <c r="W48"/>
      <c r="X48"/>
      <c r="Y48"/>
    </row>
    <row r="49" spans="1:25" ht="15.75" thickBot="1" x14ac:dyDescent="0.3">
      <c r="A49" s="5">
        <v>176</v>
      </c>
      <c r="B49" s="5" t="s">
        <v>81</v>
      </c>
      <c r="C49" s="5">
        <v>2016</v>
      </c>
      <c r="D49" s="5" t="s">
        <v>1</v>
      </c>
      <c r="E49" s="5">
        <v>5</v>
      </c>
      <c r="F49" s="5" t="s">
        <v>64</v>
      </c>
      <c r="G49" s="5">
        <v>1</v>
      </c>
      <c r="H49" s="5">
        <v>2</v>
      </c>
      <c r="I49" s="5">
        <v>4</v>
      </c>
      <c r="J49" s="5">
        <v>3</v>
      </c>
      <c r="K49" s="5">
        <v>0</v>
      </c>
      <c r="L49" s="5">
        <v>0</v>
      </c>
      <c r="M49" s="5">
        <v>0</v>
      </c>
      <c r="N49" s="5">
        <v>0</v>
      </c>
      <c r="O49" s="5">
        <v>0</v>
      </c>
      <c r="P49" s="9"/>
      <c r="Q49" s="8"/>
      <c r="R49"/>
      <c r="S49"/>
      <c r="T49"/>
      <c r="U49"/>
      <c r="V49"/>
      <c r="W49"/>
      <c r="X49"/>
      <c r="Y49"/>
    </row>
    <row r="50" spans="1:25" ht="15.75" thickBot="1" x14ac:dyDescent="0.3">
      <c r="A50" s="5">
        <v>176</v>
      </c>
      <c r="B50" s="5" t="s">
        <v>81</v>
      </c>
      <c r="C50" s="5">
        <v>2016</v>
      </c>
      <c r="D50" s="5" t="s">
        <v>0</v>
      </c>
      <c r="E50" s="5">
        <v>7</v>
      </c>
      <c r="F50" s="5" t="s">
        <v>64</v>
      </c>
      <c r="G50" s="5">
        <v>1</v>
      </c>
      <c r="H50" s="5">
        <v>1</v>
      </c>
      <c r="I50" s="5">
        <v>1</v>
      </c>
      <c r="J50" s="5">
        <v>4</v>
      </c>
      <c r="K50" s="5">
        <v>0</v>
      </c>
      <c r="L50" s="5">
        <v>0</v>
      </c>
      <c r="M50" s="5">
        <v>0</v>
      </c>
      <c r="N50" s="5">
        <v>0</v>
      </c>
      <c r="O50" s="5">
        <v>0</v>
      </c>
      <c r="P50" s="8"/>
      <c r="Q50" s="9"/>
      <c r="R50"/>
      <c r="S50"/>
      <c r="T50"/>
      <c r="U50"/>
      <c r="V50"/>
      <c r="W50"/>
      <c r="X50"/>
      <c r="Y50"/>
    </row>
    <row r="51" spans="1:25" ht="15.75" thickBot="1" x14ac:dyDescent="0.3">
      <c r="A51" s="5">
        <v>176</v>
      </c>
      <c r="B51" s="5" t="s">
        <v>81</v>
      </c>
      <c r="C51" s="5">
        <v>2016</v>
      </c>
      <c r="D51" s="5" t="s">
        <v>0</v>
      </c>
      <c r="E51" s="5">
        <v>7</v>
      </c>
      <c r="F51" s="5" t="s">
        <v>64</v>
      </c>
      <c r="G51" s="5">
        <v>1</v>
      </c>
      <c r="H51" s="5">
        <v>1</v>
      </c>
      <c r="I51" s="5">
        <v>2</v>
      </c>
      <c r="J51" s="5">
        <v>4</v>
      </c>
      <c r="K51" s="5">
        <v>0</v>
      </c>
      <c r="L51" s="5">
        <v>0</v>
      </c>
      <c r="M51" s="5">
        <v>0</v>
      </c>
      <c r="N51" s="5">
        <v>0</v>
      </c>
      <c r="O51" s="5">
        <v>0</v>
      </c>
      <c r="P51" s="9"/>
      <c r="Q51" s="8"/>
      <c r="R51"/>
      <c r="S51"/>
      <c r="T51"/>
      <c r="U51"/>
      <c r="V51"/>
      <c r="W51"/>
      <c r="X51"/>
      <c r="Y51"/>
    </row>
    <row r="52" spans="1:25" ht="15.75" thickBot="1" x14ac:dyDescent="0.3">
      <c r="A52" s="5">
        <v>176</v>
      </c>
      <c r="B52" s="5" t="s">
        <v>81</v>
      </c>
      <c r="C52" s="5">
        <v>2016</v>
      </c>
      <c r="D52" s="5" t="s">
        <v>0</v>
      </c>
      <c r="E52" s="5">
        <v>7</v>
      </c>
      <c r="F52" s="5" t="s">
        <v>64</v>
      </c>
      <c r="G52" s="5">
        <v>1</v>
      </c>
      <c r="H52" s="5">
        <v>1</v>
      </c>
      <c r="I52" s="5">
        <v>3</v>
      </c>
      <c r="J52" s="5">
        <v>4</v>
      </c>
      <c r="K52" s="5">
        <v>0</v>
      </c>
      <c r="L52" s="5">
        <v>0</v>
      </c>
      <c r="M52" s="5">
        <v>0</v>
      </c>
      <c r="N52" s="5">
        <v>0</v>
      </c>
      <c r="O52" s="5">
        <v>0</v>
      </c>
      <c r="P52" s="8"/>
      <c r="Q52" s="9"/>
      <c r="R52"/>
      <c r="S52"/>
      <c r="T52"/>
      <c r="U52"/>
      <c r="V52"/>
      <c r="W52"/>
      <c r="X52"/>
      <c r="Y52"/>
    </row>
    <row r="53" spans="1:25" ht="15.75" thickBot="1" x14ac:dyDescent="0.3">
      <c r="A53" s="5">
        <v>176</v>
      </c>
      <c r="B53" s="5" t="s">
        <v>81</v>
      </c>
      <c r="C53" s="5">
        <v>2016</v>
      </c>
      <c r="D53" s="5" t="s">
        <v>0</v>
      </c>
      <c r="E53" s="5">
        <v>7</v>
      </c>
      <c r="F53" s="5" t="s">
        <v>64</v>
      </c>
      <c r="G53" s="5">
        <v>1</v>
      </c>
      <c r="H53" s="5">
        <v>1</v>
      </c>
      <c r="I53" s="5">
        <v>4</v>
      </c>
      <c r="J53" s="5">
        <v>4</v>
      </c>
      <c r="K53" s="5">
        <v>1</v>
      </c>
      <c r="L53" s="5">
        <v>0</v>
      </c>
      <c r="M53" s="5">
        <v>1</v>
      </c>
      <c r="N53" s="5">
        <v>0</v>
      </c>
      <c r="O53" s="5">
        <v>0</v>
      </c>
      <c r="P53" s="9"/>
      <c r="Q53" s="8"/>
      <c r="R53"/>
      <c r="S53"/>
      <c r="T53"/>
      <c r="U53"/>
      <c r="V53"/>
      <c r="W53"/>
      <c r="X53"/>
      <c r="Y53"/>
    </row>
    <row r="54" spans="1:25" ht="15.75" thickBot="1" x14ac:dyDescent="0.3">
      <c r="A54" s="5">
        <v>176</v>
      </c>
      <c r="B54" s="5" t="s">
        <v>81</v>
      </c>
      <c r="C54" s="5">
        <v>2016</v>
      </c>
      <c r="D54" s="5" t="s">
        <v>0</v>
      </c>
      <c r="E54" s="5">
        <v>8</v>
      </c>
      <c r="F54" s="5" t="s">
        <v>64</v>
      </c>
      <c r="G54" s="5">
        <v>1</v>
      </c>
      <c r="H54" s="5">
        <v>2</v>
      </c>
      <c r="I54" s="5">
        <v>1</v>
      </c>
      <c r="J54" s="5">
        <v>4</v>
      </c>
      <c r="K54" s="5">
        <v>0</v>
      </c>
      <c r="L54" s="5">
        <v>0</v>
      </c>
      <c r="M54" s="5">
        <v>0</v>
      </c>
      <c r="N54" s="5">
        <v>0</v>
      </c>
      <c r="O54" s="5">
        <v>0</v>
      </c>
      <c r="P54" s="8"/>
      <c r="Q54" s="9"/>
      <c r="R54"/>
      <c r="S54"/>
      <c r="T54"/>
      <c r="U54"/>
      <c r="V54"/>
      <c r="W54"/>
      <c r="X54"/>
      <c r="Y54"/>
    </row>
    <row r="55" spans="1:25" ht="15.75" thickBot="1" x14ac:dyDescent="0.3">
      <c r="A55" s="5">
        <v>176</v>
      </c>
      <c r="B55" s="5" t="s">
        <v>81</v>
      </c>
      <c r="C55" s="5">
        <v>2016</v>
      </c>
      <c r="D55" s="5" t="s">
        <v>0</v>
      </c>
      <c r="E55" s="5">
        <v>8</v>
      </c>
      <c r="F55" s="5" t="s">
        <v>64</v>
      </c>
      <c r="G55" s="5">
        <v>1</v>
      </c>
      <c r="H55" s="5">
        <v>2</v>
      </c>
      <c r="I55" s="5">
        <v>2</v>
      </c>
      <c r="J55" s="5">
        <v>4</v>
      </c>
      <c r="K55" s="5">
        <v>0</v>
      </c>
      <c r="L55" s="5">
        <v>0</v>
      </c>
      <c r="M55" s="5">
        <v>0</v>
      </c>
      <c r="N55" s="5">
        <v>0</v>
      </c>
      <c r="O55" s="5">
        <v>0</v>
      </c>
      <c r="P55" s="9"/>
      <c r="Q55" s="8"/>
      <c r="R55"/>
      <c r="S55"/>
      <c r="T55"/>
      <c r="U55"/>
      <c r="V55"/>
      <c r="W55"/>
      <c r="X55"/>
      <c r="Y55"/>
    </row>
    <row r="56" spans="1:25" ht="15.75" thickBot="1" x14ac:dyDescent="0.3">
      <c r="A56" s="5">
        <v>176</v>
      </c>
      <c r="B56" s="5" t="s">
        <v>81</v>
      </c>
      <c r="C56" s="5">
        <v>2016</v>
      </c>
      <c r="D56" s="5" t="s">
        <v>0</v>
      </c>
      <c r="E56" s="5">
        <v>8</v>
      </c>
      <c r="F56" s="5" t="s">
        <v>64</v>
      </c>
      <c r="G56" s="5">
        <v>1</v>
      </c>
      <c r="H56" s="5">
        <v>2</v>
      </c>
      <c r="I56" s="5">
        <v>3</v>
      </c>
      <c r="J56" s="5">
        <v>4</v>
      </c>
      <c r="K56" s="5">
        <v>0</v>
      </c>
      <c r="L56" s="5">
        <v>0</v>
      </c>
      <c r="M56" s="5">
        <v>0</v>
      </c>
      <c r="N56" s="5">
        <v>0</v>
      </c>
      <c r="O56" s="5">
        <v>0</v>
      </c>
      <c r="P56" s="8"/>
      <c r="Q56" s="9"/>
      <c r="R56"/>
      <c r="S56"/>
      <c r="T56"/>
      <c r="U56"/>
      <c r="V56"/>
      <c r="W56"/>
      <c r="X56"/>
      <c r="Y56"/>
    </row>
    <row r="57" spans="1:25" ht="15.75" thickBot="1" x14ac:dyDescent="0.3">
      <c r="A57" s="5">
        <v>176</v>
      </c>
      <c r="B57" s="5" t="s">
        <v>81</v>
      </c>
      <c r="C57" s="5">
        <v>2016</v>
      </c>
      <c r="D57" s="5" t="s">
        <v>0</v>
      </c>
      <c r="E57" s="5">
        <v>8</v>
      </c>
      <c r="F57" s="5" t="s">
        <v>64</v>
      </c>
      <c r="G57" s="5">
        <v>1</v>
      </c>
      <c r="H57" s="5">
        <v>2</v>
      </c>
      <c r="I57" s="5">
        <v>4</v>
      </c>
      <c r="J57" s="5">
        <v>4</v>
      </c>
      <c r="K57" s="5">
        <v>2</v>
      </c>
      <c r="L57" s="5">
        <v>0</v>
      </c>
      <c r="M57" s="5">
        <v>2</v>
      </c>
      <c r="N57" s="5">
        <v>0</v>
      </c>
      <c r="O57" s="5">
        <v>1</v>
      </c>
      <c r="P57" s="9"/>
      <c r="Q57" s="8"/>
      <c r="R57"/>
      <c r="S57"/>
      <c r="T57"/>
      <c r="U57"/>
      <c r="V57"/>
      <c r="W57"/>
      <c r="X57"/>
      <c r="Y57"/>
    </row>
    <row r="58" spans="1:25" ht="15.75" thickBot="1" x14ac:dyDescent="0.3">
      <c r="A58" s="5">
        <v>176</v>
      </c>
      <c r="B58" s="5" t="s">
        <v>81</v>
      </c>
      <c r="C58" s="5">
        <v>2016</v>
      </c>
      <c r="D58" s="5" t="s">
        <v>1</v>
      </c>
      <c r="E58" s="5">
        <v>4</v>
      </c>
      <c r="F58" s="5" t="s">
        <v>64</v>
      </c>
      <c r="G58" s="5">
        <v>1</v>
      </c>
      <c r="H58" s="5">
        <v>1</v>
      </c>
      <c r="I58" s="5">
        <v>1</v>
      </c>
      <c r="J58" s="5">
        <v>4</v>
      </c>
      <c r="K58" s="5">
        <v>1</v>
      </c>
      <c r="L58" s="5">
        <v>1</v>
      </c>
      <c r="M58" s="5">
        <v>0</v>
      </c>
      <c r="N58" s="5">
        <v>0</v>
      </c>
      <c r="O58" s="5">
        <v>1</v>
      </c>
      <c r="P58" s="8"/>
      <c r="Q58" s="9"/>
      <c r="R58"/>
      <c r="S58"/>
      <c r="T58"/>
      <c r="U58"/>
      <c r="V58"/>
      <c r="W58"/>
      <c r="X58"/>
      <c r="Y58"/>
    </row>
    <row r="59" spans="1:25" ht="15.75" thickBot="1" x14ac:dyDescent="0.3">
      <c r="A59" s="5">
        <v>176</v>
      </c>
      <c r="B59" s="5" t="s">
        <v>81</v>
      </c>
      <c r="C59" s="5">
        <v>2016</v>
      </c>
      <c r="D59" s="5" t="s">
        <v>1</v>
      </c>
      <c r="E59" s="5">
        <v>4</v>
      </c>
      <c r="F59" s="5" t="s">
        <v>64</v>
      </c>
      <c r="G59" s="5">
        <v>1</v>
      </c>
      <c r="H59" s="5">
        <v>1</v>
      </c>
      <c r="I59" s="5">
        <v>2</v>
      </c>
      <c r="J59" s="5">
        <v>4</v>
      </c>
      <c r="K59" s="5">
        <v>1</v>
      </c>
      <c r="L59" s="5">
        <v>0</v>
      </c>
      <c r="M59" s="5">
        <v>0</v>
      </c>
      <c r="N59" s="5">
        <v>0</v>
      </c>
      <c r="O59" s="5">
        <v>0</v>
      </c>
      <c r="P59" s="9"/>
      <c r="Q59" s="8"/>
      <c r="R59"/>
      <c r="S59"/>
      <c r="T59"/>
      <c r="U59"/>
      <c r="V59"/>
      <c r="W59"/>
      <c r="X59"/>
      <c r="Y59"/>
    </row>
    <row r="60" spans="1:25" ht="15.75" thickBot="1" x14ac:dyDescent="0.3">
      <c r="A60" s="5">
        <v>176</v>
      </c>
      <c r="B60" s="5" t="s">
        <v>81</v>
      </c>
      <c r="C60" s="5">
        <v>2016</v>
      </c>
      <c r="D60" s="5" t="s">
        <v>1</v>
      </c>
      <c r="E60" s="5">
        <v>4</v>
      </c>
      <c r="F60" s="5" t="s">
        <v>64</v>
      </c>
      <c r="G60" s="5">
        <v>1</v>
      </c>
      <c r="H60" s="5">
        <v>1</v>
      </c>
      <c r="I60" s="5">
        <v>3</v>
      </c>
      <c r="J60" s="5">
        <v>4</v>
      </c>
      <c r="K60" s="5">
        <v>0</v>
      </c>
      <c r="L60" s="5">
        <v>0</v>
      </c>
      <c r="M60" s="5">
        <v>0</v>
      </c>
      <c r="N60" s="5">
        <v>0</v>
      </c>
      <c r="O60" s="5">
        <v>0</v>
      </c>
      <c r="P60" s="8"/>
      <c r="Q60" s="9"/>
      <c r="R60"/>
      <c r="S60"/>
      <c r="T60"/>
      <c r="U60"/>
      <c r="V60"/>
      <c r="W60"/>
      <c r="X60"/>
      <c r="Y60"/>
    </row>
    <row r="61" spans="1:25" ht="15.75" thickBot="1" x14ac:dyDescent="0.3">
      <c r="A61" s="5">
        <v>176</v>
      </c>
      <c r="B61" s="5" t="s">
        <v>81</v>
      </c>
      <c r="C61" s="5">
        <v>2016</v>
      </c>
      <c r="D61" s="5" t="s">
        <v>1</v>
      </c>
      <c r="E61" s="5">
        <v>4</v>
      </c>
      <c r="F61" s="5" t="s">
        <v>64</v>
      </c>
      <c r="G61" s="5">
        <v>1</v>
      </c>
      <c r="H61" s="5">
        <v>1</v>
      </c>
      <c r="I61" s="5">
        <v>4</v>
      </c>
      <c r="J61" s="5">
        <v>4</v>
      </c>
      <c r="K61" s="5">
        <v>0</v>
      </c>
      <c r="L61" s="5">
        <v>0</v>
      </c>
      <c r="M61" s="5">
        <v>0</v>
      </c>
      <c r="N61" s="5">
        <v>0</v>
      </c>
      <c r="O61" s="5">
        <v>0</v>
      </c>
      <c r="P61" s="9"/>
      <c r="Q61" s="8"/>
      <c r="R61"/>
      <c r="S61"/>
      <c r="T61"/>
      <c r="U61"/>
      <c r="V61"/>
      <c r="W61"/>
      <c r="X61"/>
      <c r="Y61"/>
    </row>
    <row r="62" spans="1:25" ht="15.75" thickBot="1" x14ac:dyDescent="0.3">
      <c r="A62" s="5">
        <v>176</v>
      </c>
      <c r="B62" s="5" t="s">
        <v>81</v>
      </c>
      <c r="C62" s="5">
        <v>2016</v>
      </c>
      <c r="D62" s="5" t="s">
        <v>1</v>
      </c>
      <c r="E62" s="5">
        <v>5</v>
      </c>
      <c r="F62" s="5" t="s">
        <v>64</v>
      </c>
      <c r="G62" s="5">
        <v>1</v>
      </c>
      <c r="H62" s="5">
        <v>2</v>
      </c>
      <c r="I62" s="5">
        <v>1</v>
      </c>
      <c r="J62" s="5">
        <v>4</v>
      </c>
      <c r="K62" s="5">
        <v>0</v>
      </c>
      <c r="L62" s="5">
        <v>0</v>
      </c>
      <c r="M62" s="5">
        <v>0</v>
      </c>
      <c r="N62" s="5">
        <v>0</v>
      </c>
      <c r="O62" s="5">
        <v>0</v>
      </c>
      <c r="P62" s="8"/>
      <c r="Q62" s="9"/>
      <c r="R62"/>
      <c r="S62"/>
      <c r="T62"/>
      <c r="U62"/>
      <c r="V62"/>
      <c r="W62"/>
      <c r="X62"/>
      <c r="Y62"/>
    </row>
    <row r="63" spans="1:25" ht="15.75" thickBot="1" x14ac:dyDescent="0.3">
      <c r="A63" s="5">
        <v>176</v>
      </c>
      <c r="B63" s="5" t="s">
        <v>81</v>
      </c>
      <c r="C63" s="5">
        <v>2016</v>
      </c>
      <c r="D63" s="5" t="s">
        <v>1</v>
      </c>
      <c r="E63" s="5">
        <v>5</v>
      </c>
      <c r="F63" s="5" t="s">
        <v>64</v>
      </c>
      <c r="G63" s="5">
        <v>1</v>
      </c>
      <c r="H63" s="5">
        <v>2</v>
      </c>
      <c r="I63" s="5">
        <v>2</v>
      </c>
      <c r="J63" s="5">
        <v>4</v>
      </c>
      <c r="K63" s="5">
        <v>1</v>
      </c>
      <c r="L63" s="5">
        <v>0</v>
      </c>
      <c r="M63" s="5">
        <v>0</v>
      </c>
      <c r="N63" s="5">
        <v>1</v>
      </c>
      <c r="O63" s="5">
        <v>1</v>
      </c>
      <c r="P63" s="9"/>
      <c r="Q63" s="8"/>
      <c r="R63"/>
      <c r="S63"/>
      <c r="T63"/>
      <c r="U63"/>
      <c r="V63"/>
      <c r="W63"/>
      <c r="X63"/>
      <c r="Y63"/>
    </row>
    <row r="64" spans="1:25" ht="15.75" thickBot="1" x14ac:dyDescent="0.3">
      <c r="A64" s="5">
        <v>176</v>
      </c>
      <c r="B64" s="5" t="s">
        <v>81</v>
      </c>
      <c r="C64" s="5">
        <v>2016</v>
      </c>
      <c r="D64" s="5" t="s">
        <v>1</v>
      </c>
      <c r="E64" s="5">
        <v>5</v>
      </c>
      <c r="F64" s="5" t="s">
        <v>64</v>
      </c>
      <c r="G64" s="5">
        <v>1</v>
      </c>
      <c r="H64" s="5">
        <v>2</v>
      </c>
      <c r="I64" s="5">
        <v>3</v>
      </c>
      <c r="J64" s="5">
        <v>4</v>
      </c>
      <c r="K64" s="5">
        <v>0</v>
      </c>
      <c r="L64" s="5">
        <v>0</v>
      </c>
      <c r="M64" s="5">
        <v>0</v>
      </c>
      <c r="N64" s="5">
        <v>0</v>
      </c>
      <c r="O64" s="5">
        <v>0</v>
      </c>
      <c r="P64" s="8"/>
      <c r="Q64" s="9"/>
      <c r="R64"/>
      <c r="S64"/>
      <c r="T64"/>
      <c r="U64"/>
      <c r="V64"/>
      <c r="W64"/>
      <c r="X64"/>
      <c r="Y64"/>
    </row>
    <row r="65" spans="1:25" ht="15.75" thickBot="1" x14ac:dyDescent="0.3">
      <c r="A65" s="5">
        <v>176</v>
      </c>
      <c r="B65" s="5" t="s">
        <v>81</v>
      </c>
      <c r="C65" s="5">
        <v>2016</v>
      </c>
      <c r="D65" s="5" t="s">
        <v>1</v>
      </c>
      <c r="E65" s="5">
        <v>5</v>
      </c>
      <c r="F65" s="5" t="s">
        <v>64</v>
      </c>
      <c r="G65" s="5">
        <v>1</v>
      </c>
      <c r="H65" s="5">
        <v>2</v>
      </c>
      <c r="I65" s="5">
        <v>4</v>
      </c>
      <c r="J65" s="5">
        <v>4</v>
      </c>
      <c r="K65" s="5">
        <v>1</v>
      </c>
      <c r="L65" s="5">
        <v>0</v>
      </c>
      <c r="M65" s="5">
        <v>1</v>
      </c>
      <c r="N65" s="5">
        <v>0</v>
      </c>
      <c r="O65" s="5">
        <v>0</v>
      </c>
      <c r="P65" s="9"/>
      <c r="Q65" s="8"/>
      <c r="R65"/>
      <c r="S65"/>
      <c r="T65"/>
      <c r="U65"/>
      <c r="V65"/>
      <c r="W65"/>
      <c r="X65"/>
      <c r="Y65"/>
    </row>
    <row r="66" spans="1:25" ht="15.75" thickBot="1" x14ac:dyDescent="0.3">
      <c r="N66" s="9"/>
      <c r="O66" s="9"/>
    </row>
    <row r="67" spans="1:25" ht="15.75" thickBot="1" x14ac:dyDescent="0.3">
      <c r="N67" s="8"/>
      <c r="O67" s="8"/>
    </row>
    <row r="68" spans="1:25" ht="15.75" thickBot="1" x14ac:dyDescent="0.3">
      <c r="N68" s="9"/>
      <c r="O68" s="9"/>
    </row>
    <row r="69" spans="1:25" ht="15.75" thickBot="1" x14ac:dyDescent="0.3">
      <c r="N69" s="8"/>
      <c r="O69" s="8"/>
    </row>
    <row r="70" spans="1:25" ht="15.75" thickBot="1" x14ac:dyDescent="0.3">
      <c r="N70" s="9"/>
      <c r="O70" s="9"/>
    </row>
    <row r="71" spans="1:25" ht="15.75" thickBot="1" x14ac:dyDescent="0.3">
      <c r="N71" s="8"/>
      <c r="O71" s="8"/>
    </row>
    <row r="72" spans="1:25" ht="15.75" thickBot="1" x14ac:dyDescent="0.3">
      <c r="N72" s="9"/>
      <c r="O72" s="9"/>
    </row>
    <row r="73" spans="1:25" ht="15.75" thickBot="1" x14ac:dyDescent="0.3">
      <c r="N73" s="8"/>
      <c r="O73" s="8"/>
    </row>
    <row r="74" spans="1:25" ht="15.75" thickBot="1" x14ac:dyDescent="0.3">
      <c r="N74" s="9"/>
      <c r="O74" s="9"/>
    </row>
    <row r="75" spans="1:25" ht="15.75" thickBot="1" x14ac:dyDescent="0.3">
      <c r="N75" s="8"/>
      <c r="O75" s="8"/>
    </row>
    <row r="76" spans="1:25" ht="15.75" thickBot="1" x14ac:dyDescent="0.3">
      <c r="N76" s="9"/>
      <c r="O76" s="9"/>
    </row>
    <row r="77" spans="1:25" ht="15.75" thickBot="1" x14ac:dyDescent="0.3">
      <c r="N77" s="8"/>
      <c r="O77" s="8"/>
    </row>
    <row r="78" spans="1:25" ht="15.75" thickBot="1" x14ac:dyDescent="0.3">
      <c r="N78" s="9"/>
      <c r="O78" s="9"/>
    </row>
    <row r="79" spans="1:25" ht="15.75" thickBot="1" x14ac:dyDescent="0.3">
      <c r="N79" s="8"/>
      <c r="O79" s="8"/>
    </row>
    <row r="80" spans="1:25" x14ac:dyDescent="0.25">
      <c r="N80" s="7"/>
      <c r="O80" s="7"/>
    </row>
  </sheetData>
  <sortState ref="A2:O80">
    <sortCondition ref="J2:J80"/>
  </sortState>
  <mergeCells count="1">
    <mergeCell ref="Q4:X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workbookViewId="0">
      <pane ySplit="1" topLeftCell="A2" activePane="bottomLeft" state="frozen"/>
      <selection pane="bottomLeft" activeCell="C2" sqref="C2:C65"/>
    </sheetView>
  </sheetViews>
  <sheetFormatPr defaultRowHeight="15" x14ac:dyDescent="0.25"/>
  <cols>
    <col min="1" max="1" width="10.7109375" style="11" bestFit="1" customWidth="1"/>
    <col min="2" max="2" width="6.42578125" style="11" bestFit="1" customWidth="1"/>
    <col min="3" max="3" width="6.42578125" style="11" customWidth="1"/>
    <col min="4" max="4" width="5.42578125" style="11" bestFit="1" customWidth="1"/>
    <col min="5" max="5" width="5.28515625" style="11" bestFit="1" customWidth="1"/>
    <col min="6" max="6" width="9" style="11" bestFit="1" customWidth="1"/>
    <col min="7" max="7" width="9.85546875" style="11" bestFit="1" customWidth="1"/>
    <col min="8" max="8" width="5.28515625" style="11" bestFit="1" customWidth="1"/>
    <col min="9" max="9" width="8.85546875" style="11" bestFit="1" customWidth="1"/>
    <col min="10" max="10" width="9.140625" style="11"/>
    <col min="11" max="11" width="6.28515625" style="11" bestFit="1" customWidth="1"/>
    <col min="12" max="12" width="8" style="11" bestFit="1" customWidth="1"/>
    <col min="13" max="13" width="7.5703125" style="11" bestFit="1" customWidth="1"/>
    <col min="14" max="14" width="10.85546875" style="11" bestFit="1" customWidth="1"/>
    <col min="15" max="15" width="9" style="11" bestFit="1" customWidth="1"/>
    <col min="25" max="25" width="9.7109375" bestFit="1" customWidth="1"/>
  </cols>
  <sheetData>
    <row r="1" spans="1:25"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row>
    <row r="2" spans="1:25" ht="15.75" thickBot="1" x14ac:dyDescent="0.3">
      <c r="A2" s="20">
        <v>177</v>
      </c>
      <c r="B2" s="20" t="s">
        <v>62</v>
      </c>
      <c r="C2" s="20">
        <v>2016</v>
      </c>
      <c r="D2" s="20" t="s">
        <v>0</v>
      </c>
      <c r="E2" s="11">
        <v>8</v>
      </c>
      <c r="F2" s="20" t="s">
        <v>64</v>
      </c>
      <c r="G2" s="20">
        <v>1</v>
      </c>
      <c r="H2" s="20">
        <v>2</v>
      </c>
      <c r="I2" s="20">
        <v>1</v>
      </c>
      <c r="J2" s="20">
        <v>1</v>
      </c>
      <c r="K2" s="20">
        <v>1</v>
      </c>
      <c r="L2" s="20">
        <v>1</v>
      </c>
      <c r="M2" s="20">
        <v>0</v>
      </c>
      <c r="N2" s="20">
        <v>1</v>
      </c>
      <c r="O2" s="20">
        <v>1</v>
      </c>
    </row>
    <row r="3" spans="1:25" ht="15.75" thickBot="1" x14ac:dyDescent="0.3">
      <c r="A3" s="20">
        <v>177</v>
      </c>
      <c r="B3" s="20" t="s">
        <v>62</v>
      </c>
      <c r="C3" s="20">
        <v>2016</v>
      </c>
      <c r="D3" s="20" t="s">
        <v>0</v>
      </c>
      <c r="E3" s="11">
        <v>8</v>
      </c>
      <c r="F3" s="20" t="s">
        <v>64</v>
      </c>
      <c r="G3" s="20">
        <v>1</v>
      </c>
      <c r="H3" s="20">
        <v>2</v>
      </c>
      <c r="I3" s="20">
        <v>2</v>
      </c>
      <c r="J3" s="20">
        <v>1</v>
      </c>
      <c r="K3" s="20">
        <v>1</v>
      </c>
      <c r="L3" s="20">
        <v>0</v>
      </c>
      <c r="M3" s="20">
        <v>0</v>
      </c>
      <c r="N3" s="20">
        <v>0</v>
      </c>
      <c r="O3" s="20">
        <v>1</v>
      </c>
    </row>
    <row r="4" spans="1:25" ht="15.75" thickBot="1" x14ac:dyDescent="0.3">
      <c r="A4" s="20">
        <v>177</v>
      </c>
      <c r="B4" s="20" t="s">
        <v>62</v>
      </c>
      <c r="C4" s="20">
        <v>2016</v>
      </c>
      <c r="D4" s="20" t="s">
        <v>0</v>
      </c>
      <c r="E4" s="11">
        <v>8</v>
      </c>
      <c r="F4" s="20" t="s">
        <v>64</v>
      </c>
      <c r="G4" s="20">
        <v>1</v>
      </c>
      <c r="H4" s="20">
        <v>2</v>
      </c>
      <c r="I4" s="21">
        <v>3</v>
      </c>
      <c r="J4" s="20">
        <v>1</v>
      </c>
      <c r="K4" s="20">
        <v>1</v>
      </c>
      <c r="L4" s="20">
        <v>1</v>
      </c>
      <c r="M4" s="20">
        <v>1</v>
      </c>
      <c r="N4" s="20">
        <v>0</v>
      </c>
      <c r="O4" s="20">
        <v>1</v>
      </c>
      <c r="P4" s="8"/>
      <c r="Q4" s="24" t="s">
        <v>122</v>
      </c>
      <c r="R4" s="24"/>
      <c r="S4" s="24"/>
      <c r="T4" s="24"/>
      <c r="U4" s="24"/>
      <c r="V4" s="24"/>
      <c r="W4" s="24"/>
      <c r="X4" s="24"/>
      <c r="Y4" s="1"/>
    </row>
    <row r="5" spans="1:25" ht="15.75" thickBot="1" x14ac:dyDescent="0.3">
      <c r="A5" s="20">
        <v>177</v>
      </c>
      <c r="B5" s="20" t="s">
        <v>62</v>
      </c>
      <c r="C5" s="20">
        <v>2016</v>
      </c>
      <c r="D5" s="20" t="s">
        <v>0</v>
      </c>
      <c r="E5" s="11">
        <v>8</v>
      </c>
      <c r="F5" s="20" t="s">
        <v>64</v>
      </c>
      <c r="G5" s="20">
        <v>1</v>
      </c>
      <c r="H5" s="20">
        <v>2</v>
      </c>
      <c r="I5" s="21">
        <v>4</v>
      </c>
      <c r="J5" s="20">
        <v>1</v>
      </c>
      <c r="K5" s="20">
        <v>0</v>
      </c>
      <c r="L5" s="20">
        <v>0</v>
      </c>
      <c r="M5" s="20">
        <v>0</v>
      </c>
      <c r="N5" s="20">
        <v>0</v>
      </c>
      <c r="O5" s="20">
        <v>0</v>
      </c>
      <c r="P5" s="8"/>
      <c r="Q5" s="5" t="s">
        <v>65</v>
      </c>
      <c r="R5" s="5">
        <v>177</v>
      </c>
      <c r="S5" s="1" t="s">
        <v>75</v>
      </c>
      <c r="T5" s="1" t="s">
        <v>76</v>
      </c>
      <c r="U5" s="1" t="s">
        <v>77</v>
      </c>
      <c r="V5" s="1" t="s">
        <v>11</v>
      </c>
      <c r="W5" s="1" t="s">
        <v>78</v>
      </c>
      <c r="X5" s="1" t="s">
        <v>13</v>
      </c>
      <c r="Y5" s="1"/>
    </row>
    <row r="6" spans="1:25" ht="15.75" thickBot="1" x14ac:dyDescent="0.3">
      <c r="A6" s="20">
        <v>177</v>
      </c>
      <c r="B6" s="20" t="s">
        <v>62</v>
      </c>
      <c r="C6" s="20">
        <v>2016</v>
      </c>
      <c r="D6" s="21" t="s">
        <v>0</v>
      </c>
      <c r="E6" s="11">
        <v>7</v>
      </c>
      <c r="F6" s="20" t="s">
        <v>64</v>
      </c>
      <c r="G6" s="20">
        <v>1</v>
      </c>
      <c r="H6" s="20">
        <v>1</v>
      </c>
      <c r="I6" s="20">
        <v>1</v>
      </c>
      <c r="J6" s="20">
        <v>1</v>
      </c>
      <c r="K6" s="21">
        <v>1</v>
      </c>
      <c r="L6" s="21">
        <v>1</v>
      </c>
      <c r="M6" s="21">
        <v>0</v>
      </c>
      <c r="N6" s="21">
        <v>0</v>
      </c>
      <c r="O6" s="21">
        <v>1</v>
      </c>
      <c r="Q6" s="1" t="s">
        <v>16</v>
      </c>
      <c r="R6" s="5">
        <v>3</v>
      </c>
      <c r="S6" s="5">
        <f>COUNT(J26:J33)/4</f>
        <v>2</v>
      </c>
      <c r="T6" s="5">
        <f>SUM(K26:K33)</f>
        <v>6</v>
      </c>
      <c r="U6" s="5">
        <f t="shared" ref="U6:X6" si="0">SUM(L26:L33)</f>
        <v>2</v>
      </c>
      <c r="V6" s="5">
        <f t="shared" si="0"/>
        <v>1</v>
      </c>
      <c r="W6" s="5">
        <f t="shared" si="0"/>
        <v>3</v>
      </c>
      <c r="X6" s="5">
        <f t="shared" si="0"/>
        <v>5</v>
      </c>
      <c r="Y6" s="1"/>
    </row>
    <row r="7" spans="1:25" ht="15.75" thickBot="1" x14ac:dyDescent="0.3">
      <c r="A7" s="20">
        <v>177</v>
      </c>
      <c r="B7" s="20" t="s">
        <v>62</v>
      </c>
      <c r="C7" s="20">
        <v>2016</v>
      </c>
      <c r="D7" s="21" t="s">
        <v>0</v>
      </c>
      <c r="E7" s="11">
        <v>7</v>
      </c>
      <c r="F7" s="20" t="s">
        <v>64</v>
      </c>
      <c r="G7" s="20">
        <v>1</v>
      </c>
      <c r="H7" s="20">
        <v>1</v>
      </c>
      <c r="I7" s="20">
        <v>2</v>
      </c>
      <c r="J7" s="20">
        <v>1</v>
      </c>
      <c r="K7" s="21">
        <v>0</v>
      </c>
      <c r="L7" s="21">
        <v>0</v>
      </c>
      <c r="M7" s="21">
        <v>0</v>
      </c>
      <c r="N7" s="21">
        <v>0</v>
      </c>
      <c r="O7" s="21">
        <v>0</v>
      </c>
      <c r="Q7" s="1" t="s">
        <v>17</v>
      </c>
      <c r="R7" s="5">
        <v>4</v>
      </c>
      <c r="S7" s="5">
        <f>COUNT(J18:J25)/4</f>
        <v>2</v>
      </c>
      <c r="T7" s="5">
        <f>SUM(K18:K25)</f>
        <v>9</v>
      </c>
      <c r="U7" s="5">
        <f t="shared" ref="U7:X7" si="1">SUM(L18:L25)</f>
        <v>3</v>
      </c>
      <c r="V7" s="5">
        <f t="shared" si="1"/>
        <v>5</v>
      </c>
      <c r="W7" s="5">
        <f t="shared" si="1"/>
        <v>1</v>
      </c>
      <c r="X7" s="5">
        <f t="shared" si="1"/>
        <v>3</v>
      </c>
      <c r="Y7" s="1"/>
    </row>
    <row r="8" spans="1:25" ht="15.75" thickBot="1" x14ac:dyDescent="0.3">
      <c r="A8" s="20">
        <v>177</v>
      </c>
      <c r="B8" s="20" t="s">
        <v>62</v>
      </c>
      <c r="C8" s="20">
        <v>2016</v>
      </c>
      <c r="D8" s="21" t="s">
        <v>0</v>
      </c>
      <c r="E8" s="11">
        <v>7</v>
      </c>
      <c r="F8" s="20" t="s">
        <v>64</v>
      </c>
      <c r="G8" s="20">
        <v>1</v>
      </c>
      <c r="H8" s="20">
        <v>1</v>
      </c>
      <c r="I8" s="21">
        <v>3</v>
      </c>
      <c r="J8" s="20">
        <v>1</v>
      </c>
      <c r="K8" s="21">
        <v>0</v>
      </c>
      <c r="L8" s="21">
        <v>0</v>
      </c>
      <c r="M8" s="21">
        <v>0</v>
      </c>
      <c r="N8" s="20">
        <v>0</v>
      </c>
      <c r="O8" s="20">
        <v>0</v>
      </c>
      <c r="Q8" s="1" t="s">
        <v>14</v>
      </c>
      <c r="R8" s="5">
        <v>1</v>
      </c>
      <c r="S8" s="5">
        <f>COUNT(J2:J9)/4</f>
        <v>2</v>
      </c>
      <c r="T8" s="5">
        <f>SUM(K2:K9)</f>
        <v>4</v>
      </c>
      <c r="U8" s="5">
        <f t="shared" ref="U8:X8" si="2">SUM(L2:L9)</f>
        <v>3</v>
      </c>
      <c r="V8" s="5">
        <f t="shared" si="2"/>
        <v>1</v>
      </c>
      <c r="W8" s="5">
        <f t="shared" si="2"/>
        <v>1</v>
      </c>
      <c r="X8" s="5">
        <f t="shared" si="2"/>
        <v>4</v>
      </c>
      <c r="Y8" s="1"/>
    </row>
    <row r="9" spans="1:25" ht="15.75" thickBot="1" x14ac:dyDescent="0.3">
      <c r="A9" s="20">
        <v>177</v>
      </c>
      <c r="B9" s="20" t="s">
        <v>62</v>
      </c>
      <c r="C9" s="20">
        <v>2016</v>
      </c>
      <c r="D9" s="21" t="s">
        <v>0</v>
      </c>
      <c r="E9" s="11">
        <v>7</v>
      </c>
      <c r="F9" s="20" t="s">
        <v>64</v>
      </c>
      <c r="G9" s="20">
        <v>1</v>
      </c>
      <c r="H9" s="20">
        <v>1</v>
      </c>
      <c r="I9" s="21">
        <v>4</v>
      </c>
      <c r="J9" s="20">
        <v>1</v>
      </c>
      <c r="K9" s="21">
        <v>0</v>
      </c>
      <c r="L9" s="20">
        <v>0</v>
      </c>
      <c r="M9" s="21">
        <v>0</v>
      </c>
      <c r="N9" s="20">
        <v>0</v>
      </c>
      <c r="O9" s="20">
        <v>0</v>
      </c>
      <c r="Q9" s="1" t="s">
        <v>18</v>
      </c>
      <c r="R9" s="5">
        <v>2</v>
      </c>
      <c r="S9" s="5">
        <f>COUNT(J10:J17)/4</f>
        <v>2</v>
      </c>
      <c r="T9" s="5">
        <f>SUM(K10:K17)</f>
        <v>5</v>
      </c>
      <c r="U9" s="5">
        <f t="shared" ref="U9:X9" si="3">SUM(L10:L17)</f>
        <v>1</v>
      </c>
      <c r="V9" s="5">
        <f t="shared" si="3"/>
        <v>0</v>
      </c>
      <c r="W9" s="5">
        <f t="shared" si="3"/>
        <v>1</v>
      </c>
      <c r="X9" s="5">
        <f t="shared" si="3"/>
        <v>5</v>
      </c>
      <c r="Y9" s="1"/>
    </row>
    <row r="10" spans="1:25" ht="15.75" thickBot="1" x14ac:dyDescent="0.3">
      <c r="A10" s="20">
        <v>177</v>
      </c>
      <c r="B10" s="20" t="s">
        <v>62</v>
      </c>
      <c r="C10" s="20">
        <v>2016</v>
      </c>
      <c r="D10" s="20" t="s">
        <v>1</v>
      </c>
      <c r="E10" s="11">
        <v>5</v>
      </c>
      <c r="F10" s="20" t="s">
        <v>64</v>
      </c>
      <c r="G10" s="20">
        <v>1</v>
      </c>
      <c r="H10" s="20">
        <v>2</v>
      </c>
      <c r="I10" s="20">
        <v>1</v>
      </c>
      <c r="J10" s="20">
        <v>1</v>
      </c>
      <c r="K10" s="20">
        <v>3</v>
      </c>
      <c r="L10" s="20">
        <v>1</v>
      </c>
      <c r="M10" s="20">
        <v>0</v>
      </c>
      <c r="N10" s="20">
        <v>0</v>
      </c>
      <c r="O10" s="20">
        <v>3</v>
      </c>
      <c r="Q10" s="1"/>
      <c r="R10" s="5" t="s">
        <v>66</v>
      </c>
      <c r="S10" s="5">
        <f>SUM(S6:S9)</f>
        <v>8</v>
      </c>
      <c r="T10" s="5">
        <f t="shared" ref="T10:X10" si="4">SUM(T6:T9)</f>
        <v>24</v>
      </c>
      <c r="U10" s="5">
        <f t="shared" si="4"/>
        <v>9</v>
      </c>
      <c r="V10" s="5">
        <f t="shared" si="4"/>
        <v>7</v>
      </c>
      <c r="W10" s="5">
        <f t="shared" si="4"/>
        <v>6</v>
      </c>
      <c r="X10" s="5">
        <f t="shared" si="4"/>
        <v>17</v>
      </c>
      <c r="Y10" s="1"/>
    </row>
    <row r="11" spans="1:25" ht="15.75" thickBot="1" x14ac:dyDescent="0.3">
      <c r="A11" s="20">
        <v>177</v>
      </c>
      <c r="B11" s="20" t="s">
        <v>62</v>
      </c>
      <c r="C11" s="20">
        <v>2016</v>
      </c>
      <c r="D11" s="20" t="s">
        <v>1</v>
      </c>
      <c r="E11" s="11">
        <v>5</v>
      </c>
      <c r="F11" s="20" t="s">
        <v>64</v>
      </c>
      <c r="G11" s="20">
        <v>1</v>
      </c>
      <c r="H11" s="20">
        <v>2</v>
      </c>
      <c r="I11" s="20">
        <v>2</v>
      </c>
      <c r="J11" s="20">
        <v>1</v>
      </c>
      <c r="K11" s="20">
        <v>0</v>
      </c>
      <c r="L11" s="20">
        <v>0</v>
      </c>
      <c r="M11" s="20">
        <v>0</v>
      </c>
      <c r="N11" s="20">
        <v>0</v>
      </c>
      <c r="O11" s="20">
        <v>0</v>
      </c>
      <c r="Q11" s="1"/>
      <c r="R11" s="1"/>
      <c r="S11" s="1"/>
      <c r="T11" s="5" t="s">
        <v>19</v>
      </c>
      <c r="U11" s="5" t="s">
        <v>20</v>
      </c>
      <c r="V11" s="5" t="s">
        <v>21</v>
      </c>
      <c r="W11" s="5" t="s">
        <v>22</v>
      </c>
      <c r="X11" s="5" t="s">
        <v>23</v>
      </c>
      <c r="Y11" s="1"/>
    </row>
    <row r="12" spans="1:25" ht="15.75" thickBot="1" x14ac:dyDescent="0.3">
      <c r="A12" s="20">
        <v>177</v>
      </c>
      <c r="B12" s="20" t="s">
        <v>62</v>
      </c>
      <c r="C12" s="20">
        <v>2016</v>
      </c>
      <c r="D12" s="21" t="s">
        <v>1</v>
      </c>
      <c r="E12" s="11">
        <v>5</v>
      </c>
      <c r="F12" s="20" t="s">
        <v>64</v>
      </c>
      <c r="G12" s="20">
        <v>1</v>
      </c>
      <c r="H12" s="20">
        <v>2</v>
      </c>
      <c r="I12" s="21">
        <v>3</v>
      </c>
      <c r="J12" s="20">
        <v>1</v>
      </c>
      <c r="K12" s="20">
        <v>0</v>
      </c>
      <c r="L12" s="20">
        <v>0</v>
      </c>
      <c r="M12" s="20">
        <v>0</v>
      </c>
      <c r="N12" s="20">
        <v>0</v>
      </c>
      <c r="O12" s="20">
        <v>0</v>
      </c>
      <c r="Q12" s="1"/>
      <c r="R12" s="1" t="s">
        <v>67</v>
      </c>
      <c r="S12" s="3">
        <f>T10/$S$10</f>
        <v>3</v>
      </c>
      <c r="T12" s="1" t="s">
        <v>68</v>
      </c>
      <c r="U12" s="15">
        <f>U10/$T$10</f>
        <v>0.375</v>
      </c>
      <c r="V12" s="15">
        <f t="shared" ref="V12:W12" si="5">V10/$T$10</f>
        <v>0.29166666666666669</v>
      </c>
      <c r="W12" s="15">
        <f t="shared" si="5"/>
        <v>0.25</v>
      </c>
      <c r="X12" s="15">
        <f>X10/$T$10</f>
        <v>0.70833333333333337</v>
      </c>
      <c r="Y12" s="1" t="s">
        <v>74</v>
      </c>
    </row>
    <row r="13" spans="1:25" ht="15.75" thickBot="1" x14ac:dyDescent="0.3">
      <c r="A13" s="20">
        <v>177</v>
      </c>
      <c r="B13" s="20" t="s">
        <v>62</v>
      </c>
      <c r="C13" s="20">
        <v>2016</v>
      </c>
      <c r="D13" s="21" t="s">
        <v>1</v>
      </c>
      <c r="E13" s="11">
        <v>5</v>
      </c>
      <c r="F13" s="20" t="s">
        <v>64</v>
      </c>
      <c r="G13" s="20">
        <v>1</v>
      </c>
      <c r="H13" s="20">
        <v>2</v>
      </c>
      <c r="I13" s="21">
        <v>4</v>
      </c>
      <c r="J13" s="20">
        <v>1</v>
      </c>
      <c r="K13" s="20">
        <v>0</v>
      </c>
      <c r="L13" s="20">
        <v>0</v>
      </c>
      <c r="M13" s="20">
        <v>0</v>
      </c>
      <c r="N13" s="20">
        <v>0</v>
      </c>
      <c r="O13" s="20">
        <v>0</v>
      </c>
      <c r="Q13" s="18" t="s">
        <v>16</v>
      </c>
      <c r="R13" s="17">
        <v>3</v>
      </c>
      <c r="S13" s="4" t="s">
        <v>15</v>
      </c>
      <c r="T13" s="6">
        <f>T6/$S$6</f>
        <v>3</v>
      </c>
      <c r="U13" s="6">
        <f>U6/$S$6</f>
        <v>1</v>
      </c>
      <c r="V13" s="6">
        <f>V6/$S$6</f>
        <v>0.5</v>
      </c>
      <c r="W13" s="6">
        <f>W6/$S$6</f>
        <v>1.5</v>
      </c>
      <c r="X13" s="6">
        <f>X6/$S$6</f>
        <v>2.5</v>
      </c>
      <c r="Y13" s="1"/>
    </row>
    <row r="14" spans="1:25" ht="15.75" thickBot="1" x14ac:dyDescent="0.3">
      <c r="A14" s="20">
        <v>177</v>
      </c>
      <c r="B14" s="20" t="s">
        <v>62</v>
      </c>
      <c r="C14" s="20">
        <v>2016</v>
      </c>
      <c r="D14" s="20" t="s">
        <v>1</v>
      </c>
      <c r="E14" s="11">
        <v>4</v>
      </c>
      <c r="F14" s="20" t="s">
        <v>64</v>
      </c>
      <c r="G14" s="20">
        <v>1</v>
      </c>
      <c r="H14" s="20">
        <v>1</v>
      </c>
      <c r="I14" s="20">
        <v>1</v>
      </c>
      <c r="J14" s="20">
        <v>1</v>
      </c>
      <c r="K14" s="20">
        <v>1</v>
      </c>
      <c r="L14" s="20">
        <v>0</v>
      </c>
      <c r="M14" s="20">
        <v>0</v>
      </c>
      <c r="N14" s="20">
        <v>1</v>
      </c>
      <c r="O14" s="20">
        <v>1</v>
      </c>
      <c r="Q14" s="2" t="s">
        <v>85</v>
      </c>
      <c r="R14" s="4">
        <f>T6</f>
        <v>6</v>
      </c>
      <c r="S14" s="4" t="s">
        <v>69</v>
      </c>
      <c r="T14" s="14">
        <f>T6/$T$10</f>
        <v>0.25</v>
      </c>
      <c r="U14" s="15">
        <f>U6/$T$6</f>
        <v>0.33333333333333331</v>
      </c>
      <c r="V14" s="15">
        <f t="shared" ref="V14:W14" si="6">V6/$T$6</f>
        <v>0.16666666666666666</v>
      </c>
      <c r="W14" s="15">
        <f t="shared" si="6"/>
        <v>0.5</v>
      </c>
      <c r="X14" s="15">
        <f>X6/$T$6</f>
        <v>0.83333333333333337</v>
      </c>
      <c r="Y14" s="1" t="s">
        <v>70</v>
      </c>
    </row>
    <row r="15" spans="1:25" ht="15.75" thickBot="1" x14ac:dyDescent="0.3">
      <c r="A15" s="20">
        <v>177</v>
      </c>
      <c r="B15" s="20" t="s">
        <v>62</v>
      </c>
      <c r="C15" s="20">
        <v>2016</v>
      </c>
      <c r="D15" s="20" t="s">
        <v>1</v>
      </c>
      <c r="E15" s="11">
        <v>4</v>
      </c>
      <c r="F15" s="20" t="s">
        <v>64</v>
      </c>
      <c r="G15" s="20">
        <v>1</v>
      </c>
      <c r="H15" s="20">
        <v>1</v>
      </c>
      <c r="I15" s="20">
        <v>2</v>
      </c>
      <c r="J15" s="20">
        <v>1</v>
      </c>
      <c r="K15" s="20">
        <v>1</v>
      </c>
      <c r="L15" s="20">
        <v>0</v>
      </c>
      <c r="M15" s="20">
        <v>0</v>
      </c>
      <c r="N15" s="20">
        <v>0</v>
      </c>
      <c r="O15" s="20">
        <v>1</v>
      </c>
      <c r="Q15" s="18" t="s">
        <v>17</v>
      </c>
      <c r="R15" s="17">
        <v>4</v>
      </c>
      <c r="S15" s="4" t="s">
        <v>15</v>
      </c>
      <c r="T15" s="6">
        <f>T7/$S$7</f>
        <v>4.5</v>
      </c>
      <c r="U15" s="6">
        <f>U7/$S$7</f>
        <v>1.5</v>
      </c>
      <c r="V15" s="6">
        <f>V7/$S$7</f>
        <v>2.5</v>
      </c>
      <c r="W15" s="6">
        <f>W7/$S$7</f>
        <v>0.5</v>
      </c>
      <c r="X15" s="6">
        <f>X7/$S$7</f>
        <v>1.5</v>
      </c>
      <c r="Y15" s="1"/>
    </row>
    <row r="16" spans="1:25" ht="15.75" thickBot="1" x14ac:dyDescent="0.3">
      <c r="A16" s="20">
        <v>177</v>
      </c>
      <c r="B16" s="20" t="s">
        <v>62</v>
      </c>
      <c r="C16" s="20">
        <v>2016</v>
      </c>
      <c r="D16" s="21" t="s">
        <v>1</v>
      </c>
      <c r="E16" s="11">
        <v>4</v>
      </c>
      <c r="F16" s="20" t="s">
        <v>64</v>
      </c>
      <c r="G16" s="20">
        <v>1</v>
      </c>
      <c r="H16" s="20">
        <v>1</v>
      </c>
      <c r="I16" s="21">
        <v>3</v>
      </c>
      <c r="J16" s="20">
        <v>1</v>
      </c>
      <c r="K16" s="21">
        <v>0</v>
      </c>
      <c r="L16" s="20">
        <v>0</v>
      </c>
      <c r="M16" s="21">
        <v>0</v>
      </c>
      <c r="N16" s="20">
        <v>0</v>
      </c>
      <c r="O16" s="20">
        <v>0</v>
      </c>
      <c r="P16" s="8"/>
      <c r="Q16" s="2" t="s">
        <v>84</v>
      </c>
      <c r="R16" s="4">
        <f>T7</f>
        <v>9</v>
      </c>
      <c r="S16" s="4" t="s">
        <v>69</v>
      </c>
      <c r="T16" s="14">
        <f>T7/$T$10</f>
        <v>0.375</v>
      </c>
      <c r="U16" s="15">
        <f>U7/$T$7</f>
        <v>0.33333333333333331</v>
      </c>
      <c r="V16" s="15">
        <f t="shared" ref="V16:W16" si="7">V7/$T$7</f>
        <v>0.55555555555555558</v>
      </c>
      <c r="W16" s="15">
        <f t="shared" si="7"/>
        <v>0.1111111111111111</v>
      </c>
      <c r="X16" s="15">
        <f>X7/$T$7</f>
        <v>0.33333333333333331</v>
      </c>
      <c r="Y16" s="1" t="s">
        <v>71</v>
      </c>
    </row>
    <row r="17" spans="1:25" ht="15.75" thickBot="1" x14ac:dyDescent="0.3">
      <c r="A17" s="20">
        <v>177</v>
      </c>
      <c r="B17" s="20" t="s">
        <v>62</v>
      </c>
      <c r="C17" s="20">
        <v>2016</v>
      </c>
      <c r="D17" s="21" t="s">
        <v>1</v>
      </c>
      <c r="E17" s="11">
        <v>4</v>
      </c>
      <c r="F17" s="20" t="s">
        <v>64</v>
      </c>
      <c r="G17" s="20">
        <v>1</v>
      </c>
      <c r="H17" s="20">
        <v>1</v>
      </c>
      <c r="I17" s="21">
        <v>4</v>
      </c>
      <c r="J17" s="20">
        <v>1</v>
      </c>
      <c r="K17" s="21">
        <v>0</v>
      </c>
      <c r="L17" s="21">
        <v>0</v>
      </c>
      <c r="M17" s="20">
        <v>0</v>
      </c>
      <c r="N17" s="20">
        <v>0</v>
      </c>
      <c r="O17" s="21">
        <v>0</v>
      </c>
      <c r="P17" s="9"/>
      <c r="Q17" s="18" t="s">
        <v>14</v>
      </c>
      <c r="R17" s="17">
        <v>1</v>
      </c>
      <c r="S17" s="4" t="s">
        <v>15</v>
      </c>
      <c r="T17" s="6">
        <f>T8/$S$8</f>
        <v>2</v>
      </c>
      <c r="U17" s="6">
        <f>U8/$S$8</f>
        <v>1.5</v>
      </c>
      <c r="V17" s="6">
        <f>V8/$S$8</f>
        <v>0.5</v>
      </c>
      <c r="W17" s="6">
        <f>W8/$S$8</f>
        <v>0.5</v>
      </c>
      <c r="X17" s="6">
        <f>X8/$S$8</f>
        <v>2</v>
      </c>
      <c r="Y17" s="1"/>
    </row>
    <row r="18" spans="1:25" ht="15.75" thickBot="1" x14ac:dyDescent="0.3">
      <c r="A18" s="20">
        <v>177</v>
      </c>
      <c r="B18" s="20" t="s">
        <v>62</v>
      </c>
      <c r="C18" s="20">
        <v>2016</v>
      </c>
      <c r="D18" s="20" t="s">
        <v>0</v>
      </c>
      <c r="E18" s="11">
        <v>8</v>
      </c>
      <c r="F18" s="20" t="s">
        <v>64</v>
      </c>
      <c r="G18" s="20">
        <v>1</v>
      </c>
      <c r="H18" s="20">
        <v>2</v>
      </c>
      <c r="I18" s="20">
        <v>1</v>
      </c>
      <c r="J18" s="20">
        <v>2</v>
      </c>
      <c r="K18" s="20">
        <v>1</v>
      </c>
      <c r="L18" s="20">
        <v>0</v>
      </c>
      <c r="M18" s="20">
        <v>1</v>
      </c>
      <c r="N18" s="20">
        <v>0</v>
      </c>
      <c r="O18" s="20">
        <v>0</v>
      </c>
      <c r="P18" s="8"/>
      <c r="Q18" s="2" t="s">
        <v>83</v>
      </c>
      <c r="R18" s="4">
        <f>T8</f>
        <v>4</v>
      </c>
      <c r="S18" s="4" t="s">
        <v>69</v>
      </c>
      <c r="T18" s="14">
        <f>T8/$T$10</f>
        <v>0.16666666666666666</v>
      </c>
      <c r="U18" s="15">
        <f>U8/$T$8</f>
        <v>0.75</v>
      </c>
      <c r="V18" s="15">
        <f t="shared" ref="V18:X18" si="8">V8/$T$8</f>
        <v>0.25</v>
      </c>
      <c r="W18" s="15">
        <f t="shared" si="8"/>
        <v>0.25</v>
      </c>
      <c r="X18" s="15">
        <f t="shared" si="8"/>
        <v>1</v>
      </c>
      <c r="Y18" s="1" t="s">
        <v>72</v>
      </c>
    </row>
    <row r="19" spans="1:25" ht="15.75" thickBot="1" x14ac:dyDescent="0.3">
      <c r="A19" s="20">
        <v>177</v>
      </c>
      <c r="B19" s="20" t="s">
        <v>62</v>
      </c>
      <c r="C19" s="20">
        <v>2016</v>
      </c>
      <c r="D19" s="20" t="s">
        <v>0</v>
      </c>
      <c r="E19" s="11">
        <v>8</v>
      </c>
      <c r="F19" s="20" t="s">
        <v>64</v>
      </c>
      <c r="G19" s="20">
        <v>1</v>
      </c>
      <c r="H19" s="20">
        <v>2</v>
      </c>
      <c r="I19" s="20">
        <v>2</v>
      </c>
      <c r="J19" s="20">
        <v>2</v>
      </c>
      <c r="K19" s="20">
        <v>0</v>
      </c>
      <c r="L19" s="20">
        <v>0</v>
      </c>
      <c r="M19" s="20">
        <v>0</v>
      </c>
      <c r="N19" s="20">
        <v>0</v>
      </c>
      <c r="O19" s="20">
        <v>0</v>
      </c>
      <c r="P19" s="9"/>
      <c r="Q19" s="18" t="s">
        <v>18</v>
      </c>
      <c r="R19" s="17">
        <v>2</v>
      </c>
      <c r="S19" s="4" t="s">
        <v>15</v>
      </c>
      <c r="T19" s="6">
        <f>T9/$S$9</f>
        <v>2.5</v>
      </c>
      <c r="U19" s="6">
        <f>U9/$S$9</f>
        <v>0.5</v>
      </c>
      <c r="V19" s="6">
        <f>V9/$S$9</f>
        <v>0</v>
      </c>
      <c r="W19" s="6">
        <f>W9/$S$9</f>
        <v>0.5</v>
      </c>
      <c r="X19" s="6">
        <f>X9/$S$9</f>
        <v>2.5</v>
      </c>
      <c r="Y19" s="1"/>
    </row>
    <row r="20" spans="1:25" ht="15.75" thickBot="1" x14ac:dyDescent="0.3">
      <c r="A20" s="20">
        <v>177</v>
      </c>
      <c r="B20" s="20" t="s">
        <v>62</v>
      </c>
      <c r="C20" s="20">
        <v>2016</v>
      </c>
      <c r="D20" s="20" t="s">
        <v>0</v>
      </c>
      <c r="E20" s="11">
        <v>8</v>
      </c>
      <c r="F20" s="20" t="s">
        <v>64</v>
      </c>
      <c r="G20" s="20">
        <v>1</v>
      </c>
      <c r="H20" s="20">
        <v>2</v>
      </c>
      <c r="I20" s="21">
        <v>3</v>
      </c>
      <c r="J20" s="20">
        <v>2</v>
      </c>
      <c r="K20" s="20">
        <v>0</v>
      </c>
      <c r="L20" s="20">
        <v>0</v>
      </c>
      <c r="M20" s="20">
        <v>0</v>
      </c>
      <c r="N20" s="20">
        <v>0</v>
      </c>
      <c r="O20" s="20">
        <v>0</v>
      </c>
      <c r="P20" s="8"/>
      <c r="Q20" s="2" t="s">
        <v>82</v>
      </c>
      <c r="R20" s="4">
        <f>T9</f>
        <v>5</v>
      </c>
      <c r="S20" s="4" t="s">
        <v>69</v>
      </c>
      <c r="T20" s="14">
        <f>T9/$T$10</f>
        <v>0.20833333333333334</v>
      </c>
      <c r="U20" s="15">
        <f>U9/$T$9</f>
        <v>0.2</v>
      </c>
      <c r="V20" s="15">
        <f t="shared" ref="V20:X20" si="9">V9/$T$9</f>
        <v>0</v>
      </c>
      <c r="W20" s="15">
        <f t="shared" si="9"/>
        <v>0.2</v>
      </c>
      <c r="X20" s="15">
        <f t="shared" si="9"/>
        <v>1</v>
      </c>
      <c r="Y20" s="1" t="s">
        <v>73</v>
      </c>
    </row>
    <row r="21" spans="1:25" ht="15.75" thickBot="1" x14ac:dyDescent="0.3">
      <c r="A21" s="20">
        <v>177</v>
      </c>
      <c r="B21" s="20" t="s">
        <v>62</v>
      </c>
      <c r="C21" s="20">
        <v>2016</v>
      </c>
      <c r="D21" s="20" t="s">
        <v>0</v>
      </c>
      <c r="E21" s="11">
        <v>8</v>
      </c>
      <c r="F21" s="20" t="s">
        <v>64</v>
      </c>
      <c r="G21" s="20">
        <v>1</v>
      </c>
      <c r="H21" s="20">
        <v>2</v>
      </c>
      <c r="I21" s="21">
        <v>4</v>
      </c>
      <c r="J21" s="20">
        <v>2</v>
      </c>
      <c r="K21" s="20">
        <v>1</v>
      </c>
      <c r="L21" s="20">
        <v>1</v>
      </c>
      <c r="M21" s="20">
        <v>0</v>
      </c>
      <c r="N21" s="20">
        <v>1</v>
      </c>
      <c r="O21" s="20">
        <v>1</v>
      </c>
      <c r="P21" s="9"/>
      <c r="Q21" s="9"/>
      <c r="R21" s="9"/>
      <c r="S21" s="1"/>
      <c r="T21" s="1"/>
      <c r="U21" s="1"/>
      <c r="V21" s="1"/>
      <c r="W21" s="1"/>
      <c r="X21" s="1"/>
      <c r="Y21" s="1"/>
    </row>
    <row r="22" spans="1:25" ht="15.75" thickBot="1" x14ac:dyDescent="0.3">
      <c r="A22" s="20">
        <v>177</v>
      </c>
      <c r="B22" s="20" t="s">
        <v>62</v>
      </c>
      <c r="C22" s="20">
        <v>2016</v>
      </c>
      <c r="D22" s="21" t="s">
        <v>0</v>
      </c>
      <c r="E22" s="11">
        <v>7</v>
      </c>
      <c r="F22" s="20" t="s">
        <v>64</v>
      </c>
      <c r="G22" s="20">
        <v>1</v>
      </c>
      <c r="H22" s="20">
        <v>1</v>
      </c>
      <c r="I22" s="20">
        <v>1</v>
      </c>
      <c r="J22" s="20">
        <v>2</v>
      </c>
      <c r="K22" s="20">
        <v>0</v>
      </c>
      <c r="L22" s="20">
        <v>0</v>
      </c>
      <c r="M22" s="20">
        <v>0</v>
      </c>
      <c r="N22" s="20">
        <v>0</v>
      </c>
      <c r="O22" s="20">
        <v>0</v>
      </c>
      <c r="P22" s="8"/>
      <c r="Q22" s="8"/>
      <c r="R22" s="8"/>
      <c r="S22" s="1"/>
      <c r="T22" t="s">
        <v>94</v>
      </c>
      <c r="U22" s="5" t="s">
        <v>20</v>
      </c>
      <c r="V22" s="5" t="s">
        <v>21</v>
      </c>
      <c r="W22" s="5" t="s">
        <v>22</v>
      </c>
      <c r="X22" s="5" t="s">
        <v>23</v>
      </c>
      <c r="Y22" s="1"/>
    </row>
    <row r="23" spans="1:25" ht="15.75" thickBot="1" x14ac:dyDescent="0.3">
      <c r="A23" s="20">
        <v>177</v>
      </c>
      <c r="B23" s="20" t="s">
        <v>62</v>
      </c>
      <c r="C23" s="20">
        <v>2016</v>
      </c>
      <c r="D23" s="21" t="s">
        <v>0</v>
      </c>
      <c r="E23" s="11">
        <v>7</v>
      </c>
      <c r="F23" s="20" t="s">
        <v>64</v>
      </c>
      <c r="G23" s="20">
        <v>1</v>
      </c>
      <c r="H23" s="20">
        <v>1</v>
      </c>
      <c r="I23" s="20">
        <v>2</v>
      </c>
      <c r="J23" s="20">
        <v>2</v>
      </c>
      <c r="K23" s="21">
        <v>1</v>
      </c>
      <c r="L23" s="21">
        <v>0</v>
      </c>
      <c r="M23" s="21">
        <v>0</v>
      </c>
      <c r="N23" s="20">
        <v>0</v>
      </c>
      <c r="O23" s="21">
        <v>1</v>
      </c>
      <c r="P23" s="9"/>
      <c r="Q23" s="9"/>
      <c r="T23" s="15">
        <f>(T6+T7)/$T$10</f>
        <v>0.625</v>
      </c>
      <c r="U23" s="15">
        <f>(U6+U7)/SUM($T$6:$T$7)</f>
        <v>0.33333333333333331</v>
      </c>
      <c r="V23" s="15">
        <f t="shared" ref="V23:X23" si="10">(V6+V7)/SUM($T$6:$T$7)</f>
        <v>0.4</v>
      </c>
      <c r="W23" s="15">
        <f t="shared" si="10"/>
        <v>0.26666666666666666</v>
      </c>
      <c r="X23" s="15">
        <f t="shared" si="10"/>
        <v>0.53333333333333333</v>
      </c>
      <c r="Y23" s="1"/>
    </row>
    <row r="24" spans="1:25" ht="15.75" thickBot="1" x14ac:dyDescent="0.3">
      <c r="A24" s="20">
        <v>177</v>
      </c>
      <c r="B24" s="20" t="s">
        <v>62</v>
      </c>
      <c r="C24" s="20">
        <v>2016</v>
      </c>
      <c r="D24" s="21" t="s">
        <v>0</v>
      </c>
      <c r="E24" s="11">
        <v>7</v>
      </c>
      <c r="F24" s="20" t="s">
        <v>64</v>
      </c>
      <c r="G24" s="20">
        <v>1</v>
      </c>
      <c r="H24" s="20">
        <v>1</v>
      </c>
      <c r="I24" s="21">
        <v>3</v>
      </c>
      <c r="J24" s="20">
        <v>2</v>
      </c>
      <c r="K24" s="21">
        <v>3</v>
      </c>
      <c r="L24" s="21">
        <v>2</v>
      </c>
      <c r="M24" s="21">
        <v>2</v>
      </c>
      <c r="N24" s="20">
        <v>0</v>
      </c>
      <c r="O24" s="20">
        <v>1</v>
      </c>
      <c r="P24" s="8"/>
      <c r="Q24" s="8"/>
      <c r="R24" s="8"/>
      <c r="S24" s="1"/>
      <c r="Y24" s="1"/>
    </row>
    <row r="25" spans="1:25" ht="15.75" thickBot="1" x14ac:dyDescent="0.3">
      <c r="A25" s="20">
        <v>177</v>
      </c>
      <c r="B25" s="20" t="s">
        <v>62</v>
      </c>
      <c r="C25" s="20">
        <v>2016</v>
      </c>
      <c r="D25" s="21" t="s">
        <v>0</v>
      </c>
      <c r="E25" s="11">
        <v>7</v>
      </c>
      <c r="F25" s="20" t="s">
        <v>64</v>
      </c>
      <c r="G25" s="20">
        <v>1</v>
      </c>
      <c r="H25" s="20">
        <v>1</v>
      </c>
      <c r="I25" s="21">
        <v>4</v>
      </c>
      <c r="J25" s="20">
        <v>2</v>
      </c>
      <c r="K25" s="21">
        <v>3</v>
      </c>
      <c r="L25" s="20">
        <v>0</v>
      </c>
      <c r="M25" s="21">
        <v>2</v>
      </c>
      <c r="N25" s="20">
        <v>0</v>
      </c>
      <c r="O25" s="20">
        <v>0</v>
      </c>
      <c r="P25" s="9"/>
      <c r="Q25" s="9"/>
      <c r="R25" s="9"/>
      <c r="S25" s="1"/>
      <c r="T25" t="s">
        <v>95</v>
      </c>
      <c r="Y25" s="1"/>
    </row>
    <row r="26" spans="1:25" ht="15.75" thickBot="1" x14ac:dyDescent="0.3">
      <c r="A26" s="20">
        <v>177</v>
      </c>
      <c r="B26" s="20" t="s">
        <v>62</v>
      </c>
      <c r="C26" s="20">
        <v>2016</v>
      </c>
      <c r="D26" s="20" t="s">
        <v>1</v>
      </c>
      <c r="E26" s="11">
        <v>5</v>
      </c>
      <c r="F26" s="20" t="s">
        <v>64</v>
      </c>
      <c r="G26" s="20">
        <v>1</v>
      </c>
      <c r="H26" s="20">
        <v>2</v>
      </c>
      <c r="I26" s="20">
        <v>1</v>
      </c>
      <c r="J26" s="20">
        <v>2</v>
      </c>
      <c r="K26" s="20">
        <v>0</v>
      </c>
      <c r="L26" s="20">
        <v>0</v>
      </c>
      <c r="M26" s="20">
        <v>0</v>
      </c>
      <c r="N26" s="20">
        <v>0</v>
      </c>
      <c r="O26" s="20">
        <v>0</v>
      </c>
      <c r="P26" s="8"/>
      <c r="Q26" s="8"/>
      <c r="R26" s="8"/>
      <c r="S26" s="1"/>
      <c r="T26" s="15">
        <f>(T8+T9)/$T$10</f>
        <v>0.375</v>
      </c>
      <c r="U26" s="15">
        <f>(U8+U9)/SUM($T$8:$T$9)</f>
        <v>0.44444444444444442</v>
      </c>
      <c r="V26" s="15">
        <f t="shared" ref="V26" si="11">(V8+V9)/SUM($T$8:$T$9)</f>
        <v>0.1111111111111111</v>
      </c>
      <c r="W26" s="15">
        <f>(W8+W9)/SUM($T$8:$T$9)</f>
        <v>0.22222222222222221</v>
      </c>
      <c r="X26" s="15">
        <f>(X8+X9)/SUM($T$8:$T$9)</f>
        <v>1</v>
      </c>
      <c r="Y26" s="1"/>
    </row>
    <row r="27" spans="1:25" ht="15.75" thickBot="1" x14ac:dyDescent="0.3">
      <c r="A27" s="20">
        <v>177</v>
      </c>
      <c r="B27" s="20" t="s">
        <v>62</v>
      </c>
      <c r="C27" s="20">
        <v>2016</v>
      </c>
      <c r="D27" s="20" t="s">
        <v>1</v>
      </c>
      <c r="E27" s="11">
        <v>5</v>
      </c>
      <c r="F27" s="20" t="s">
        <v>64</v>
      </c>
      <c r="G27" s="20">
        <v>1</v>
      </c>
      <c r="H27" s="20">
        <v>2</v>
      </c>
      <c r="I27" s="20">
        <v>2</v>
      </c>
      <c r="J27" s="20">
        <v>2</v>
      </c>
      <c r="K27" s="20">
        <v>1</v>
      </c>
      <c r="L27" s="20">
        <v>0</v>
      </c>
      <c r="M27" s="20">
        <v>0</v>
      </c>
      <c r="N27" s="20">
        <v>1</v>
      </c>
      <c r="O27" s="20">
        <v>1</v>
      </c>
      <c r="P27" s="9"/>
      <c r="Q27" s="8"/>
    </row>
    <row r="28" spans="1:25" ht="15.75" thickBot="1" x14ac:dyDescent="0.3">
      <c r="A28" s="20">
        <v>177</v>
      </c>
      <c r="B28" s="20" t="s">
        <v>62</v>
      </c>
      <c r="C28" s="20">
        <v>2016</v>
      </c>
      <c r="D28" s="21" t="s">
        <v>1</v>
      </c>
      <c r="E28" s="11">
        <v>5</v>
      </c>
      <c r="F28" s="20" t="s">
        <v>64</v>
      </c>
      <c r="G28" s="20">
        <v>1</v>
      </c>
      <c r="H28" s="20">
        <v>2</v>
      </c>
      <c r="I28" s="21">
        <v>3</v>
      </c>
      <c r="J28" s="20">
        <v>2</v>
      </c>
      <c r="K28" s="20">
        <v>0</v>
      </c>
      <c r="L28" s="20">
        <v>0</v>
      </c>
      <c r="M28" s="20">
        <v>0</v>
      </c>
      <c r="N28" s="20">
        <v>0</v>
      </c>
      <c r="O28" s="20">
        <v>0</v>
      </c>
      <c r="P28" s="8"/>
      <c r="Q28" s="9"/>
    </row>
    <row r="29" spans="1:25" ht="15.75" thickBot="1" x14ac:dyDescent="0.3">
      <c r="A29" s="20">
        <v>177</v>
      </c>
      <c r="B29" s="20" t="s">
        <v>62</v>
      </c>
      <c r="C29" s="20">
        <v>2016</v>
      </c>
      <c r="D29" s="21" t="s">
        <v>1</v>
      </c>
      <c r="E29" s="11">
        <v>5</v>
      </c>
      <c r="F29" s="20" t="s">
        <v>64</v>
      </c>
      <c r="G29" s="20">
        <v>1</v>
      </c>
      <c r="H29" s="20">
        <v>2</v>
      </c>
      <c r="I29" s="21">
        <v>4</v>
      </c>
      <c r="J29" s="20">
        <v>2</v>
      </c>
      <c r="K29" s="21">
        <v>3</v>
      </c>
      <c r="L29" s="21">
        <v>1</v>
      </c>
      <c r="M29" s="21">
        <v>1</v>
      </c>
      <c r="N29" s="21">
        <v>2</v>
      </c>
      <c r="O29" s="21">
        <v>2</v>
      </c>
      <c r="P29" s="9"/>
      <c r="Q29" s="8"/>
    </row>
    <row r="30" spans="1:25" ht="15.75" thickBot="1" x14ac:dyDescent="0.3">
      <c r="A30" s="20">
        <v>177</v>
      </c>
      <c r="B30" s="20" t="s">
        <v>62</v>
      </c>
      <c r="C30" s="20">
        <v>2016</v>
      </c>
      <c r="D30" s="20" t="s">
        <v>1</v>
      </c>
      <c r="E30" s="11">
        <v>4</v>
      </c>
      <c r="F30" s="20" t="s">
        <v>64</v>
      </c>
      <c r="G30" s="20">
        <v>1</v>
      </c>
      <c r="H30" s="20">
        <v>1</v>
      </c>
      <c r="I30" s="20">
        <v>1</v>
      </c>
      <c r="J30" s="20">
        <v>2</v>
      </c>
      <c r="K30" s="20">
        <v>0</v>
      </c>
      <c r="L30" s="20">
        <v>0</v>
      </c>
      <c r="M30" s="20">
        <v>0</v>
      </c>
      <c r="N30" s="20">
        <v>0</v>
      </c>
      <c r="O30" s="20">
        <v>0</v>
      </c>
      <c r="P30" s="8"/>
      <c r="Q30" s="9"/>
    </row>
    <row r="31" spans="1:25" ht="15.75" thickBot="1" x14ac:dyDescent="0.3">
      <c r="A31" s="20">
        <v>177</v>
      </c>
      <c r="B31" s="20" t="s">
        <v>62</v>
      </c>
      <c r="C31" s="20">
        <v>2016</v>
      </c>
      <c r="D31" s="20" t="s">
        <v>1</v>
      </c>
      <c r="E31" s="11">
        <v>4</v>
      </c>
      <c r="F31" s="20" t="s">
        <v>64</v>
      </c>
      <c r="G31" s="20">
        <v>1</v>
      </c>
      <c r="H31" s="20">
        <v>1</v>
      </c>
      <c r="I31" s="20">
        <v>2</v>
      </c>
      <c r="J31" s="20">
        <v>2</v>
      </c>
      <c r="K31" s="20">
        <v>1</v>
      </c>
      <c r="L31" s="20">
        <v>0</v>
      </c>
      <c r="M31" s="20">
        <v>0</v>
      </c>
      <c r="N31" s="20">
        <v>0</v>
      </c>
      <c r="O31" s="20">
        <v>1</v>
      </c>
      <c r="P31" s="9"/>
      <c r="Q31" s="8"/>
    </row>
    <row r="32" spans="1:25" ht="15.75" thickBot="1" x14ac:dyDescent="0.3">
      <c r="A32" s="20">
        <v>177</v>
      </c>
      <c r="B32" s="20" t="s">
        <v>62</v>
      </c>
      <c r="C32" s="20">
        <v>2016</v>
      </c>
      <c r="D32" s="21" t="s">
        <v>1</v>
      </c>
      <c r="E32" s="11">
        <v>4</v>
      </c>
      <c r="F32" s="20" t="s">
        <v>64</v>
      </c>
      <c r="G32" s="20">
        <v>1</v>
      </c>
      <c r="H32" s="20">
        <v>1</v>
      </c>
      <c r="I32" s="21">
        <v>3</v>
      </c>
      <c r="J32" s="20">
        <v>2</v>
      </c>
      <c r="K32" s="21">
        <v>0</v>
      </c>
      <c r="L32" s="20">
        <v>0</v>
      </c>
      <c r="M32" s="21">
        <v>0</v>
      </c>
      <c r="N32" s="20">
        <v>0</v>
      </c>
      <c r="O32" s="20">
        <v>0</v>
      </c>
      <c r="P32" s="8"/>
      <c r="Q32" s="9"/>
    </row>
    <row r="33" spans="1:17" ht="15.75" thickBot="1" x14ac:dyDescent="0.3">
      <c r="A33" s="20">
        <v>177</v>
      </c>
      <c r="B33" s="20" t="s">
        <v>62</v>
      </c>
      <c r="C33" s="20">
        <v>2016</v>
      </c>
      <c r="D33" s="21" t="s">
        <v>1</v>
      </c>
      <c r="E33" s="11">
        <v>4</v>
      </c>
      <c r="F33" s="20" t="s">
        <v>64</v>
      </c>
      <c r="G33" s="20">
        <v>1</v>
      </c>
      <c r="H33" s="20">
        <v>1</v>
      </c>
      <c r="I33" s="21">
        <v>4</v>
      </c>
      <c r="J33" s="20">
        <v>2</v>
      </c>
      <c r="K33" s="21">
        <v>1</v>
      </c>
      <c r="L33" s="21">
        <v>1</v>
      </c>
      <c r="M33" s="20">
        <v>0</v>
      </c>
      <c r="N33" s="20">
        <v>0</v>
      </c>
      <c r="O33" s="21">
        <v>1</v>
      </c>
      <c r="P33" s="9"/>
      <c r="Q33" s="8"/>
    </row>
    <row r="34" spans="1:17" ht="15.75" thickBot="1" x14ac:dyDescent="0.3">
      <c r="A34" s="20">
        <v>177</v>
      </c>
      <c r="B34" s="20" t="s">
        <v>62</v>
      </c>
      <c r="C34" s="20">
        <v>2016</v>
      </c>
      <c r="D34" s="20" t="s">
        <v>0</v>
      </c>
      <c r="E34" s="11">
        <v>8</v>
      </c>
      <c r="F34" s="20" t="s">
        <v>64</v>
      </c>
      <c r="G34" s="20">
        <v>1</v>
      </c>
      <c r="H34" s="20">
        <v>2</v>
      </c>
      <c r="I34" s="20">
        <v>1</v>
      </c>
      <c r="J34" s="20">
        <v>3</v>
      </c>
      <c r="K34" s="20">
        <v>0</v>
      </c>
      <c r="L34" s="20">
        <v>0</v>
      </c>
      <c r="M34" s="20">
        <v>0</v>
      </c>
      <c r="N34" s="20">
        <v>0</v>
      </c>
      <c r="O34" s="20">
        <v>0</v>
      </c>
      <c r="P34" s="8"/>
      <c r="Q34" s="9"/>
    </row>
    <row r="35" spans="1:17" ht="15.75" thickBot="1" x14ac:dyDescent="0.3">
      <c r="A35" s="20">
        <v>177</v>
      </c>
      <c r="B35" s="20" t="s">
        <v>62</v>
      </c>
      <c r="C35" s="20">
        <v>2016</v>
      </c>
      <c r="D35" s="20" t="s">
        <v>0</v>
      </c>
      <c r="E35" s="11">
        <v>8</v>
      </c>
      <c r="F35" s="20" t="s">
        <v>64</v>
      </c>
      <c r="G35" s="20">
        <v>1</v>
      </c>
      <c r="H35" s="20">
        <v>2</v>
      </c>
      <c r="I35" s="20">
        <v>2</v>
      </c>
      <c r="J35" s="20">
        <v>3</v>
      </c>
      <c r="K35" s="20">
        <v>0</v>
      </c>
      <c r="L35" s="20">
        <v>0</v>
      </c>
      <c r="M35" s="20">
        <v>0</v>
      </c>
      <c r="N35" s="20">
        <v>0</v>
      </c>
      <c r="O35" s="20">
        <v>0</v>
      </c>
      <c r="P35" s="9"/>
      <c r="Q35" s="8"/>
    </row>
    <row r="36" spans="1:17" ht="15.75" thickBot="1" x14ac:dyDescent="0.3">
      <c r="A36" s="20">
        <v>177</v>
      </c>
      <c r="B36" s="20" t="s">
        <v>62</v>
      </c>
      <c r="C36" s="20">
        <v>2016</v>
      </c>
      <c r="D36" s="20" t="s">
        <v>0</v>
      </c>
      <c r="E36" s="11">
        <v>8</v>
      </c>
      <c r="F36" s="20" t="s">
        <v>64</v>
      </c>
      <c r="G36" s="20">
        <v>1</v>
      </c>
      <c r="H36" s="20">
        <v>2</v>
      </c>
      <c r="I36" s="21">
        <v>3</v>
      </c>
      <c r="J36" s="20">
        <v>3</v>
      </c>
      <c r="K36" s="20">
        <v>0</v>
      </c>
      <c r="L36" s="20">
        <v>0</v>
      </c>
      <c r="M36" s="20">
        <v>0</v>
      </c>
      <c r="N36" s="20">
        <v>0</v>
      </c>
      <c r="O36" s="20">
        <v>0</v>
      </c>
      <c r="P36" s="8"/>
      <c r="Q36" s="9"/>
    </row>
    <row r="37" spans="1:17" ht="15.75" thickBot="1" x14ac:dyDescent="0.3">
      <c r="A37" s="20">
        <v>177</v>
      </c>
      <c r="B37" s="20" t="s">
        <v>62</v>
      </c>
      <c r="C37" s="20">
        <v>2016</v>
      </c>
      <c r="D37" s="20" t="s">
        <v>0</v>
      </c>
      <c r="E37" s="11">
        <v>8</v>
      </c>
      <c r="F37" s="20" t="s">
        <v>64</v>
      </c>
      <c r="G37" s="20">
        <v>1</v>
      </c>
      <c r="H37" s="20">
        <v>2</v>
      </c>
      <c r="I37" s="21">
        <v>4</v>
      </c>
      <c r="J37" s="20">
        <v>3</v>
      </c>
      <c r="K37" s="20">
        <v>0</v>
      </c>
      <c r="L37" s="20">
        <v>0</v>
      </c>
      <c r="M37" s="20">
        <v>0</v>
      </c>
      <c r="N37" s="20">
        <v>0</v>
      </c>
      <c r="O37" s="20">
        <v>0</v>
      </c>
      <c r="P37" s="9"/>
      <c r="Q37" s="8"/>
    </row>
    <row r="38" spans="1:17" ht="15.75" thickBot="1" x14ac:dyDescent="0.3">
      <c r="A38" s="20">
        <v>177</v>
      </c>
      <c r="B38" s="20" t="s">
        <v>62</v>
      </c>
      <c r="C38" s="20">
        <v>2016</v>
      </c>
      <c r="D38" s="21" t="s">
        <v>0</v>
      </c>
      <c r="E38" s="11">
        <v>7</v>
      </c>
      <c r="F38" s="20" t="s">
        <v>64</v>
      </c>
      <c r="G38" s="20">
        <v>1</v>
      </c>
      <c r="H38" s="20">
        <v>1</v>
      </c>
      <c r="I38" s="20">
        <v>1</v>
      </c>
      <c r="J38" s="20">
        <v>3</v>
      </c>
      <c r="K38" s="20">
        <v>0</v>
      </c>
      <c r="L38" s="20">
        <v>0</v>
      </c>
      <c r="M38" s="20">
        <v>0</v>
      </c>
      <c r="N38" s="20">
        <v>0</v>
      </c>
      <c r="O38" s="20">
        <v>0</v>
      </c>
      <c r="P38" s="8"/>
      <c r="Q38" s="9"/>
    </row>
    <row r="39" spans="1:17" ht="15.75" thickBot="1" x14ac:dyDescent="0.3">
      <c r="A39" s="20">
        <v>177</v>
      </c>
      <c r="B39" s="20" t="s">
        <v>62</v>
      </c>
      <c r="C39" s="20">
        <v>2016</v>
      </c>
      <c r="D39" s="21" t="s">
        <v>0</v>
      </c>
      <c r="E39" s="11">
        <v>7</v>
      </c>
      <c r="F39" s="20" t="s">
        <v>64</v>
      </c>
      <c r="G39" s="20">
        <v>1</v>
      </c>
      <c r="H39" s="20">
        <v>1</v>
      </c>
      <c r="I39" s="20">
        <v>2</v>
      </c>
      <c r="J39" s="20">
        <v>3</v>
      </c>
      <c r="K39" s="21">
        <v>0</v>
      </c>
      <c r="L39" s="21">
        <v>0</v>
      </c>
      <c r="M39" s="21">
        <v>0</v>
      </c>
      <c r="N39" s="20">
        <v>0</v>
      </c>
      <c r="O39" s="21">
        <v>0</v>
      </c>
      <c r="P39" s="9"/>
      <c r="Q39" s="8"/>
    </row>
    <row r="40" spans="1:17" ht="15.75" thickBot="1" x14ac:dyDescent="0.3">
      <c r="A40" s="20">
        <v>177</v>
      </c>
      <c r="B40" s="20" t="s">
        <v>62</v>
      </c>
      <c r="C40" s="20">
        <v>2016</v>
      </c>
      <c r="D40" s="21" t="s">
        <v>0</v>
      </c>
      <c r="E40" s="11">
        <v>7</v>
      </c>
      <c r="F40" s="20" t="s">
        <v>64</v>
      </c>
      <c r="G40" s="20">
        <v>1</v>
      </c>
      <c r="H40" s="20">
        <v>1</v>
      </c>
      <c r="I40" s="21">
        <v>3</v>
      </c>
      <c r="J40" s="20">
        <v>3</v>
      </c>
      <c r="K40" s="21">
        <v>0</v>
      </c>
      <c r="L40" s="21">
        <v>0</v>
      </c>
      <c r="M40" s="21">
        <v>0</v>
      </c>
      <c r="N40" s="20">
        <v>0</v>
      </c>
      <c r="O40" s="20">
        <v>0</v>
      </c>
      <c r="P40" s="8"/>
      <c r="Q40" s="9"/>
    </row>
    <row r="41" spans="1:17" ht="15.75" thickBot="1" x14ac:dyDescent="0.3">
      <c r="A41" s="20">
        <v>177</v>
      </c>
      <c r="B41" s="20" t="s">
        <v>62</v>
      </c>
      <c r="C41" s="20">
        <v>2016</v>
      </c>
      <c r="D41" s="21" t="s">
        <v>0</v>
      </c>
      <c r="E41" s="11">
        <v>7</v>
      </c>
      <c r="F41" s="20" t="s">
        <v>64</v>
      </c>
      <c r="G41" s="20">
        <v>1</v>
      </c>
      <c r="H41" s="20">
        <v>1</v>
      </c>
      <c r="I41" s="21">
        <v>4</v>
      </c>
      <c r="J41" s="20">
        <v>3</v>
      </c>
      <c r="K41" s="21">
        <v>0</v>
      </c>
      <c r="L41" s="20">
        <v>0</v>
      </c>
      <c r="M41" s="21">
        <v>0</v>
      </c>
      <c r="N41" s="20">
        <v>0</v>
      </c>
      <c r="O41" s="20">
        <v>0</v>
      </c>
      <c r="P41" s="9"/>
      <c r="Q41" s="8"/>
    </row>
    <row r="42" spans="1:17" ht="15.75" thickBot="1" x14ac:dyDescent="0.3">
      <c r="A42" s="20">
        <v>177</v>
      </c>
      <c r="B42" s="20" t="s">
        <v>62</v>
      </c>
      <c r="C42" s="20">
        <v>2016</v>
      </c>
      <c r="D42" s="20" t="s">
        <v>1</v>
      </c>
      <c r="E42" s="11">
        <v>5</v>
      </c>
      <c r="F42" s="20" t="s">
        <v>64</v>
      </c>
      <c r="G42" s="20">
        <v>1</v>
      </c>
      <c r="H42" s="20">
        <v>2</v>
      </c>
      <c r="I42" s="20">
        <v>1</v>
      </c>
      <c r="J42" s="20">
        <v>3</v>
      </c>
      <c r="K42" s="20">
        <v>0</v>
      </c>
      <c r="L42" s="20">
        <v>0</v>
      </c>
      <c r="M42" s="20">
        <v>0</v>
      </c>
      <c r="N42" s="20">
        <v>0</v>
      </c>
      <c r="O42" s="20">
        <v>0</v>
      </c>
      <c r="P42" s="8"/>
      <c r="Q42" s="9"/>
    </row>
    <row r="43" spans="1:17" ht="15.75" thickBot="1" x14ac:dyDescent="0.3">
      <c r="A43" s="20">
        <v>177</v>
      </c>
      <c r="B43" s="20" t="s">
        <v>62</v>
      </c>
      <c r="C43" s="20">
        <v>2016</v>
      </c>
      <c r="D43" s="20" t="s">
        <v>1</v>
      </c>
      <c r="E43" s="11">
        <v>5</v>
      </c>
      <c r="F43" s="20" t="s">
        <v>64</v>
      </c>
      <c r="G43" s="20">
        <v>1</v>
      </c>
      <c r="H43" s="20">
        <v>2</v>
      </c>
      <c r="I43" s="20">
        <v>2</v>
      </c>
      <c r="J43" s="20">
        <v>3</v>
      </c>
      <c r="K43" s="20">
        <v>0</v>
      </c>
      <c r="L43" s="20">
        <v>0</v>
      </c>
      <c r="M43" s="20">
        <v>0</v>
      </c>
      <c r="N43" s="20">
        <v>0</v>
      </c>
      <c r="O43" s="20">
        <v>0</v>
      </c>
      <c r="P43" s="9"/>
      <c r="Q43" s="8"/>
    </row>
    <row r="44" spans="1:17" ht="15.75" thickBot="1" x14ac:dyDescent="0.3">
      <c r="A44" s="20">
        <v>177</v>
      </c>
      <c r="B44" s="20" t="s">
        <v>62</v>
      </c>
      <c r="C44" s="20">
        <v>2016</v>
      </c>
      <c r="D44" s="21" t="s">
        <v>1</v>
      </c>
      <c r="E44" s="11">
        <v>5</v>
      </c>
      <c r="F44" s="20" t="s">
        <v>64</v>
      </c>
      <c r="G44" s="20">
        <v>1</v>
      </c>
      <c r="H44" s="20">
        <v>2</v>
      </c>
      <c r="I44" s="21">
        <v>3</v>
      </c>
      <c r="J44" s="20">
        <v>3</v>
      </c>
      <c r="K44" s="20">
        <v>0</v>
      </c>
      <c r="L44" s="20">
        <v>0</v>
      </c>
      <c r="M44" s="20">
        <v>0</v>
      </c>
      <c r="N44" s="20">
        <v>0</v>
      </c>
      <c r="O44" s="20">
        <v>0</v>
      </c>
      <c r="P44" s="8"/>
      <c r="Q44" s="9"/>
    </row>
    <row r="45" spans="1:17" ht="15.75" thickBot="1" x14ac:dyDescent="0.3">
      <c r="A45" s="20">
        <v>177</v>
      </c>
      <c r="B45" s="20" t="s">
        <v>62</v>
      </c>
      <c r="C45" s="20">
        <v>2016</v>
      </c>
      <c r="D45" s="21" t="s">
        <v>1</v>
      </c>
      <c r="E45" s="11">
        <v>5</v>
      </c>
      <c r="F45" s="20" t="s">
        <v>64</v>
      </c>
      <c r="G45" s="20">
        <v>1</v>
      </c>
      <c r="H45" s="20">
        <v>2</v>
      </c>
      <c r="I45" s="21">
        <v>4</v>
      </c>
      <c r="J45" s="20">
        <v>3</v>
      </c>
      <c r="K45" s="20">
        <v>0</v>
      </c>
      <c r="L45" s="20">
        <v>0</v>
      </c>
      <c r="M45" s="20">
        <v>0</v>
      </c>
      <c r="N45" s="20">
        <v>0</v>
      </c>
      <c r="O45" s="20">
        <v>0</v>
      </c>
      <c r="P45" s="9"/>
      <c r="Q45" s="8"/>
    </row>
    <row r="46" spans="1:17" ht="15.75" thickBot="1" x14ac:dyDescent="0.3">
      <c r="A46" s="20">
        <v>177</v>
      </c>
      <c r="B46" s="20" t="s">
        <v>62</v>
      </c>
      <c r="C46" s="20">
        <v>2016</v>
      </c>
      <c r="D46" s="20" t="s">
        <v>1</v>
      </c>
      <c r="E46" s="11">
        <v>4</v>
      </c>
      <c r="F46" s="20" t="s">
        <v>64</v>
      </c>
      <c r="G46" s="20">
        <v>1</v>
      </c>
      <c r="H46" s="20">
        <v>1</v>
      </c>
      <c r="I46" s="20">
        <v>1</v>
      </c>
      <c r="J46" s="20">
        <v>3</v>
      </c>
      <c r="K46" s="20">
        <v>0</v>
      </c>
      <c r="L46" s="20">
        <v>0</v>
      </c>
      <c r="M46" s="20">
        <v>0</v>
      </c>
      <c r="N46" s="20">
        <v>0</v>
      </c>
      <c r="O46" s="20">
        <v>0</v>
      </c>
      <c r="P46" s="8"/>
      <c r="Q46" s="9"/>
    </row>
    <row r="47" spans="1:17" ht="15.75" thickBot="1" x14ac:dyDescent="0.3">
      <c r="A47" s="20">
        <v>177</v>
      </c>
      <c r="B47" s="20" t="s">
        <v>62</v>
      </c>
      <c r="C47" s="20">
        <v>2016</v>
      </c>
      <c r="D47" s="20" t="s">
        <v>1</v>
      </c>
      <c r="E47" s="11">
        <v>4</v>
      </c>
      <c r="F47" s="20" t="s">
        <v>64</v>
      </c>
      <c r="G47" s="20">
        <v>1</v>
      </c>
      <c r="H47" s="20">
        <v>1</v>
      </c>
      <c r="I47" s="20">
        <v>2</v>
      </c>
      <c r="J47" s="20">
        <v>3</v>
      </c>
      <c r="K47" s="20">
        <v>2</v>
      </c>
      <c r="L47" s="20">
        <v>0</v>
      </c>
      <c r="M47" s="20">
        <v>0</v>
      </c>
      <c r="N47" s="20">
        <v>1</v>
      </c>
      <c r="O47" s="20">
        <v>1</v>
      </c>
      <c r="P47" s="9"/>
      <c r="Q47" s="8"/>
    </row>
    <row r="48" spans="1:17" ht="15.75" thickBot="1" x14ac:dyDescent="0.3">
      <c r="A48" s="20">
        <v>177</v>
      </c>
      <c r="B48" s="20" t="s">
        <v>62</v>
      </c>
      <c r="C48" s="20">
        <v>2016</v>
      </c>
      <c r="D48" s="21" t="s">
        <v>1</v>
      </c>
      <c r="E48" s="11">
        <v>4</v>
      </c>
      <c r="F48" s="20" t="s">
        <v>64</v>
      </c>
      <c r="G48" s="20">
        <v>1</v>
      </c>
      <c r="H48" s="20">
        <v>1</v>
      </c>
      <c r="I48" s="21">
        <v>3</v>
      </c>
      <c r="J48" s="20">
        <v>3</v>
      </c>
      <c r="K48" s="21">
        <v>0</v>
      </c>
      <c r="L48" s="20">
        <v>0</v>
      </c>
      <c r="M48" s="21">
        <v>0</v>
      </c>
      <c r="N48" s="20">
        <v>0</v>
      </c>
      <c r="O48" s="20">
        <v>0</v>
      </c>
      <c r="P48" s="8"/>
      <c r="Q48" s="9"/>
    </row>
    <row r="49" spans="1:17" ht="15.75" thickBot="1" x14ac:dyDescent="0.3">
      <c r="A49" s="20">
        <v>177</v>
      </c>
      <c r="B49" s="20" t="s">
        <v>62</v>
      </c>
      <c r="C49" s="20">
        <v>2016</v>
      </c>
      <c r="D49" s="21" t="s">
        <v>1</v>
      </c>
      <c r="E49" s="11">
        <v>4</v>
      </c>
      <c r="F49" s="20" t="s">
        <v>64</v>
      </c>
      <c r="G49" s="20">
        <v>1</v>
      </c>
      <c r="H49" s="20">
        <v>1</v>
      </c>
      <c r="I49" s="21">
        <v>4</v>
      </c>
      <c r="J49" s="20">
        <v>3</v>
      </c>
      <c r="K49" s="21">
        <v>0</v>
      </c>
      <c r="L49" s="21">
        <v>0</v>
      </c>
      <c r="M49" s="20">
        <v>0</v>
      </c>
      <c r="N49" s="20">
        <v>0</v>
      </c>
      <c r="O49" s="21">
        <v>0</v>
      </c>
      <c r="P49" s="9"/>
      <c r="Q49" s="8"/>
    </row>
    <row r="50" spans="1:17" ht="15.75" thickBot="1" x14ac:dyDescent="0.3">
      <c r="A50" s="20">
        <v>177</v>
      </c>
      <c r="B50" s="20" t="s">
        <v>62</v>
      </c>
      <c r="C50" s="20">
        <v>2016</v>
      </c>
      <c r="D50" s="20" t="s">
        <v>0</v>
      </c>
      <c r="E50" s="11">
        <v>8</v>
      </c>
      <c r="F50" s="20" t="s">
        <v>64</v>
      </c>
      <c r="G50" s="20">
        <v>1</v>
      </c>
      <c r="H50" s="20">
        <v>2</v>
      </c>
      <c r="I50" s="20">
        <v>1</v>
      </c>
      <c r="J50" s="20">
        <v>4</v>
      </c>
      <c r="K50" s="20">
        <v>0</v>
      </c>
      <c r="L50" s="20">
        <v>0</v>
      </c>
      <c r="M50" s="20">
        <v>0</v>
      </c>
      <c r="N50" s="20">
        <v>0</v>
      </c>
      <c r="O50" s="20">
        <v>0</v>
      </c>
      <c r="P50" s="8"/>
      <c r="Q50" s="9"/>
    </row>
    <row r="51" spans="1:17" ht="15.75" thickBot="1" x14ac:dyDescent="0.3">
      <c r="A51" s="20">
        <v>177</v>
      </c>
      <c r="B51" s="20" t="s">
        <v>62</v>
      </c>
      <c r="C51" s="20">
        <v>2016</v>
      </c>
      <c r="D51" s="20" t="s">
        <v>0</v>
      </c>
      <c r="E51" s="11">
        <v>8</v>
      </c>
      <c r="F51" s="20" t="s">
        <v>64</v>
      </c>
      <c r="G51" s="20">
        <v>1</v>
      </c>
      <c r="H51" s="20">
        <v>2</v>
      </c>
      <c r="I51" s="20">
        <v>2</v>
      </c>
      <c r="J51" s="20">
        <v>4</v>
      </c>
      <c r="K51" s="20">
        <v>0</v>
      </c>
      <c r="L51" s="20">
        <v>0</v>
      </c>
      <c r="M51" s="20">
        <v>0</v>
      </c>
      <c r="N51" s="20">
        <v>0</v>
      </c>
      <c r="O51" s="20">
        <v>0</v>
      </c>
      <c r="P51" s="9"/>
      <c r="Q51" s="8"/>
    </row>
    <row r="52" spans="1:17" ht="15.75" thickBot="1" x14ac:dyDescent="0.3">
      <c r="A52" s="20">
        <v>177</v>
      </c>
      <c r="B52" s="20" t="s">
        <v>62</v>
      </c>
      <c r="C52" s="20">
        <v>2016</v>
      </c>
      <c r="D52" s="20" t="s">
        <v>0</v>
      </c>
      <c r="E52" s="11">
        <v>8</v>
      </c>
      <c r="F52" s="20" t="s">
        <v>64</v>
      </c>
      <c r="G52" s="20">
        <v>1</v>
      </c>
      <c r="H52" s="20">
        <v>2</v>
      </c>
      <c r="I52" s="21">
        <v>3</v>
      </c>
      <c r="J52" s="20">
        <v>4</v>
      </c>
      <c r="K52" s="20">
        <v>0</v>
      </c>
      <c r="L52" s="20">
        <v>0</v>
      </c>
      <c r="M52" s="20">
        <v>0</v>
      </c>
      <c r="N52" s="20">
        <v>0</v>
      </c>
      <c r="O52" s="20">
        <v>0</v>
      </c>
      <c r="P52" s="8"/>
      <c r="Q52" s="9"/>
    </row>
    <row r="53" spans="1:17" ht="15.75" thickBot="1" x14ac:dyDescent="0.3">
      <c r="A53" s="20">
        <v>177</v>
      </c>
      <c r="B53" s="20" t="s">
        <v>62</v>
      </c>
      <c r="C53" s="20">
        <v>2016</v>
      </c>
      <c r="D53" s="20" t="s">
        <v>0</v>
      </c>
      <c r="E53" s="11">
        <v>8</v>
      </c>
      <c r="F53" s="20" t="s">
        <v>64</v>
      </c>
      <c r="G53" s="20">
        <v>1</v>
      </c>
      <c r="H53" s="20">
        <v>2</v>
      </c>
      <c r="I53" s="21">
        <v>4</v>
      </c>
      <c r="J53" s="20">
        <v>4</v>
      </c>
      <c r="K53" s="20">
        <v>0</v>
      </c>
      <c r="L53" s="20">
        <v>0</v>
      </c>
      <c r="M53" s="20">
        <v>0</v>
      </c>
      <c r="N53" s="20">
        <v>0</v>
      </c>
      <c r="O53" s="20">
        <v>0</v>
      </c>
      <c r="P53" s="9"/>
      <c r="Q53" s="8"/>
    </row>
    <row r="54" spans="1:17" ht="15.75" thickBot="1" x14ac:dyDescent="0.3">
      <c r="A54" s="20">
        <v>177</v>
      </c>
      <c r="B54" s="20" t="s">
        <v>62</v>
      </c>
      <c r="C54" s="20">
        <v>2016</v>
      </c>
      <c r="D54" s="21" t="s">
        <v>0</v>
      </c>
      <c r="E54" s="11">
        <v>7</v>
      </c>
      <c r="F54" s="20" t="s">
        <v>64</v>
      </c>
      <c r="G54" s="20">
        <v>1</v>
      </c>
      <c r="H54" s="20">
        <v>1</v>
      </c>
      <c r="I54" s="20">
        <v>1</v>
      </c>
      <c r="J54" s="20">
        <v>4</v>
      </c>
      <c r="K54" s="20">
        <v>0</v>
      </c>
      <c r="L54" s="20">
        <v>0</v>
      </c>
      <c r="M54" s="20">
        <v>0</v>
      </c>
      <c r="N54" s="20">
        <v>0</v>
      </c>
      <c r="O54" s="20">
        <v>0</v>
      </c>
      <c r="P54" s="8"/>
      <c r="Q54" s="9"/>
    </row>
    <row r="55" spans="1:17" ht="15.75" thickBot="1" x14ac:dyDescent="0.3">
      <c r="A55" s="20">
        <v>177</v>
      </c>
      <c r="B55" s="20" t="s">
        <v>62</v>
      </c>
      <c r="C55" s="20">
        <v>2016</v>
      </c>
      <c r="D55" s="21" t="s">
        <v>0</v>
      </c>
      <c r="E55" s="11">
        <v>7</v>
      </c>
      <c r="F55" s="20" t="s">
        <v>64</v>
      </c>
      <c r="G55" s="20">
        <v>1</v>
      </c>
      <c r="H55" s="20">
        <v>1</v>
      </c>
      <c r="I55" s="20">
        <v>2</v>
      </c>
      <c r="J55" s="20">
        <v>4</v>
      </c>
      <c r="K55" s="21">
        <v>1</v>
      </c>
      <c r="L55" s="21">
        <v>1</v>
      </c>
      <c r="M55" s="21">
        <v>1</v>
      </c>
      <c r="N55" s="20">
        <v>0</v>
      </c>
      <c r="O55" s="21">
        <v>1</v>
      </c>
      <c r="P55" s="9"/>
      <c r="Q55" s="8"/>
    </row>
    <row r="56" spans="1:17" ht="15.75" thickBot="1" x14ac:dyDescent="0.3">
      <c r="A56" s="20">
        <v>177</v>
      </c>
      <c r="B56" s="20" t="s">
        <v>62</v>
      </c>
      <c r="C56" s="20">
        <v>2016</v>
      </c>
      <c r="D56" s="21" t="s">
        <v>0</v>
      </c>
      <c r="E56" s="11">
        <v>7</v>
      </c>
      <c r="F56" s="20" t="s">
        <v>64</v>
      </c>
      <c r="G56" s="20">
        <v>1</v>
      </c>
      <c r="H56" s="20">
        <v>1</v>
      </c>
      <c r="I56" s="21">
        <v>3</v>
      </c>
      <c r="J56" s="20">
        <v>4</v>
      </c>
      <c r="K56" s="21">
        <v>0</v>
      </c>
      <c r="L56" s="21">
        <v>0</v>
      </c>
      <c r="M56" s="21">
        <v>0</v>
      </c>
      <c r="N56" s="21">
        <v>0</v>
      </c>
      <c r="O56" s="21">
        <v>0</v>
      </c>
      <c r="P56" s="8"/>
      <c r="Q56" s="9"/>
    </row>
    <row r="57" spans="1:17" ht="15.75" thickBot="1" x14ac:dyDescent="0.3">
      <c r="A57" s="20">
        <v>177</v>
      </c>
      <c r="B57" s="20" t="s">
        <v>62</v>
      </c>
      <c r="C57" s="20">
        <v>2016</v>
      </c>
      <c r="D57" s="21" t="s">
        <v>0</v>
      </c>
      <c r="E57" s="11">
        <v>7</v>
      </c>
      <c r="F57" s="20" t="s">
        <v>64</v>
      </c>
      <c r="G57" s="20">
        <v>1</v>
      </c>
      <c r="H57" s="20">
        <v>1</v>
      </c>
      <c r="I57" s="21">
        <v>4</v>
      </c>
      <c r="J57" s="20">
        <v>4</v>
      </c>
      <c r="K57" s="21">
        <v>0</v>
      </c>
      <c r="L57" s="21">
        <v>0</v>
      </c>
      <c r="M57" s="21">
        <v>0</v>
      </c>
      <c r="N57" s="21">
        <v>0</v>
      </c>
      <c r="O57" s="21">
        <v>0</v>
      </c>
      <c r="P57" s="9"/>
      <c r="Q57" s="8"/>
    </row>
    <row r="58" spans="1:17" ht="15.75" thickBot="1" x14ac:dyDescent="0.3">
      <c r="A58" s="20">
        <v>177</v>
      </c>
      <c r="B58" s="20" t="s">
        <v>62</v>
      </c>
      <c r="C58" s="20">
        <v>2016</v>
      </c>
      <c r="D58" s="20" t="s">
        <v>1</v>
      </c>
      <c r="E58" s="11">
        <v>5</v>
      </c>
      <c r="F58" s="20" t="s">
        <v>64</v>
      </c>
      <c r="G58" s="20">
        <v>1</v>
      </c>
      <c r="H58" s="20">
        <v>2</v>
      </c>
      <c r="I58" s="20">
        <v>1</v>
      </c>
      <c r="J58" s="20">
        <v>4</v>
      </c>
      <c r="K58" s="20">
        <v>0</v>
      </c>
      <c r="L58" s="20">
        <v>0</v>
      </c>
      <c r="M58" s="20">
        <v>0</v>
      </c>
      <c r="N58" s="20">
        <v>0</v>
      </c>
      <c r="O58" s="20">
        <v>0</v>
      </c>
      <c r="P58" s="8"/>
      <c r="Q58" s="9"/>
    </row>
    <row r="59" spans="1:17" ht="15.75" thickBot="1" x14ac:dyDescent="0.3">
      <c r="A59" s="20">
        <v>177</v>
      </c>
      <c r="B59" s="20" t="s">
        <v>62</v>
      </c>
      <c r="C59" s="20">
        <v>2016</v>
      </c>
      <c r="D59" s="20" t="s">
        <v>1</v>
      </c>
      <c r="E59" s="11">
        <v>5</v>
      </c>
      <c r="F59" s="20" t="s">
        <v>64</v>
      </c>
      <c r="G59" s="20">
        <v>1</v>
      </c>
      <c r="H59" s="20">
        <v>2</v>
      </c>
      <c r="I59" s="20">
        <v>2</v>
      </c>
      <c r="J59" s="20">
        <v>4</v>
      </c>
      <c r="K59" s="20">
        <v>0</v>
      </c>
      <c r="L59" s="20">
        <v>0</v>
      </c>
      <c r="M59" s="20">
        <v>0</v>
      </c>
      <c r="N59" s="20">
        <v>0</v>
      </c>
      <c r="O59" s="20">
        <v>0</v>
      </c>
      <c r="P59" s="9"/>
      <c r="Q59" s="8"/>
    </row>
    <row r="60" spans="1:17" ht="15.75" thickBot="1" x14ac:dyDescent="0.3">
      <c r="A60" s="20">
        <v>177</v>
      </c>
      <c r="B60" s="20" t="s">
        <v>62</v>
      </c>
      <c r="C60" s="20">
        <v>2016</v>
      </c>
      <c r="D60" s="21" t="s">
        <v>1</v>
      </c>
      <c r="E60" s="11">
        <v>5</v>
      </c>
      <c r="F60" s="20" t="s">
        <v>64</v>
      </c>
      <c r="G60" s="20">
        <v>1</v>
      </c>
      <c r="H60" s="20">
        <v>2</v>
      </c>
      <c r="I60" s="21">
        <v>3</v>
      </c>
      <c r="J60" s="20">
        <v>4</v>
      </c>
      <c r="K60" s="20">
        <v>0</v>
      </c>
      <c r="L60" s="20">
        <v>0</v>
      </c>
      <c r="M60" s="20">
        <v>0</v>
      </c>
      <c r="N60" s="20">
        <v>0</v>
      </c>
      <c r="O60" s="20">
        <v>0</v>
      </c>
      <c r="P60" s="8"/>
      <c r="Q60" s="9"/>
    </row>
    <row r="61" spans="1:17" ht="15.75" thickBot="1" x14ac:dyDescent="0.3">
      <c r="A61" s="20">
        <v>177</v>
      </c>
      <c r="B61" s="20" t="s">
        <v>62</v>
      </c>
      <c r="C61" s="20">
        <v>2016</v>
      </c>
      <c r="D61" s="21" t="s">
        <v>1</v>
      </c>
      <c r="E61" s="11">
        <v>5</v>
      </c>
      <c r="F61" s="20" t="s">
        <v>64</v>
      </c>
      <c r="G61" s="20">
        <v>1</v>
      </c>
      <c r="H61" s="20">
        <v>2</v>
      </c>
      <c r="I61" s="21">
        <v>4</v>
      </c>
      <c r="J61" s="20">
        <v>4</v>
      </c>
      <c r="K61" s="20">
        <v>0</v>
      </c>
      <c r="L61" s="20">
        <v>0</v>
      </c>
      <c r="M61" s="20">
        <v>0</v>
      </c>
      <c r="N61" s="20">
        <v>0</v>
      </c>
      <c r="O61" s="20">
        <v>0</v>
      </c>
      <c r="P61" s="9"/>
      <c r="Q61" s="8"/>
    </row>
    <row r="62" spans="1:17" ht="15.75" thickBot="1" x14ac:dyDescent="0.3">
      <c r="A62" s="20">
        <v>177</v>
      </c>
      <c r="B62" s="20" t="s">
        <v>62</v>
      </c>
      <c r="C62" s="20">
        <v>2016</v>
      </c>
      <c r="D62" s="20" t="s">
        <v>1</v>
      </c>
      <c r="E62" s="11">
        <v>4</v>
      </c>
      <c r="F62" s="20" t="s">
        <v>64</v>
      </c>
      <c r="G62" s="20">
        <v>1</v>
      </c>
      <c r="H62" s="20">
        <v>1</v>
      </c>
      <c r="I62" s="20">
        <v>1</v>
      </c>
      <c r="J62" s="20">
        <v>4</v>
      </c>
      <c r="K62" s="20">
        <v>0</v>
      </c>
      <c r="L62" s="20">
        <v>0</v>
      </c>
      <c r="M62" s="20">
        <v>0</v>
      </c>
      <c r="N62" s="20">
        <v>0</v>
      </c>
      <c r="O62" s="20">
        <v>0</v>
      </c>
      <c r="P62" s="8"/>
      <c r="Q62" s="9"/>
    </row>
    <row r="63" spans="1:17" ht="15.75" thickBot="1" x14ac:dyDescent="0.3">
      <c r="A63" s="20">
        <v>177</v>
      </c>
      <c r="B63" s="20" t="s">
        <v>62</v>
      </c>
      <c r="C63" s="20">
        <v>2016</v>
      </c>
      <c r="D63" s="20" t="s">
        <v>1</v>
      </c>
      <c r="E63" s="11">
        <v>4</v>
      </c>
      <c r="F63" s="20" t="s">
        <v>64</v>
      </c>
      <c r="G63" s="20">
        <v>1</v>
      </c>
      <c r="H63" s="20">
        <v>1</v>
      </c>
      <c r="I63" s="20">
        <v>2</v>
      </c>
      <c r="J63" s="20">
        <v>4</v>
      </c>
      <c r="K63" s="20">
        <v>0</v>
      </c>
      <c r="L63" s="20">
        <v>0</v>
      </c>
      <c r="M63" s="20">
        <v>0</v>
      </c>
      <c r="N63" s="20">
        <v>0</v>
      </c>
      <c r="O63" s="20">
        <v>0</v>
      </c>
      <c r="P63" s="9"/>
      <c r="Q63" s="8"/>
    </row>
    <row r="64" spans="1:17" ht="15.75" thickBot="1" x14ac:dyDescent="0.3">
      <c r="A64" s="20">
        <v>177</v>
      </c>
      <c r="B64" s="20" t="s">
        <v>62</v>
      </c>
      <c r="C64" s="20">
        <v>2016</v>
      </c>
      <c r="D64" s="21" t="s">
        <v>1</v>
      </c>
      <c r="E64" s="11">
        <v>4</v>
      </c>
      <c r="F64" s="20" t="s">
        <v>64</v>
      </c>
      <c r="G64" s="20">
        <v>1</v>
      </c>
      <c r="H64" s="20">
        <v>1</v>
      </c>
      <c r="I64" s="21">
        <v>3</v>
      </c>
      <c r="J64" s="20">
        <v>4</v>
      </c>
      <c r="K64" s="21">
        <v>1</v>
      </c>
      <c r="L64" s="20">
        <v>0</v>
      </c>
      <c r="M64" s="21">
        <v>1</v>
      </c>
      <c r="N64" s="20">
        <v>0</v>
      </c>
      <c r="O64" s="20">
        <v>0</v>
      </c>
      <c r="P64" s="8"/>
      <c r="Q64" s="9"/>
    </row>
    <row r="65" spans="1:17" ht="15.75" thickBot="1" x14ac:dyDescent="0.3">
      <c r="A65" s="20">
        <v>177</v>
      </c>
      <c r="B65" s="20" t="s">
        <v>62</v>
      </c>
      <c r="C65" s="20">
        <v>2016</v>
      </c>
      <c r="D65" s="21" t="s">
        <v>1</v>
      </c>
      <c r="E65" s="11">
        <v>4</v>
      </c>
      <c r="F65" s="20" t="s">
        <v>64</v>
      </c>
      <c r="G65" s="21">
        <v>1</v>
      </c>
      <c r="H65" s="20">
        <v>1</v>
      </c>
      <c r="I65" s="21">
        <v>4</v>
      </c>
      <c r="J65" s="20">
        <v>4</v>
      </c>
      <c r="K65" s="21">
        <v>0</v>
      </c>
      <c r="L65" s="21">
        <v>0</v>
      </c>
      <c r="M65" s="20">
        <v>0</v>
      </c>
      <c r="N65" s="20">
        <v>0</v>
      </c>
      <c r="O65" s="21">
        <v>0</v>
      </c>
      <c r="P65" s="9"/>
      <c r="Q65" s="8"/>
    </row>
    <row r="66" spans="1:17" ht="15.75" thickBot="1" x14ac:dyDescent="0.3">
      <c r="P66" s="8"/>
      <c r="Q66" s="9"/>
    </row>
    <row r="67" spans="1:17" ht="15.75" thickBot="1" x14ac:dyDescent="0.3">
      <c r="P67" s="9"/>
      <c r="Q67" s="8"/>
    </row>
    <row r="68" spans="1:17" ht="15.75" thickBot="1" x14ac:dyDescent="0.3">
      <c r="P68" s="8"/>
      <c r="Q68" s="9"/>
    </row>
    <row r="69" spans="1:17" ht="15.75" thickBot="1" x14ac:dyDescent="0.3">
      <c r="P69" s="9"/>
      <c r="Q69" s="8"/>
    </row>
    <row r="70" spans="1:17" ht="15.75" thickBot="1" x14ac:dyDescent="0.3">
      <c r="P70" s="8"/>
      <c r="Q70" s="9"/>
    </row>
    <row r="71" spans="1:17" ht="15.75" thickBot="1" x14ac:dyDescent="0.3">
      <c r="P71" s="9"/>
      <c r="Q71" s="8"/>
    </row>
    <row r="72" spans="1:17" ht="15.75" thickBot="1" x14ac:dyDescent="0.3">
      <c r="P72" s="8"/>
      <c r="Q72" s="9"/>
    </row>
    <row r="73" spans="1:17" ht="15.75" thickBot="1" x14ac:dyDescent="0.3">
      <c r="P73" s="9"/>
      <c r="Q73" s="8"/>
    </row>
    <row r="74" spans="1:17" ht="15.75" thickBot="1" x14ac:dyDescent="0.3">
      <c r="P74" s="8"/>
      <c r="Q74" s="9"/>
    </row>
    <row r="75" spans="1:17" ht="15.75" thickBot="1" x14ac:dyDescent="0.3">
      <c r="P75" s="9"/>
      <c r="Q75" s="8"/>
    </row>
    <row r="76" spans="1:17" ht="15.75" thickBot="1" x14ac:dyDescent="0.3">
      <c r="P76" s="8"/>
      <c r="Q76" s="9"/>
    </row>
    <row r="77" spans="1:17" ht="15.75" thickBot="1" x14ac:dyDescent="0.3">
      <c r="P77" s="9"/>
      <c r="Q77" s="8"/>
    </row>
    <row r="78" spans="1:17" ht="15.75" thickBot="1" x14ac:dyDescent="0.3">
      <c r="P78" s="8"/>
      <c r="Q78" s="9"/>
    </row>
    <row r="79" spans="1:17" ht="15.75" thickBot="1" x14ac:dyDescent="0.3">
      <c r="P79" s="9"/>
      <c r="Q79" s="8"/>
    </row>
    <row r="80" spans="1:17" ht="15.75" thickBot="1" x14ac:dyDescent="0.3">
      <c r="P80" s="8"/>
      <c r="Q80" s="9"/>
    </row>
    <row r="81" spans="16:17" ht="15.75" thickBot="1" x14ac:dyDescent="0.3">
      <c r="P81" s="9"/>
      <c r="Q81" s="8"/>
    </row>
    <row r="82" spans="16:17" ht="15.75" thickBot="1" x14ac:dyDescent="0.3">
      <c r="P82" s="8"/>
      <c r="Q82" s="9"/>
    </row>
    <row r="83" spans="16:17" ht="15.75" thickBot="1" x14ac:dyDescent="0.3">
      <c r="P83" s="9"/>
      <c r="Q83" s="8"/>
    </row>
    <row r="84" spans="16:17" ht="15.75" thickBot="1" x14ac:dyDescent="0.3">
      <c r="P84" s="8"/>
      <c r="Q84" s="9"/>
    </row>
    <row r="85" spans="16:17" ht="15.75" thickBot="1" x14ac:dyDescent="0.3">
      <c r="P85" s="9"/>
      <c r="Q85" s="8"/>
    </row>
    <row r="86" spans="16:17" ht="15.75" thickBot="1" x14ac:dyDescent="0.3">
      <c r="P86" s="8"/>
      <c r="Q86" s="9"/>
    </row>
    <row r="87" spans="16:17" ht="15.75" thickBot="1" x14ac:dyDescent="0.3">
      <c r="P87" s="9"/>
      <c r="Q87" s="8"/>
    </row>
    <row r="88" spans="16:17" ht="15.75" thickBot="1" x14ac:dyDescent="0.3">
      <c r="P88" s="8"/>
      <c r="Q88" s="9"/>
    </row>
    <row r="89" spans="16:17" ht="15.75" thickBot="1" x14ac:dyDescent="0.3">
      <c r="P89" s="9"/>
      <c r="Q89" s="8"/>
    </row>
    <row r="90" spans="16:17" ht="15.75" thickBot="1" x14ac:dyDescent="0.3">
      <c r="P90" s="8"/>
      <c r="Q90" s="9"/>
    </row>
    <row r="91" spans="16:17" ht="15.75" thickBot="1" x14ac:dyDescent="0.3">
      <c r="P91" s="9"/>
      <c r="Q91" s="8"/>
    </row>
    <row r="92" spans="16:17" ht="15.75" thickBot="1" x14ac:dyDescent="0.3">
      <c r="P92" s="8"/>
      <c r="Q92" s="9"/>
    </row>
    <row r="93" spans="16:17" ht="15.75" thickBot="1" x14ac:dyDescent="0.3">
      <c r="P93" s="9"/>
      <c r="Q93" s="8"/>
    </row>
    <row r="94" spans="16:17" ht="15.75" thickBot="1" x14ac:dyDescent="0.3">
      <c r="P94" s="8"/>
      <c r="Q94" s="9"/>
    </row>
    <row r="95" spans="16:17" ht="15.75" thickBot="1" x14ac:dyDescent="0.3">
      <c r="P95" s="9"/>
      <c r="Q95" s="8"/>
    </row>
    <row r="96" spans="16:17" ht="15.75" thickBot="1" x14ac:dyDescent="0.3">
      <c r="P96" s="8"/>
      <c r="Q96" s="9"/>
    </row>
    <row r="97" spans="16:17" ht="15.75" thickBot="1" x14ac:dyDescent="0.3">
      <c r="P97" s="9"/>
      <c r="Q97" s="8"/>
    </row>
    <row r="98" spans="16:17" ht="15.75" thickBot="1" x14ac:dyDescent="0.3">
      <c r="P98" s="8"/>
      <c r="Q98" s="9"/>
    </row>
    <row r="99" spans="16:17" ht="15.75" thickBot="1" x14ac:dyDescent="0.3">
      <c r="P99" s="9"/>
      <c r="Q99" s="8"/>
    </row>
    <row r="100" spans="16:17" ht="15.75" thickBot="1" x14ac:dyDescent="0.3">
      <c r="P100" s="8"/>
      <c r="Q100" s="9"/>
    </row>
    <row r="101" spans="16:17" ht="15.75" thickBot="1" x14ac:dyDescent="0.3">
      <c r="P101" s="9"/>
      <c r="Q101" s="8"/>
    </row>
    <row r="102" spans="16:17" ht="15.75" thickBot="1" x14ac:dyDescent="0.3">
      <c r="P102" s="8"/>
      <c r="Q102" s="9"/>
    </row>
    <row r="103" spans="16:17" ht="15.75" thickBot="1" x14ac:dyDescent="0.3">
      <c r="P103" s="9"/>
      <c r="Q103" s="8"/>
    </row>
    <row r="104" spans="16:17" ht="15.75" thickBot="1" x14ac:dyDescent="0.3">
      <c r="P104" s="8"/>
      <c r="Q104" s="9"/>
    </row>
    <row r="105" spans="16:17" ht="15.75" thickBot="1" x14ac:dyDescent="0.3">
      <c r="P105" s="9"/>
      <c r="Q105" s="8"/>
    </row>
    <row r="106" spans="16:17" ht="15.75" thickBot="1" x14ac:dyDescent="0.3">
      <c r="P106" s="8"/>
      <c r="Q106" s="9"/>
    </row>
    <row r="107" spans="16:17" ht="15.75" thickBot="1" x14ac:dyDescent="0.3">
      <c r="P107" s="9"/>
      <c r="Q107" s="8"/>
    </row>
    <row r="108" spans="16:17" ht="15.75" thickBot="1" x14ac:dyDescent="0.3">
      <c r="P108" s="8"/>
      <c r="Q108" s="9"/>
    </row>
    <row r="109" spans="16:17" ht="15.75" thickBot="1" x14ac:dyDescent="0.3">
      <c r="P109" s="9"/>
      <c r="Q109" s="8"/>
    </row>
    <row r="110" spans="16:17" ht="15.75" thickBot="1" x14ac:dyDescent="0.3">
      <c r="P110" s="8"/>
      <c r="Q110" s="9"/>
    </row>
    <row r="111" spans="16:17" ht="15.75" thickBot="1" x14ac:dyDescent="0.3">
      <c r="P111" s="7"/>
      <c r="Q111" s="8"/>
    </row>
    <row r="112" spans="16:17" ht="15.75" thickBot="1" x14ac:dyDescent="0.3">
      <c r="Q112" s="9"/>
    </row>
    <row r="113" spans="17:17" ht="15.75" thickBot="1" x14ac:dyDescent="0.3">
      <c r="Q113" s="8"/>
    </row>
    <row r="114" spans="17:17" ht="15.75" thickBot="1" x14ac:dyDescent="0.3">
      <c r="Q114" s="9"/>
    </row>
    <row r="115" spans="17:17" ht="15.75" thickBot="1" x14ac:dyDescent="0.3">
      <c r="Q115" s="8"/>
    </row>
    <row r="116" spans="17:17" x14ac:dyDescent="0.25">
      <c r="Q116" s="7"/>
    </row>
  </sheetData>
  <sortState ref="A2:O143">
    <sortCondition ref="J2:J143"/>
  </sortState>
  <mergeCells count="1">
    <mergeCell ref="Q4:X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pane ySplit="1" topLeftCell="A2" activePane="bottomLeft" state="frozen"/>
      <selection activeCell="T7" sqref="T7"/>
      <selection pane="bottomLeft" activeCell="T7" sqref="T7"/>
    </sheetView>
  </sheetViews>
  <sheetFormatPr defaultRowHeight="15" x14ac:dyDescent="0.25"/>
  <cols>
    <col min="1" max="1" width="10.7109375" style="1" bestFit="1" customWidth="1"/>
    <col min="2" max="2" width="5.42578125" style="1" bestFit="1" customWidth="1"/>
    <col min="3" max="3" width="17.5703125" style="1" bestFit="1" customWidth="1"/>
    <col min="4" max="4" width="9.85546875" style="1" bestFit="1" customWidth="1"/>
    <col min="5" max="5" width="5.28515625" style="1" bestFit="1" customWidth="1"/>
    <col min="6" max="6" width="8.85546875" style="1" bestFit="1" customWidth="1"/>
    <col min="7" max="7" width="9.140625" style="1"/>
    <col min="8" max="8" width="6.57031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117</v>
      </c>
      <c r="B2" s="8" t="s">
        <v>0</v>
      </c>
      <c r="C2" s="8" t="s">
        <v>50</v>
      </c>
      <c r="D2" s="8"/>
      <c r="E2" s="8">
        <v>1</v>
      </c>
      <c r="F2" s="8">
        <v>1</v>
      </c>
      <c r="G2" s="8">
        <v>1</v>
      </c>
      <c r="H2" s="8">
        <v>4</v>
      </c>
      <c r="I2" s="8">
        <v>1</v>
      </c>
      <c r="J2" s="8">
        <v>1</v>
      </c>
      <c r="K2" s="8">
        <v>1</v>
      </c>
      <c r="L2" s="8">
        <v>3</v>
      </c>
    </row>
    <row r="3" spans="1:20" ht="15.75" thickBot="1" x14ac:dyDescent="0.3">
      <c r="A3" s="8">
        <v>117</v>
      </c>
      <c r="B3" s="8" t="s">
        <v>0</v>
      </c>
      <c r="C3" s="8" t="s">
        <v>50</v>
      </c>
      <c r="D3" s="8"/>
      <c r="E3" s="8">
        <v>1</v>
      </c>
      <c r="F3" s="8">
        <v>2</v>
      </c>
      <c r="G3" s="8">
        <v>1</v>
      </c>
      <c r="H3" s="8">
        <v>3</v>
      </c>
      <c r="I3" s="8">
        <v>1</v>
      </c>
      <c r="J3" s="8">
        <v>0</v>
      </c>
      <c r="K3" s="8">
        <v>2</v>
      </c>
      <c r="L3" s="8">
        <v>3</v>
      </c>
    </row>
    <row r="4" spans="1:20" ht="15.75" thickBot="1" x14ac:dyDescent="0.3">
      <c r="A4" s="8">
        <v>117</v>
      </c>
      <c r="B4" s="8" t="s">
        <v>0</v>
      </c>
      <c r="C4" s="8" t="s">
        <v>50</v>
      </c>
      <c r="D4" s="8"/>
      <c r="E4" s="8">
        <v>1</v>
      </c>
      <c r="F4" s="8">
        <v>3</v>
      </c>
      <c r="G4" s="8">
        <v>1</v>
      </c>
      <c r="H4" s="8">
        <v>4</v>
      </c>
      <c r="I4" s="8">
        <v>3</v>
      </c>
      <c r="J4" s="8">
        <v>1</v>
      </c>
      <c r="K4" s="8">
        <v>1</v>
      </c>
      <c r="L4" s="8">
        <v>4</v>
      </c>
    </row>
    <row r="5" spans="1:20" ht="15.75" thickBot="1" x14ac:dyDescent="0.3">
      <c r="A5" s="8">
        <v>117</v>
      </c>
      <c r="B5" s="8" t="s">
        <v>0</v>
      </c>
      <c r="C5" s="8" t="s">
        <v>50</v>
      </c>
      <c r="D5" s="8"/>
      <c r="E5" s="8">
        <v>1</v>
      </c>
      <c r="F5" s="8">
        <v>4</v>
      </c>
      <c r="G5" s="8">
        <v>1</v>
      </c>
      <c r="H5" s="8">
        <v>2</v>
      </c>
      <c r="I5" s="8">
        <v>0</v>
      </c>
      <c r="J5" s="8">
        <v>0</v>
      </c>
      <c r="K5" s="8">
        <v>1</v>
      </c>
      <c r="L5" s="8">
        <v>2</v>
      </c>
    </row>
    <row r="6" spans="1:20" ht="15.75" thickBot="1" x14ac:dyDescent="0.3">
      <c r="A6" s="8">
        <v>117</v>
      </c>
      <c r="B6" s="8" t="s">
        <v>0</v>
      </c>
      <c r="C6" s="8" t="s">
        <v>50</v>
      </c>
      <c r="D6" s="8"/>
      <c r="E6" s="8">
        <v>2</v>
      </c>
      <c r="F6" s="8">
        <v>1</v>
      </c>
      <c r="G6" s="8">
        <v>1</v>
      </c>
      <c r="H6" s="8">
        <v>4</v>
      </c>
      <c r="I6" s="8">
        <v>1</v>
      </c>
      <c r="J6" s="8">
        <v>2</v>
      </c>
      <c r="K6" s="8">
        <v>1</v>
      </c>
      <c r="L6" s="8">
        <v>3</v>
      </c>
      <c r="M6" s="1" t="s">
        <v>16</v>
      </c>
      <c r="N6" s="5">
        <v>3</v>
      </c>
      <c r="O6" s="5">
        <f>COUNT(G34:G49)/4</f>
        <v>4</v>
      </c>
      <c r="P6" s="5">
        <f>SUM(H34:H49)</f>
        <v>259</v>
      </c>
      <c r="Q6" s="5">
        <f t="shared" ref="Q6:S6" si="0">SUM(I34:I49)</f>
        <v>67</v>
      </c>
      <c r="R6" s="5">
        <f t="shared" si="0"/>
        <v>29</v>
      </c>
      <c r="S6" s="5">
        <f t="shared" si="0"/>
        <v>14</v>
      </c>
      <c r="T6" s="5">
        <f>SUM(L34:L49)</f>
        <v>102</v>
      </c>
    </row>
    <row r="7" spans="1:20" ht="15.75" thickBot="1" x14ac:dyDescent="0.3">
      <c r="A7" s="8">
        <v>117</v>
      </c>
      <c r="B7" s="8" t="s">
        <v>0</v>
      </c>
      <c r="C7" s="8" t="s">
        <v>50</v>
      </c>
      <c r="D7" s="8"/>
      <c r="E7" s="8">
        <v>2</v>
      </c>
      <c r="F7" s="8">
        <v>2</v>
      </c>
      <c r="G7" s="8">
        <v>1</v>
      </c>
      <c r="H7" s="8">
        <v>1</v>
      </c>
      <c r="I7" s="8">
        <v>0</v>
      </c>
      <c r="J7" s="8">
        <v>0</v>
      </c>
      <c r="K7" s="8">
        <v>0</v>
      </c>
      <c r="L7" s="8">
        <v>1</v>
      </c>
      <c r="M7" s="1" t="s">
        <v>17</v>
      </c>
      <c r="N7" s="5">
        <v>4</v>
      </c>
      <c r="O7" s="5">
        <f>COUNT(G50:G65)/4</f>
        <v>4</v>
      </c>
      <c r="P7" s="5">
        <f>SUM(H50:H65)</f>
        <v>330</v>
      </c>
      <c r="Q7" s="5">
        <f t="shared" ref="Q7:T7" si="1">SUM(I50:I65)</f>
        <v>98</v>
      </c>
      <c r="R7" s="5">
        <f t="shared" si="1"/>
        <v>20</v>
      </c>
      <c r="S7" s="5">
        <f t="shared" si="1"/>
        <v>201</v>
      </c>
      <c r="T7" s="5">
        <f t="shared" si="1"/>
        <v>249</v>
      </c>
    </row>
    <row r="8" spans="1:20" ht="15.75" thickBot="1" x14ac:dyDescent="0.3">
      <c r="A8" s="8">
        <v>117</v>
      </c>
      <c r="B8" s="8" t="s">
        <v>0</v>
      </c>
      <c r="C8" s="8" t="s">
        <v>50</v>
      </c>
      <c r="D8" s="8"/>
      <c r="E8" s="8">
        <v>2</v>
      </c>
      <c r="F8" s="8">
        <v>3</v>
      </c>
      <c r="G8" s="8">
        <v>1</v>
      </c>
      <c r="H8" s="8">
        <v>5</v>
      </c>
      <c r="I8" s="8">
        <v>0</v>
      </c>
      <c r="J8" s="8">
        <v>0</v>
      </c>
      <c r="K8" s="8">
        <v>0</v>
      </c>
      <c r="L8" s="8">
        <v>5</v>
      </c>
      <c r="M8" s="1" t="s">
        <v>14</v>
      </c>
      <c r="N8" s="5">
        <v>1</v>
      </c>
      <c r="O8" s="5">
        <f>COUNT(G2:G17)/4</f>
        <v>4</v>
      </c>
      <c r="P8" s="5">
        <f>SUM(H2:H17)</f>
        <v>121</v>
      </c>
      <c r="Q8" s="5">
        <f t="shared" ref="Q8:T8" si="2">SUM(I2:I17)</f>
        <v>35</v>
      </c>
      <c r="R8" s="5">
        <f>SUM(J2:J17)</f>
        <v>6</v>
      </c>
      <c r="S8" s="5">
        <f t="shared" si="2"/>
        <v>31</v>
      </c>
      <c r="T8" s="5">
        <f t="shared" si="2"/>
        <v>119</v>
      </c>
    </row>
    <row r="9" spans="1:20" ht="15.75" thickBot="1" x14ac:dyDescent="0.3">
      <c r="A9" s="8">
        <v>117</v>
      </c>
      <c r="B9" s="8" t="s">
        <v>0</v>
      </c>
      <c r="C9" s="8" t="s">
        <v>50</v>
      </c>
      <c r="D9" s="8"/>
      <c r="E9" s="8">
        <v>2</v>
      </c>
      <c r="F9" s="8">
        <v>4</v>
      </c>
      <c r="G9" s="8">
        <v>1</v>
      </c>
      <c r="H9" s="8">
        <v>7</v>
      </c>
      <c r="I9" s="8">
        <v>3</v>
      </c>
      <c r="J9" s="8">
        <v>0</v>
      </c>
      <c r="K9" s="8">
        <v>3</v>
      </c>
      <c r="L9" s="8">
        <v>7</v>
      </c>
      <c r="M9" s="1" t="s">
        <v>18</v>
      </c>
      <c r="N9" s="5">
        <v>2</v>
      </c>
      <c r="O9" s="5">
        <f>COUNT(G18:G33)/4</f>
        <v>4</v>
      </c>
      <c r="P9" s="5">
        <f>SUM(H18:H33)</f>
        <v>79</v>
      </c>
      <c r="Q9" s="5">
        <f t="shared" ref="Q9:T9" si="3">SUM(I18:I33)</f>
        <v>19</v>
      </c>
      <c r="R9" s="5">
        <f t="shared" si="3"/>
        <v>9</v>
      </c>
      <c r="S9" s="5">
        <f t="shared" si="3"/>
        <v>34</v>
      </c>
      <c r="T9" s="5">
        <f t="shared" si="3"/>
        <v>74</v>
      </c>
    </row>
    <row r="10" spans="1:20" ht="15.75" thickBot="1" x14ac:dyDescent="0.3">
      <c r="A10" s="8">
        <v>117</v>
      </c>
      <c r="B10" s="8" t="s">
        <v>1</v>
      </c>
      <c r="C10" s="8" t="s">
        <v>37</v>
      </c>
      <c r="D10" s="8"/>
      <c r="E10" s="8">
        <v>1</v>
      </c>
      <c r="F10" s="8">
        <v>1</v>
      </c>
      <c r="G10" s="8">
        <v>1</v>
      </c>
      <c r="H10" s="8">
        <v>8</v>
      </c>
      <c r="I10" s="8">
        <v>4</v>
      </c>
      <c r="J10" s="8">
        <v>0</v>
      </c>
      <c r="K10" s="8">
        <v>2</v>
      </c>
      <c r="L10" s="8">
        <v>8</v>
      </c>
      <c r="N10" s="5"/>
      <c r="O10" s="5">
        <v>122</v>
      </c>
      <c r="P10" s="5" t="s">
        <v>19</v>
      </c>
      <c r="Q10" s="5" t="s">
        <v>20</v>
      </c>
      <c r="R10" s="5" t="s">
        <v>21</v>
      </c>
      <c r="S10" s="5" t="s">
        <v>22</v>
      </c>
      <c r="T10" s="5" t="s">
        <v>23</v>
      </c>
    </row>
    <row r="11" spans="1:20" ht="15.75" thickBot="1" x14ac:dyDescent="0.3">
      <c r="A11" s="8">
        <v>117</v>
      </c>
      <c r="B11" s="8" t="s">
        <v>1</v>
      </c>
      <c r="C11" s="8" t="s">
        <v>37</v>
      </c>
      <c r="D11" s="8"/>
      <c r="E11" s="8">
        <v>1</v>
      </c>
      <c r="F11" s="8">
        <v>2</v>
      </c>
      <c r="G11" s="8">
        <v>1</v>
      </c>
      <c r="H11" s="8">
        <v>10</v>
      </c>
      <c r="I11" s="8">
        <v>2</v>
      </c>
      <c r="J11" s="8">
        <v>0</v>
      </c>
      <c r="K11" s="8">
        <v>1</v>
      </c>
      <c r="L11" s="8">
        <v>10</v>
      </c>
      <c r="M11" s="1" t="s">
        <v>16</v>
      </c>
      <c r="N11" s="5">
        <v>3</v>
      </c>
      <c r="O11" s="4" t="s">
        <v>15</v>
      </c>
      <c r="P11" s="6">
        <f>P6/$O$6</f>
        <v>64.75</v>
      </c>
      <c r="Q11" s="6">
        <f>Q6/$O$6</f>
        <v>16.75</v>
      </c>
      <c r="R11" s="6">
        <f>R6/$O$6</f>
        <v>7.25</v>
      </c>
      <c r="S11" s="6">
        <f>S6/$O$6</f>
        <v>3.5</v>
      </c>
      <c r="T11" s="6">
        <f>T6/$O$6</f>
        <v>25.5</v>
      </c>
    </row>
    <row r="12" spans="1:20" ht="15.75" thickBot="1" x14ac:dyDescent="0.3">
      <c r="A12" s="8">
        <v>117</v>
      </c>
      <c r="B12" s="8" t="s">
        <v>1</v>
      </c>
      <c r="C12" s="8" t="s">
        <v>37</v>
      </c>
      <c r="D12" s="8"/>
      <c r="E12" s="8">
        <v>1</v>
      </c>
      <c r="F12" s="8">
        <v>3</v>
      </c>
      <c r="G12" s="8">
        <v>1</v>
      </c>
      <c r="H12" s="8">
        <v>14</v>
      </c>
      <c r="I12" s="8">
        <v>5</v>
      </c>
      <c r="J12" s="8">
        <v>0</v>
      </c>
      <c r="K12" s="8">
        <v>3</v>
      </c>
      <c r="L12" s="8">
        <v>14</v>
      </c>
      <c r="M12" s="1" t="s">
        <v>17</v>
      </c>
      <c r="N12" s="5">
        <v>4</v>
      </c>
      <c r="O12" s="4" t="s">
        <v>15</v>
      </c>
      <c r="P12" s="6">
        <f>P7/$O$7</f>
        <v>82.5</v>
      </c>
      <c r="Q12" s="6">
        <f>Q7/$O$7</f>
        <v>24.5</v>
      </c>
      <c r="R12" s="6">
        <f>R7/$O$7</f>
        <v>5</v>
      </c>
      <c r="S12" s="6">
        <f>S7/$O$7</f>
        <v>50.25</v>
      </c>
      <c r="T12" s="6">
        <f>T7/$O$7</f>
        <v>62.25</v>
      </c>
    </row>
    <row r="13" spans="1:20" ht="15.75" thickBot="1" x14ac:dyDescent="0.3">
      <c r="A13" s="8">
        <v>117</v>
      </c>
      <c r="B13" s="8" t="s">
        <v>1</v>
      </c>
      <c r="C13" s="8" t="s">
        <v>37</v>
      </c>
      <c r="D13" s="8"/>
      <c r="E13" s="8">
        <v>1</v>
      </c>
      <c r="F13" s="8">
        <v>4</v>
      </c>
      <c r="G13" s="8">
        <v>1</v>
      </c>
      <c r="H13" s="8">
        <v>7</v>
      </c>
      <c r="I13" s="8">
        <v>0</v>
      </c>
      <c r="J13" s="8">
        <v>0</v>
      </c>
      <c r="K13" s="8">
        <v>0</v>
      </c>
      <c r="L13" s="8">
        <v>7</v>
      </c>
      <c r="M13" s="1" t="s">
        <v>14</v>
      </c>
      <c r="N13" s="5">
        <v>1</v>
      </c>
      <c r="O13" s="4" t="s">
        <v>15</v>
      </c>
      <c r="P13" s="6">
        <f>P8/$O$8</f>
        <v>30.25</v>
      </c>
      <c r="Q13" s="6">
        <f>Q8/$O$8</f>
        <v>8.75</v>
      </c>
      <c r="R13" s="6">
        <f>R8/$O$8</f>
        <v>1.5</v>
      </c>
      <c r="S13" s="6">
        <f>S8/$O$8</f>
        <v>7.75</v>
      </c>
      <c r="T13" s="6">
        <f>T8/$O$8</f>
        <v>29.75</v>
      </c>
    </row>
    <row r="14" spans="1:20" ht="15.75" thickBot="1" x14ac:dyDescent="0.3">
      <c r="A14" s="8">
        <v>117</v>
      </c>
      <c r="B14" s="8" t="s">
        <v>1</v>
      </c>
      <c r="C14" s="8" t="s">
        <v>37</v>
      </c>
      <c r="D14" s="8"/>
      <c r="E14" s="8">
        <v>2</v>
      </c>
      <c r="F14" s="8">
        <v>1</v>
      </c>
      <c r="G14" s="8">
        <v>1</v>
      </c>
      <c r="H14" s="8">
        <v>13</v>
      </c>
      <c r="I14" s="8">
        <v>3</v>
      </c>
      <c r="J14" s="8">
        <v>0</v>
      </c>
      <c r="K14" s="8">
        <v>4</v>
      </c>
      <c r="L14" s="8">
        <v>13</v>
      </c>
      <c r="M14" s="1" t="s">
        <v>18</v>
      </c>
      <c r="N14" s="5">
        <v>2</v>
      </c>
      <c r="O14" s="4" t="s">
        <v>15</v>
      </c>
      <c r="P14" s="6">
        <f>P9/$O$9</f>
        <v>19.75</v>
      </c>
      <c r="Q14" s="6">
        <f>Q9/$O$9</f>
        <v>4.75</v>
      </c>
      <c r="R14" s="6">
        <f>R9/$O$9</f>
        <v>2.25</v>
      </c>
      <c r="S14" s="6">
        <f>S9/$O$9</f>
        <v>8.5</v>
      </c>
      <c r="T14" s="6">
        <f>T9/$O$9</f>
        <v>18.5</v>
      </c>
    </row>
    <row r="15" spans="1:20" ht="15.75" thickBot="1" x14ac:dyDescent="0.3">
      <c r="A15" s="8">
        <v>117</v>
      </c>
      <c r="B15" s="8" t="s">
        <v>1</v>
      </c>
      <c r="C15" s="8" t="s">
        <v>37</v>
      </c>
      <c r="D15" s="8"/>
      <c r="E15" s="8">
        <v>2</v>
      </c>
      <c r="F15" s="8">
        <v>2</v>
      </c>
      <c r="G15" s="8">
        <v>1</v>
      </c>
      <c r="H15" s="8">
        <v>7</v>
      </c>
      <c r="I15" s="8">
        <v>1</v>
      </c>
      <c r="J15" s="8">
        <v>1</v>
      </c>
      <c r="K15" s="8">
        <v>4</v>
      </c>
      <c r="L15" s="8">
        <v>7</v>
      </c>
      <c r="M15"/>
      <c r="N15"/>
      <c r="O15"/>
      <c r="P15">
        <f>SUM(P11:P14)</f>
        <v>197.25</v>
      </c>
      <c r="Q15"/>
      <c r="R15"/>
      <c r="S15"/>
      <c r="T15"/>
    </row>
    <row r="16" spans="1:20" ht="15.75" thickBot="1" x14ac:dyDescent="0.3">
      <c r="A16" s="8">
        <v>117</v>
      </c>
      <c r="B16" s="8" t="s">
        <v>1</v>
      </c>
      <c r="C16" s="8" t="s">
        <v>37</v>
      </c>
      <c r="D16" s="8"/>
      <c r="E16" s="8">
        <v>2</v>
      </c>
      <c r="F16" s="8">
        <v>3</v>
      </c>
      <c r="G16" s="8">
        <v>1</v>
      </c>
      <c r="H16" s="8">
        <v>16</v>
      </c>
      <c r="I16" s="8">
        <v>7</v>
      </c>
      <c r="J16" s="8">
        <v>1</v>
      </c>
      <c r="K16" s="8">
        <v>6</v>
      </c>
      <c r="L16" s="8">
        <v>16</v>
      </c>
      <c r="M16" s="8"/>
      <c r="N16" s="8"/>
      <c r="O16" s="7"/>
    </row>
    <row r="17" spans="1:14" ht="15.75" thickBot="1" x14ac:dyDescent="0.3">
      <c r="A17" s="8">
        <v>117</v>
      </c>
      <c r="B17" s="8" t="s">
        <v>1</v>
      </c>
      <c r="C17" s="8" t="s">
        <v>37</v>
      </c>
      <c r="D17" s="8"/>
      <c r="E17" s="8">
        <v>2</v>
      </c>
      <c r="F17" s="8">
        <v>4</v>
      </c>
      <c r="G17" s="8">
        <v>1</v>
      </c>
      <c r="H17" s="8">
        <v>16</v>
      </c>
      <c r="I17" s="8">
        <v>4</v>
      </c>
      <c r="J17" s="8">
        <v>0</v>
      </c>
      <c r="K17" s="8">
        <v>2</v>
      </c>
      <c r="L17" s="8">
        <v>16</v>
      </c>
      <c r="M17" s="9"/>
      <c r="N17" s="9"/>
    </row>
    <row r="18" spans="1:14" ht="15.75" thickBot="1" x14ac:dyDescent="0.3">
      <c r="A18" s="9">
        <v>117</v>
      </c>
      <c r="B18" s="9" t="s">
        <v>0</v>
      </c>
      <c r="C18" s="9" t="s">
        <v>50</v>
      </c>
      <c r="D18" s="9"/>
      <c r="E18" s="9">
        <v>1</v>
      </c>
      <c r="F18" s="9">
        <v>1</v>
      </c>
      <c r="G18" s="9">
        <v>2</v>
      </c>
      <c r="H18" s="9">
        <v>5</v>
      </c>
      <c r="I18" s="9">
        <v>0</v>
      </c>
      <c r="J18" s="9">
        <v>1</v>
      </c>
      <c r="K18" s="9">
        <v>2</v>
      </c>
      <c r="L18" s="9">
        <v>5</v>
      </c>
      <c r="M18" s="8"/>
      <c r="N18" s="8"/>
    </row>
    <row r="19" spans="1:14" ht="15.75" thickBot="1" x14ac:dyDescent="0.3">
      <c r="A19" s="9">
        <v>117</v>
      </c>
      <c r="B19" s="9" t="s">
        <v>0</v>
      </c>
      <c r="C19" s="9" t="s">
        <v>50</v>
      </c>
      <c r="D19" s="9"/>
      <c r="E19" s="9">
        <v>1</v>
      </c>
      <c r="F19" s="9">
        <v>2</v>
      </c>
      <c r="G19" s="9">
        <v>2</v>
      </c>
      <c r="H19" s="9">
        <v>3</v>
      </c>
      <c r="I19" s="9">
        <v>0</v>
      </c>
      <c r="J19" s="9">
        <v>0</v>
      </c>
      <c r="K19" s="9">
        <v>2</v>
      </c>
      <c r="L19" s="9">
        <v>2</v>
      </c>
      <c r="M19" s="9"/>
      <c r="N19" s="9"/>
    </row>
    <row r="20" spans="1:14" ht="15.75" thickBot="1" x14ac:dyDescent="0.3">
      <c r="A20" s="9">
        <v>117</v>
      </c>
      <c r="B20" s="9" t="s">
        <v>0</v>
      </c>
      <c r="C20" s="9" t="s">
        <v>50</v>
      </c>
      <c r="D20" s="9"/>
      <c r="E20" s="9">
        <v>1</v>
      </c>
      <c r="F20" s="9">
        <v>3</v>
      </c>
      <c r="G20" s="9">
        <v>2</v>
      </c>
      <c r="H20" s="9">
        <v>1</v>
      </c>
      <c r="I20" s="9">
        <v>0</v>
      </c>
      <c r="J20" s="9">
        <v>0</v>
      </c>
      <c r="K20" s="9">
        <v>0</v>
      </c>
      <c r="L20" s="9">
        <v>1</v>
      </c>
      <c r="M20" s="8"/>
      <c r="N20" s="8"/>
    </row>
    <row r="21" spans="1:14" ht="15.75" thickBot="1" x14ac:dyDescent="0.3">
      <c r="A21" s="9">
        <v>117</v>
      </c>
      <c r="B21" s="9" t="s">
        <v>0</v>
      </c>
      <c r="C21" s="9" t="s">
        <v>50</v>
      </c>
      <c r="D21" s="9"/>
      <c r="E21" s="9">
        <v>1</v>
      </c>
      <c r="F21" s="9">
        <v>4</v>
      </c>
      <c r="G21" s="9">
        <v>2</v>
      </c>
      <c r="H21" s="9">
        <v>2</v>
      </c>
      <c r="I21" s="9">
        <v>0</v>
      </c>
      <c r="J21" s="9">
        <v>0</v>
      </c>
      <c r="K21" s="9">
        <v>1</v>
      </c>
      <c r="L21" s="9">
        <v>2</v>
      </c>
      <c r="M21" s="9"/>
      <c r="N21" s="9"/>
    </row>
    <row r="22" spans="1:14" ht="15.75" thickBot="1" x14ac:dyDescent="0.3">
      <c r="A22" s="9">
        <v>117</v>
      </c>
      <c r="B22" s="9" t="s">
        <v>0</v>
      </c>
      <c r="C22" s="9" t="s">
        <v>50</v>
      </c>
      <c r="D22" s="9"/>
      <c r="E22" s="9">
        <v>2</v>
      </c>
      <c r="F22" s="9">
        <v>1</v>
      </c>
      <c r="G22" s="9">
        <v>2</v>
      </c>
      <c r="H22" s="9">
        <v>2</v>
      </c>
      <c r="I22" s="9">
        <v>0</v>
      </c>
      <c r="J22" s="9">
        <v>1</v>
      </c>
      <c r="K22" s="9">
        <v>1</v>
      </c>
      <c r="L22" s="9">
        <v>1</v>
      </c>
      <c r="M22" s="8"/>
      <c r="N22" s="8"/>
    </row>
    <row r="23" spans="1:14" ht="15.75" thickBot="1" x14ac:dyDescent="0.3">
      <c r="A23" s="9">
        <v>117</v>
      </c>
      <c r="B23" s="9" t="s">
        <v>0</v>
      </c>
      <c r="C23" s="9" t="s">
        <v>50</v>
      </c>
      <c r="D23" s="9"/>
      <c r="E23" s="9">
        <v>2</v>
      </c>
      <c r="F23" s="9">
        <v>2</v>
      </c>
      <c r="G23" s="9">
        <v>2</v>
      </c>
      <c r="H23" s="9">
        <v>2</v>
      </c>
      <c r="I23" s="9">
        <v>0</v>
      </c>
      <c r="J23" s="9">
        <v>1</v>
      </c>
      <c r="K23" s="9">
        <v>0</v>
      </c>
      <c r="L23" s="9">
        <v>2</v>
      </c>
      <c r="M23" s="9"/>
      <c r="N23" s="9"/>
    </row>
    <row r="24" spans="1:14" ht="15.75" thickBot="1" x14ac:dyDescent="0.3">
      <c r="A24" s="9">
        <v>117</v>
      </c>
      <c r="B24" s="9" t="s">
        <v>0</v>
      </c>
      <c r="C24" s="9" t="s">
        <v>50</v>
      </c>
      <c r="D24" s="9"/>
      <c r="E24" s="9">
        <v>2</v>
      </c>
      <c r="F24" s="9">
        <v>3</v>
      </c>
      <c r="G24" s="9">
        <v>2</v>
      </c>
      <c r="H24" s="9">
        <v>2</v>
      </c>
      <c r="I24" s="9">
        <v>0</v>
      </c>
      <c r="J24" s="9">
        <v>0</v>
      </c>
      <c r="K24" s="9">
        <v>1</v>
      </c>
      <c r="L24" s="9">
        <v>2</v>
      </c>
      <c r="M24" s="8"/>
      <c r="N24" s="8"/>
    </row>
    <row r="25" spans="1:14" ht="15.75" thickBot="1" x14ac:dyDescent="0.3">
      <c r="A25" s="9">
        <v>117</v>
      </c>
      <c r="B25" s="9" t="s">
        <v>0</v>
      </c>
      <c r="C25" s="9" t="s">
        <v>50</v>
      </c>
      <c r="D25" s="9"/>
      <c r="E25" s="9">
        <v>2</v>
      </c>
      <c r="F25" s="9">
        <v>4</v>
      </c>
      <c r="G25" s="9">
        <v>2</v>
      </c>
      <c r="H25" s="9">
        <v>15</v>
      </c>
      <c r="I25" s="9">
        <v>6</v>
      </c>
      <c r="J25" s="9">
        <v>2</v>
      </c>
      <c r="K25" s="9">
        <v>4</v>
      </c>
      <c r="L25" s="9">
        <v>12</v>
      </c>
      <c r="M25" s="9"/>
      <c r="N25" s="9"/>
    </row>
    <row r="26" spans="1:14" ht="15.75" thickBot="1" x14ac:dyDescent="0.3">
      <c r="A26" s="9">
        <v>117</v>
      </c>
      <c r="B26" s="9" t="s">
        <v>1</v>
      </c>
      <c r="C26" s="9" t="s">
        <v>37</v>
      </c>
      <c r="D26" s="9"/>
      <c r="E26" s="9">
        <v>1</v>
      </c>
      <c r="F26" s="9">
        <v>1</v>
      </c>
      <c r="G26" s="9">
        <v>2</v>
      </c>
      <c r="H26" s="9">
        <v>7</v>
      </c>
      <c r="I26" s="9">
        <v>3</v>
      </c>
      <c r="J26" s="9">
        <v>0</v>
      </c>
      <c r="K26" s="9">
        <v>5</v>
      </c>
      <c r="L26" s="9">
        <v>7</v>
      </c>
      <c r="M26" s="8"/>
      <c r="N26" s="8"/>
    </row>
    <row r="27" spans="1:14" ht="15.75" thickBot="1" x14ac:dyDescent="0.3">
      <c r="A27" s="9">
        <v>117</v>
      </c>
      <c r="B27" s="9" t="s">
        <v>1</v>
      </c>
      <c r="C27" s="9" t="s">
        <v>37</v>
      </c>
      <c r="D27" s="9"/>
      <c r="E27" s="9">
        <v>1</v>
      </c>
      <c r="F27" s="9">
        <v>2</v>
      </c>
      <c r="G27" s="9">
        <v>2</v>
      </c>
      <c r="H27" s="9">
        <v>8</v>
      </c>
      <c r="I27" s="9">
        <v>3</v>
      </c>
      <c r="J27" s="9">
        <v>0</v>
      </c>
      <c r="K27" s="9">
        <v>2</v>
      </c>
      <c r="L27" s="9">
        <v>8</v>
      </c>
      <c r="M27" s="9"/>
      <c r="N27" s="9"/>
    </row>
    <row r="28" spans="1:14" ht="15.75" thickBot="1" x14ac:dyDescent="0.3">
      <c r="A28" s="9">
        <v>117</v>
      </c>
      <c r="B28" s="9" t="s">
        <v>1</v>
      </c>
      <c r="C28" s="9" t="s">
        <v>37</v>
      </c>
      <c r="D28" s="9"/>
      <c r="E28" s="9">
        <v>1</v>
      </c>
      <c r="F28" s="9">
        <v>3</v>
      </c>
      <c r="G28" s="9">
        <v>2</v>
      </c>
      <c r="H28" s="9">
        <v>7</v>
      </c>
      <c r="I28" s="9">
        <v>1</v>
      </c>
      <c r="J28" s="9">
        <v>2</v>
      </c>
      <c r="K28" s="9">
        <v>3</v>
      </c>
      <c r="L28" s="9">
        <v>7</v>
      </c>
      <c r="M28" s="8"/>
      <c r="N28" s="8"/>
    </row>
    <row r="29" spans="1:14" ht="15.75" thickBot="1" x14ac:dyDescent="0.3">
      <c r="A29" s="9">
        <v>117</v>
      </c>
      <c r="B29" s="9" t="s">
        <v>1</v>
      </c>
      <c r="C29" s="9" t="s">
        <v>37</v>
      </c>
      <c r="D29" s="9"/>
      <c r="E29" s="9">
        <v>1</v>
      </c>
      <c r="F29" s="9">
        <v>4</v>
      </c>
      <c r="G29" s="9">
        <v>2</v>
      </c>
      <c r="H29" s="9">
        <v>2</v>
      </c>
      <c r="I29" s="9">
        <v>2</v>
      </c>
      <c r="J29" s="9">
        <v>0</v>
      </c>
      <c r="K29" s="9">
        <v>1</v>
      </c>
      <c r="L29" s="9">
        <v>2</v>
      </c>
      <c r="M29" s="9"/>
      <c r="N29" s="9"/>
    </row>
    <row r="30" spans="1:14" ht="15.75" thickBot="1" x14ac:dyDescent="0.3">
      <c r="A30" s="9">
        <v>117</v>
      </c>
      <c r="B30" s="9" t="s">
        <v>1</v>
      </c>
      <c r="C30" s="9" t="s">
        <v>37</v>
      </c>
      <c r="D30" s="9"/>
      <c r="E30" s="9">
        <v>2</v>
      </c>
      <c r="F30" s="9">
        <v>1</v>
      </c>
      <c r="G30" s="9">
        <v>2</v>
      </c>
      <c r="H30" s="9">
        <v>6</v>
      </c>
      <c r="I30" s="9">
        <v>1</v>
      </c>
      <c r="J30" s="9">
        <v>0</v>
      </c>
      <c r="K30" s="9">
        <v>2</v>
      </c>
      <c r="L30" s="9">
        <v>6</v>
      </c>
      <c r="M30" s="8"/>
      <c r="N30" s="8"/>
    </row>
    <row r="31" spans="1:14" ht="15.75" thickBot="1" x14ac:dyDescent="0.3">
      <c r="A31" s="9">
        <v>117</v>
      </c>
      <c r="B31" s="9" t="s">
        <v>1</v>
      </c>
      <c r="C31" s="9" t="s">
        <v>37</v>
      </c>
      <c r="D31" s="9"/>
      <c r="E31" s="9">
        <v>2</v>
      </c>
      <c r="F31" s="9">
        <v>2</v>
      </c>
      <c r="G31" s="9">
        <v>2</v>
      </c>
      <c r="H31" s="9">
        <v>7</v>
      </c>
      <c r="I31" s="9">
        <v>3</v>
      </c>
      <c r="J31" s="9">
        <v>2</v>
      </c>
      <c r="K31" s="9">
        <v>5</v>
      </c>
      <c r="L31" s="9">
        <v>7</v>
      </c>
      <c r="M31" s="9"/>
      <c r="N31" s="9"/>
    </row>
    <row r="32" spans="1:14" ht="15.75" thickBot="1" x14ac:dyDescent="0.3">
      <c r="A32" s="9">
        <v>117</v>
      </c>
      <c r="B32" s="9" t="s">
        <v>1</v>
      </c>
      <c r="C32" s="9" t="s">
        <v>37</v>
      </c>
      <c r="D32" s="9"/>
      <c r="E32" s="9">
        <v>2</v>
      </c>
      <c r="F32" s="9">
        <v>3</v>
      </c>
      <c r="G32" s="9">
        <v>2</v>
      </c>
      <c r="H32" s="9">
        <v>7</v>
      </c>
      <c r="I32" s="9">
        <v>0</v>
      </c>
      <c r="J32" s="9">
        <v>0</v>
      </c>
      <c r="K32" s="9">
        <v>4</v>
      </c>
      <c r="L32" s="9">
        <v>7</v>
      </c>
      <c r="M32" s="8"/>
      <c r="N32" s="8"/>
    </row>
    <row r="33" spans="1:14" ht="15.75" thickBot="1" x14ac:dyDescent="0.3">
      <c r="A33" s="9">
        <v>117</v>
      </c>
      <c r="B33" s="9" t="s">
        <v>1</v>
      </c>
      <c r="C33" s="9" t="s">
        <v>37</v>
      </c>
      <c r="D33" s="9"/>
      <c r="E33" s="9">
        <v>2</v>
      </c>
      <c r="F33" s="9">
        <v>4</v>
      </c>
      <c r="G33" s="9">
        <v>2</v>
      </c>
      <c r="H33" s="9">
        <v>3</v>
      </c>
      <c r="I33" s="9">
        <v>0</v>
      </c>
      <c r="J33" s="9">
        <v>0</v>
      </c>
      <c r="K33" s="9">
        <v>1</v>
      </c>
      <c r="L33" s="9">
        <v>3</v>
      </c>
      <c r="M33" s="9"/>
      <c r="N33" s="9"/>
    </row>
    <row r="34" spans="1:14" ht="15.75" thickBot="1" x14ac:dyDescent="0.3">
      <c r="A34" s="8">
        <v>117</v>
      </c>
      <c r="B34" s="8" t="s">
        <v>0</v>
      </c>
      <c r="C34" s="8" t="s">
        <v>50</v>
      </c>
      <c r="D34" s="8"/>
      <c r="E34" s="8">
        <v>1</v>
      </c>
      <c r="F34" s="8">
        <v>1</v>
      </c>
      <c r="G34" s="8">
        <v>3</v>
      </c>
      <c r="H34" s="8">
        <v>1</v>
      </c>
      <c r="I34" s="8">
        <v>0</v>
      </c>
      <c r="J34" s="8">
        <v>0</v>
      </c>
      <c r="K34" s="8">
        <v>0</v>
      </c>
      <c r="L34" s="8">
        <v>1</v>
      </c>
      <c r="M34" s="8"/>
      <c r="N34" s="8"/>
    </row>
    <row r="35" spans="1:14" ht="15.75" thickBot="1" x14ac:dyDescent="0.3">
      <c r="A35" s="8">
        <v>117</v>
      </c>
      <c r="B35" s="8" t="s">
        <v>0</v>
      </c>
      <c r="C35" s="8" t="s">
        <v>50</v>
      </c>
      <c r="D35" s="8"/>
      <c r="E35" s="8">
        <v>1</v>
      </c>
      <c r="F35" s="8">
        <v>2</v>
      </c>
      <c r="G35" s="8">
        <v>3</v>
      </c>
      <c r="H35" s="8">
        <v>1</v>
      </c>
      <c r="I35" s="8">
        <v>0</v>
      </c>
      <c r="J35" s="8">
        <v>0</v>
      </c>
      <c r="K35" s="8">
        <v>0</v>
      </c>
      <c r="L35" s="8">
        <v>1</v>
      </c>
      <c r="M35" s="9"/>
      <c r="N35" s="9"/>
    </row>
    <row r="36" spans="1:14" ht="15.75" thickBot="1" x14ac:dyDescent="0.3">
      <c r="A36" s="8">
        <v>117</v>
      </c>
      <c r="B36" s="8" t="s">
        <v>0</v>
      </c>
      <c r="C36" s="8" t="s">
        <v>50</v>
      </c>
      <c r="D36" s="8"/>
      <c r="E36" s="8">
        <v>1</v>
      </c>
      <c r="F36" s="8">
        <v>3</v>
      </c>
      <c r="G36" s="8">
        <v>3</v>
      </c>
      <c r="H36" s="8">
        <v>3</v>
      </c>
      <c r="I36" s="8">
        <v>0</v>
      </c>
      <c r="J36" s="8">
        <v>1</v>
      </c>
      <c r="K36" s="8">
        <v>0</v>
      </c>
      <c r="L36" s="8">
        <v>0</v>
      </c>
      <c r="M36" s="8"/>
      <c r="N36" s="8"/>
    </row>
    <row r="37" spans="1:14" ht="15.75" thickBot="1" x14ac:dyDescent="0.3">
      <c r="A37" s="8">
        <v>117</v>
      </c>
      <c r="B37" s="8" t="s">
        <v>0</v>
      </c>
      <c r="C37" s="8" t="s">
        <v>50</v>
      </c>
      <c r="D37" s="8"/>
      <c r="E37" s="8">
        <v>1</v>
      </c>
      <c r="F37" s="8">
        <v>4</v>
      </c>
      <c r="G37" s="8">
        <v>3</v>
      </c>
      <c r="H37" s="8">
        <v>4</v>
      </c>
      <c r="I37" s="8">
        <v>0</v>
      </c>
      <c r="J37" s="8">
        <v>2</v>
      </c>
      <c r="K37" s="8">
        <v>0</v>
      </c>
      <c r="L37" s="8">
        <v>4</v>
      </c>
      <c r="M37" s="9"/>
      <c r="N37" s="9"/>
    </row>
    <row r="38" spans="1:14" ht="15.75" thickBot="1" x14ac:dyDescent="0.3">
      <c r="A38" s="8">
        <v>117</v>
      </c>
      <c r="B38" s="8" t="s">
        <v>0</v>
      </c>
      <c r="C38" s="8" t="s">
        <v>50</v>
      </c>
      <c r="D38" s="8"/>
      <c r="E38" s="8">
        <v>2</v>
      </c>
      <c r="F38" s="8">
        <v>1</v>
      </c>
      <c r="G38" s="8">
        <v>3</v>
      </c>
      <c r="H38" s="8">
        <v>3</v>
      </c>
      <c r="I38" s="8">
        <v>0</v>
      </c>
      <c r="J38" s="8">
        <v>0</v>
      </c>
      <c r="K38" s="8">
        <v>1</v>
      </c>
      <c r="L38" s="8">
        <v>3</v>
      </c>
      <c r="M38" s="8"/>
      <c r="N38" s="8"/>
    </row>
    <row r="39" spans="1:14" ht="15.75" thickBot="1" x14ac:dyDescent="0.3">
      <c r="A39" s="8">
        <v>117</v>
      </c>
      <c r="B39" s="8" t="s">
        <v>0</v>
      </c>
      <c r="C39" s="8" t="s">
        <v>50</v>
      </c>
      <c r="D39" s="8"/>
      <c r="E39" s="8">
        <v>2</v>
      </c>
      <c r="F39" s="8">
        <v>2</v>
      </c>
      <c r="G39" s="8">
        <v>3</v>
      </c>
      <c r="H39" s="8">
        <v>3</v>
      </c>
      <c r="I39" s="8">
        <v>3</v>
      </c>
      <c r="J39" s="8">
        <v>0</v>
      </c>
      <c r="K39" s="8">
        <v>0</v>
      </c>
      <c r="L39" s="8">
        <v>2</v>
      </c>
      <c r="M39" s="9"/>
      <c r="N39" s="9"/>
    </row>
    <row r="40" spans="1:14" ht="15.75" thickBot="1" x14ac:dyDescent="0.3">
      <c r="A40" s="8">
        <v>117</v>
      </c>
      <c r="B40" s="8" t="s">
        <v>0</v>
      </c>
      <c r="C40" s="8" t="s">
        <v>50</v>
      </c>
      <c r="D40" s="8"/>
      <c r="E40" s="8">
        <v>2</v>
      </c>
      <c r="F40" s="8">
        <v>3</v>
      </c>
      <c r="G40" s="8">
        <v>3</v>
      </c>
      <c r="H40" s="8">
        <v>4</v>
      </c>
      <c r="I40" s="8">
        <v>1</v>
      </c>
      <c r="J40" s="8">
        <v>0</v>
      </c>
      <c r="K40" s="8">
        <v>0</v>
      </c>
      <c r="L40" s="8">
        <v>3</v>
      </c>
      <c r="M40" s="8"/>
      <c r="N40" s="8"/>
    </row>
    <row r="41" spans="1:14" ht="15.75" thickBot="1" x14ac:dyDescent="0.3">
      <c r="A41" s="8">
        <v>117</v>
      </c>
      <c r="B41" s="8" t="s">
        <v>0</v>
      </c>
      <c r="C41" s="8" t="s">
        <v>50</v>
      </c>
      <c r="D41" s="8"/>
      <c r="E41" s="8">
        <v>2</v>
      </c>
      <c r="F41" s="8">
        <v>4</v>
      </c>
      <c r="G41" s="8">
        <v>3</v>
      </c>
      <c r="H41" s="8">
        <v>2</v>
      </c>
      <c r="I41" s="8">
        <v>2</v>
      </c>
      <c r="J41" s="8">
        <v>0</v>
      </c>
      <c r="K41" s="8">
        <v>0</v>
      </c>
      <c r="L41" s="8">
        <v>1</v>
      </c>
      <c r="M41" s="9"/>
      <c r="N41" s="9"/>
    </row>
    <row r="42" spans="1:14" ht="15.75" thickBot="1" x14ac:dyDescent="0.3">
      <c r="A42" s="8">
        <v>117</v>
      </c>
      <c r="B42" s="8" t="s">
        <v>1</v>
      </c>
      <c r="C42" s="8" t="s">
        <v>37</v>
      </c>
      <c r="D42" s="8"/>
      <c r="E42" s="8">
        <v>1</v>
      </c>
      <c r="F42" s="8">
        <v>1</v>
      </c>
      <c r="G42" s="8">
        <v>3</v>
      </c>
      <c r="H42" s="8">
        <v>25</v>
      </c>
      <c r="I42" s="8">
        <v>5</v>
      </c>
      <c r="J42" s="8">
        <v>2</v>
      </c>
      <c r="K42" s="8">
        <v>1</v>
      </c>
      <c r="L42" s="8">
        <v>7</v>
      </c>
      <c r="M42" s="8"/>
      <c r="N42" s="8"/>
    </row>
    <row r="43" spans="1:14" ht="15.75" thickBot="1" x14ac:dyDescent="0.3">
      <c r="A43" s="8">
        <v>117</v>
      </c>
      <c r="B43" s="8" t="s">
        <v>1</v>
      </c>
      <c r="C43" s="8" t="s">
        <v>37</v>
      </c>
      <c r="D43" s="8"/>
      <c r="E43" s="8">
        <v>1</v>
      </c>
      <c r="F43" s="8">
        <v>2</v>
      </c>
      <c r="G43" s="8">
        <v>3</v>
      </c>
      <c r="H43" s="8">
        <v>55</v>
      </c>
      <c r="I43" s="8">
        <v>12</v>
      </c>
      <c r="J43" s="8">
        <v>3</v>
      </c>
      <c r="K43" s="8">
        <v>2</v>
      </c>
      <c r="L43" s="8">
        <v>15</v>
      </c>
      <c r="M43" s="9"/>
      <c r="N43" s="9"/>
    </row>
    <row r="44" spans="1:14" ht="15.75" thickBot="1" x14ac:dyDescent="0.3">
      <c r="A44" s="8">
        <v>117</v>
      </c>
      <c r="B44" s="8" t="s">
        <v>1</v>
      </c>
      <c r="C44" s="8" t="s">
        <v>37</v>
      </c>
      <c r="D44" s="8"/>
      <c r="E44" s="8">
        <v>1</v>
      </c>
      <c r="F44" s="8">
        <v>3</v>
      </c>
      <c r="G44" s="8">
        <v>3</v>
      </c>
      <c r="H44" s="8">
        <v>31</v>
      </c>
      <c r="I44" s="8">
        <v>5</v>
      </c>
      <c r="J44" s="8">
        <v>5</v>
      </c>
      <c r="K44" s="8">
        <v>4</v>
      </c>
      <c r="L44" s="8">
        <v>14</v>
      </c>
      <c r="M44" s="8"/>
      <c r="N44" s="8"/>
    </row>
    <row r="45" spans="1:14" ht="15.75" thickBot="1" x14ac:dyDescent="0.3">
      <c r="A45" s="8">
        <v>117</v>
      </c>
      <c r="B45" s="8" t="s">
        <v>1</v>
      </c>
      <c r="C45" s="8" t="s">
        <v>37</v>
      </c>
      <c r="D45" s="8"/>
      <c r="E45" s="8">
        <v>1</v>
      </c>
      <c r="F45" s="8">
        <v>4</v>
      </c>
      <c r="G45" s="8">
        <v>3</v>
      </c>
      <c r="H45" s="8">
        <v>15</v>
      </c>
      <c r="I45" s="8">
        <v>4</v>
      </c>
      <c r="J45" s="8">
        <v>1</v>
      </c>
      <c r="K45" s="8">
        <v>0</v>
      </c>
      <c r="L45" s="8">
        <v>5</v>
      </c>
      <c r="M45" s="9"/>
      <c r="N45" s="9"/>
    </row>
    <row r="46" spans="1:14" ht="15.75" thickBot="1" x14ac:dyDescent="0.3">
      <c r="A46" s="8">
        <v>117</v>
      </c>
      <c r="B46" s="8" t="s">
        <v>1</v>
      </c>
      <c r="C46" s="8" t="s">
        <v>37</v>
      </c>
      <c r="D46" s="8"/>
      <c r="E46" s="8">
        <v>2</v>
      </c>
      <c r="F46" s="8">
        <v>1</v>
      </c>
      <c r="G46" s="8">
        <v>3</v>
      </c>
      <c r="H46" s="8">
        <v>18</v>
      </c>
      <c r="I46" s="8">
        <v>7</v>
      </c>
      <c r="J46" s="8">
        <v>0</v>
      </c>
      <c r="K46" s="8">
        <v>1</v>
      </c>
      <c r="L46" s="8">
        <v>8</v>
      </c>
      <c r="M46" s="8"/>
      <c r="N46" s="8"/>
    </row>
    <row r="47" spans="1:14" ht="15.75" thickBot="1" x14ac:dyDescent="0.3">
      <c r="A47" s="8">
        <v>117</v>
      </c>
      <c r="B47" s="8" t="s">
        <v>1</v>
      </c>
      <c r="C47" s="8" t="s">
        <v>37</v>
      </c>
      <c r="D47" s="8"/>
      <c r="E47" s="8">
        <v>2</v>
      </c>
      <c r="F47" s="8">
        <v>2</v>
      </c>
      <c r="G47" s="8">
        <v>3</v>
      </c>
      <c r="H47" s="8">
        <v>25</v>
      </c>
      <c r="I47" s="8">
        <v>11</v>
      </c>
      <c r="J47" s="8">
        <v>4</v>
      </c>
      <c r="K47" s="8">
        <v>0</v>
      </c>
      <c r="L47" s="8">
        <v>8</v>
      </c>
      <c r="M47" s="9"/>
      <c r="N47" s="9"/>
    </row>
    <row r="48" spans="1:14" ht="15.75" thickBot="1" x14ac:dyDescent="0.3">
      <c r="A48" s="8">
        <v>117</v>
      </c>
      <c r="B48" s="8" t="s">
        <v>1</v>
      </c>
      <c r="C48" s="8" t="s">
        <v>37</v>
      </c>
      <c r="D48" s="8"/>
      <c r="E48" s="8">
        <v>2</v>
      </c>
      <c r="F48" s="8">
        <v>3</v>
      </c>
      <c r="G48" s="8">
        <v>3</v>
      </c>
      <c r="H48" s="8">
        <v>20</v>
      </c>
      <c r="I48" s="8">
        <v>4</v>
      </c>
      <c r="J48" s="8">
        <v>4</v>
      </c>
      <c r="K48" s="8">
        <v>2</v>
      </c>
      <c r="L48" s="8">
        <v>10</v>
      </c>
      <c r="M48" s="8"/>
      <c r="N48" s="8"/>
    </row>
    <row r="49" spans="1:14" ht="15.75" thickBot="1" x14ac:dyDescent="0.3">
      <c r="A49" s="8">
        <v>117</v>
      </c>
      <c r="B49" s="8" t="s">
        <v>1</v>
      </c>
      <c r="C49" s="8" t="s">
        <v>37</v>
      </c>
      <c r="D49" s="8"/>
      <c r="E49" s="8">
        <v>2</v>
      </c>
      <c r="F49" s="8">
        <v>4</v>
      </c>
      <c r="G49" s="8">
        <v>3</v>
      </c>
      <c r="H49" s="8">
        <v>49</v>
      </c>
      <c r="I49" s="8">
        <v>13</v>
      </c>
      <c r="J49" s="8">
        <v>7</v>
      </c>
      <c r="K49" s="8">
        <v>3</v>
      </c>
      <c r="L49" s="8">
        <v>20</v>
      </c>
      <c r="M49" s="9"/>
      <c r="N49" s="9"/>
    </row>
    <row r="50" spans="1:14" ht="15.75" thickBot="1" x14ac:dyDescent="0.3">
      <c r="A50" s="9">
        <v>117</v>
      </c>
      <c r="B50" s="9" t="s">
        <v>0</v>
      </c>
      <c r="C50" s="9" t="s">
        <v>50</v>
      </c>
      <c r="D50" s="9"/>
      <c r="E50" s="9">
        <v>1</v>
      </c>
      <c r="F50" s="9">
        <v>1</v>
      </c>
      <c r="G50" s="9">
        <v>4</v>
      </c>
      <c r="H50" s="9">
        <v>9</v>
      </c>
      <c r="I50" s="9">
        <v>2</v>
      </c>
      <c r="J50" s="9">
        <v>1</v>
      </c>
      <c r="K50" s="9">
        <v>5</v>
      </c>
      <c r="L50" s="9">
        <v>8</v>
      </c>
      <c r="M50" s="8"/>
      <c r="N50" s="8"/>
    </row>
    <row r="51" spans="1:14" ht="15.75" thickBot="1" x14ac:dyDescent="0.3">
      <c r="A51" s="9">
        <v>117</v>
      </c>
      <c r="B51" s="9" t="s">
        <v>0</v>
      </c>
      <c r="C51" s="9" t="s">
        <v>50</v>
      </c>
      <c r="D51" s="9"/>
      <c r="E51" s="9">
        <v>1</v>
      </c>
      <c r="F51" s="9">
        <v>2</v>
      </c>
      <c r="G51" s="9">
        <v>4</v>
      </c>
      <c r="H51" s="9">
        <v>20</v>
      </c>
      <c r="I51" s="9">
        <v>5</v>
      </c>
      <c r="J51" s="9">
        <v>0</v>
      </c>
      <c r="K51" s="9">
        <v>15</v>
      </c>
      <c r="L51" s="9">
        <v>15</v>
      </c>
      <c r="M51" s="9"/>
      <c r="N51" s="9"/>
    </row>
    <row r="52" spans="1:14" ht="15.75" thickBot="1" x14ac:dyDescent="0.3">
      <c r="A52" s="9">
        <v>117</v>
      </c>
      <c r="B52" s="9" t="s">
        <v>0</v>
      </c>
      <c r="C52" s="9" t="s">
        <v>50</v>
      </c>
      <c r="D52" s="9"/>
      <c r="E52" s="9">
        <v>1</v>
      </c>
      <c r="F52" s="9">
        <v>3</v>
      </c>
      <c r="G52" s="9">
        <v>4</v>
      </c>
      <c r="H52" s="9">
        <v>13</v>
      </c>
      <c r="I52" s="9">
        <v>4</v>
      </c>
      <c r="J52" s="9">
        <v>1</v>
      </c>
      <c r="K52" s="9">
        <v>9</v>
      </c>
      <c r="L52" s="9">
        <v>11</v>
      </c>
      <c r="M52" s="8"/>
      <c r="N52" s="8"/>
    </row>
    <row r="53" spans="1:14" ht="15.75" thickBot="1" x14ac:dyDescent="0.3">
      <c r="A53" s="9">
        <v>117</v>
      </c>
      <c r="B53" s="9" t="s">
        <v>0</v>
      </c>
      <c r="C53" s="9" t="s">
        <v>50</v>
      </c>
      <c r="D53" s="9"/>
      <c r="E53" s="9">
        <v>1</v>
      </c>
      <c r="F53" s="9">
        <v>4</v>
      </c>
      <c r="G53" s="9">
        <v>4</v>
      </c>
      <c r="H53" s="9">
        <v>16</v>
      </c>
      <c r="I53" s="9">
        <v>3</v>
      </c>
      <c r="J53" s="9">
        <v>1</v>
      </c>
      <c r="K53" s="9">
        <v>7</v>
      </c>
      <c r="L53" s="9">
        <v>9</v>
      </c>
      <c r="M53" s="9"/>
      <c r="N53" s="9"/>
    </row>
    <row r="54" spans="1:14" ht="15.75" thickBot="1" x14ac:dyDescent="0.3">
      <c r="A54" s="9">
        <v>117</v>
      </c>
      <c r="B54" s="9" t="s">
        <v>0</v>
      </c>
      <c r="C54" s="9" t="s">
        <v>50</v>
      </c>
      <c r="D54" s="9"/>
      <c r="E54" s="9">
        <v>2</v>
      </c>
      <c r="F54" s="9">
        <v>1</v>
      </c>
      <c r="G54" s="9">
        <v>4</v>
      </c>
      <c r="H54" s="9">
        <v>12</v>
      </c>
      <c r="I54" s="9">
        <v>6</v>
      </c>
      <c r="J54" s="9">
        <v>3</v>
      </c>
      <c r="K54" s="9">
        <v>5</v>
      </c>
      <c r="L54" s="9">
        <v>9</v>
      </c>
      <c r="M54" s="8"/>
      <c r="N54" s="8"/>
    </row>
    <row r="55" spans="1:14" ht="15.75" thickBot="1" x14ac:dyDescent="0.3">
      <c r="A55" s="9">
        <v>117</v>
      </c>
      <c r="B55" s="9" t="s">
        <v>0</v>
      </c>
      <c r="C55" s="9" t="s">
        <v>50</v>
      </c>
      <c r="D55" s="9"/>
      <c r="E55" s="9">
        <v>2</v>
      </c>
      <c r="F55" s="9">
        <v>2</v>
      </c>
      <c r="G55" s="9">
        <v>4</v>
      </c>
      <c r="H55" s="9">
        <v>22</v>
      </c>
      <c r="I55" s="9">
        <v>5</v>
      </c>
      <c r="J55" s="9">
        <v>2</v>
      </c>
      <c r="K55" s="9">
        <v>15</v>
      </c>
      <c r="L55" s="9">
        <v>17</v>
      </c>
      <c r="M55" s="9"/>
      <c r="N55" s="9"/>
    </row>
    <row r="56" spans="1:14" ht="15.75" thickBot="1" x14ac:dyDescent="0.3">
      <c r="A56" s="9">
        <v>117</v>
      </c>
      <c r="B56" s="9" t="s">
        <v>0</v>
      </c>
      <c r="C56" s="9" t="s">
        <v>50</v>
      </c>
      <c r="D56" s="9"/>
      <c r="E56" s="9">
        <v>2</v>
      </c>
      <c r="F56" s="9">
        <v>3</v>
      </c>
      <c r="G56" s="9">
        <v>4</v>
      </c>
      <c r="H56" s="9">
        <v>36</v>
      </c>
      <c r="I56" s="9">
        <v>18</v>
      </c>
      <c r="J56" s="9">
        <v>6</v>
      </c>
      <c r="K56" s="9">
        <v>19</v>
      </c>
      <c r="L56" s="9">
        <v>26</v>
      </c>
      <c r="M56" s="8"/>
      <c r="N56" s="8"/>
    </row>
    <row r="57" spans="1:14" ht="15.75" thickBot="1" x14ac:dyDescent="0.3">
      <c r="A57" s="9">
        <v>117</v>
      </c>
      <c r="B57" s="9" t="s">
        <v>0</v>
      </c>
      <c r="C57" s="9" t="s">
        <v>50</v>
      </c>
      <c r="D57" s="9"/>
      <c r="E57" s="9">
        <v>2</v>
      </c>
      <c r="F57" s="9">
        <v>4</v>
      </c>
      <c r="G57" s="9">
        <v>4</v>
      </c>
      <c r="H57" s="9">
        <v>56</v>
      </c>
      <c r="I57" s="9">
        <v>24</v>
      </c>
      <c r="J57" s="9">
        <v>3</v>
      </c>
      <c r="K57" s="9">
        <v>35</v>
      </c>
      <c r="L57" s="9">
        <v>41</v>
      </c>
      <c r="M57" s="9"/>
      <c r="N57" s="9"/>
    </row>
    <row r="58" spans="1:14" ht="15.75" thickBot="1" x14ac:dyDescent="0.3">
      <c r="A58" s="9">
        <v>117</v>
      </c>
      <c r="B58" s="9" t="s">
        <v>1</v>
      </c>
      <c r="C58" s="9" t="s">
        <v>37</v>
      </c>
      <c r="D58" s="9"/>
      <c r="E58" s="9">
        <v>1</v>
      </c>
      <c r="F58" s="9">
        <v>1</v>
      </c>
      <c r="G58" s="9">
        <v>4</v>
      </c>
      <c r="H58" s="9">
        <v>22</v>
      </c>
      <c r="I58" s="9">
        <v>7</v>
      </c>
      <c r="J58" s="9">
        <v>0</v>
      </c>
      <c r="K58" s="9">
        <v>16</v>
      </c>
      <c r="L58" s="9">
        <v>17</v>
      </c>
      <c r="M58" s="8"/>
      <c r="N58" s="8"/>
    </row>
    <row r="59" spans="1:14" ht="15.75" thickBot="1" x14ac:dyDescent="0.3">
      <c r="A59" s="9">
        <v>117</v>
      </c>
      <c r="B59" s="9" t="s">
        <v>1</v>
      </c>
      <c r="C59" s="9" t="s">
        <v>37</v>
      </c>
      <c r="D59" s="9"/>
      <c r="E59" s="9">
        <v>1</v>
      </c>
      <c r="F59" s="9">
        <v>2</v>
      </c>
      <c r="G59" s="9">
        <v>4</v>
      </c>
      <c r="H59" s="9">
        <v>37</v>
      </c>
      <c r="I59" s="9">
        <v>5</v>
      </c>
      <c r="J59" s="9">
        <v>0</v>
      </c>
      <c r="K59" s="9">
        <v>22</v>
      </c>
      <c r="L59" s="9">
        <v>25</v>
      </c>
      <c r="M59" s="9"/>
      <c r="N59" s="9"/>
    </row>
    <row r="60" spans="1:14" ht="15.75" thickBot="1" x14ac:dyDescent="0.3">
      <c r="A60" s="9">
        <v>117</v>
      </c>
      <c r="B60" s="9" t="s">
        <v>1</v>
      </c>
      <c r="C60" s="9" t="s">
        <v>37</v>
      </c>
      <c r="D60" s="9"/>
      <c r="E60" s="9">
        <v>1</v>
      </c>
      <c r="F60" s="9">
        <v>3</v>
      </c>
      <c r="G60" s="9">
        <v>4</v>
      </c>
      <c r="H60" s="9">
        <v>13</v>
      </c>
      <c r="I60" s="9">
        <v>3</v>
      </c>
      <c r="J60" s="9">
        <v>1</v>
      </c>
      <c r="K60" s="9">
        <v>5</v>
      </c>
      <c r="L60" s="9">
        <v>10</v>
      </c>
      <c r="M60" s="8"/>
      <c r="N60" s="8"/>
    </row>
    <row r="61" spans="1:14" ht="15.75" thickBot="1" x14ac:dyDescent="0.3">
      <c r="A61" s="9">
        <v>117</v>
      </c>
      <c r="B61" s="9" t="s">
        <v>1</v>
      </c>
      <c r="C61" s="9" t="s">
        <v>37</v>
      </c>
      <c r="D61" s="9"/>
      <c r="E61" s="9">
        <v>1</v>
      </c>
      <c r="F61" s="9">
        <v>4</v>
      </c>
      <c r="G61" s="9">
        <v>4</v>
      </c>
      <c r="H61" s="9">
        <v>9</v>
      </c>
      <c r="I61" s="9">
        <v>3</v>
      </c>
      <c r="J61" s="9">
        <v>1</v>
      </c>
      <c r="K61" s="9">
        <v>4</v>
      </c>
      <c r="L61" s="9">
        <v>8</v>
      </c>
      <c r="M61" s="9"/>
      <c r="N61" s="9"/>
    </row>
    <row r="62" spans="1:14" ht="15.75" thickBot="1" x14ac:dyDescent="0.3">
      <c r="A62" s="9">
        <v>117</v>
      </c>
      <c r="B62" s="9" t="s">
        <v>1</v>
      </c>
      <c r="C62" s="9" t="s">
        <v>37</v>
      </c>
      <c r="D62" s="9"/>
      <c r="E62" s="9">
        <v>2</v>
      </c>
      <c r="F62" s="9">
        <v>1</v>
      </c>
      <c r="G62" s="9">
        <v>4</v>
      </c>
      <c r="H62" s="9">
        <v>17</v>
      </c>
      <c r="I62" s="9">
        <v>3</v>
      </c>
      <c r="J62" s="9">
        <v>0</v>
      </c>
      <c r="K62" s="9">
        <v>13</v>
      </c>
      <c r="L62" s="9">
        <v>16</v>
      </c>
      <c r="M62" s="8"/>
      <c r="N62" s="8"/>
    </row>
    <row r="63" spans="1:14" ht="15.75" thickBot="1" x14ac:dyDescent="0.3">
      <c r="A63" s="9">
        <v>117</v>
      </c>
      <c r="B63" s="9" t="s">
        <v>1</v>
      </c>
      <c r="C63" s="9" t="s">
        <v>37</v>
      </c>
      <c r="D63" s="9"/>
      <c r="E63" s="9">
        <v>2</v>
      </c>
      <c r="F63" s="9">
        <v>2</v>
      </c>
      <c r="G63" s="9">
        <v>4</v>
      </c>
      <c r="H63" s="9">
        <v>12</v>
      </c>
      <c r="I63" s="9">
        <v>3</v>
      </c>
      <c r="J63" s="9">
        <v>0</v>
      </c>
      <c r="K63" s="9">
        <v>6</v>
      </c>
      <c r="L63" s="9">
        <v>7</v>
      </c>
      <c r="M63" s="9"/>
      <c r="N63" s="9"/>
    </row>
    <row r="64" spans="1:14" ht="15.75" thickBot="1" x14ac:dyDescent="0.3">
      <c r="A64" s="9">
        <v>117</v>
      </c>
      <c r="B64" s="9" t="s">
        <v>1</v>
      </c>
      <c r="C64" s="9" t="s">
        <v>37</v>
      </c>
      <c r="D64" s="9"/>
      <c r="E64" s="9">
        <v>2</v>
      </c>
      <c r="F64" s="9">
        <v>3</v>
      </c>
      <c r="G64" s="9">
        <v>4</v>
      </c>
      <c r="H64" s="9">
        <v>13</v>
      </c>
      <c r="I64" s="9">
        <v>2</v>
      </c>
      <c r="J64" s="9">
        <v>0</v>
      </c>
      <c r="K64" s="9">
        <v>10</v>
      </c>
      <c r="L64" s="9">
        <v>12</v>
      </c>
      <c r="M64" s="8"/>
      <c r="N64" s="8"/>
    </row>
    <row r="65" spans="1:14" ht="15.75" thickBot="1" x14ac:dyDescent="0.3">
      <c r="A65" s="9">
        <v>117</v>
      </c>
      <c r="B65" s="9" t="s">
        <v>1</v>
      </c>
      <c r="C65" s="9" t="s">
        <v>37</v>
      </c>
      <c r="D65" s="9"/>
      <c r="E65" s="9">
        <v>2</v>
      </c>
      <c r="F65" s="9">
        <v>4</v>
      </c>
      <c r="G65" s="9">
        <v>4</v>
      </c>
      <c r="H65" s="9">
        <v>23</v>
      </c>
      <c r="I65" s="9">
        <v>5</v>
      </c>
      <c r="J65" s="9">
        <v>1</v>
      </c>
      <c r="K65" s="9">
        <v>15</v>
      </c>
      <c r="L65" s="9">
        <v>18</v>
      </c>
      <c r="M65" s="9"/>
      <c r="N65" s="9"/>
    </row>
    <row r="66" spans="1:14" ht="15.75" thickBot="1" x14ac:dyDescent="0.3">
      <c r="M66" s="8"/>
      <c r="N66" s="8"/>
    </row>
    <row r="67" spans="1:14" ht="15.75" thickBot="1" x14ac:dyDescent="0.3">
      <c r="M67" s="9"/>
      <c r="N67" s="9"/>
    </row>
    <row r="68" spans="1:14" ht="15.75" thickBot="1" x14ac:dyDescent="0.3">
      <c r="M68" s="8"/>
      <c r="N68" s="8"/>
    </row>
    <row r="69" spans="1:14" ht="15.75" thickBot="1" x14ac:dyDescent="0.3">
      <c r="M69" s="9"/>
      <c r="N69" s="9"/>
    </row>
    <row r="70" spans="1:14" ht="15.75" thickBot="1" x14ac:dyDescent="0.3">
      <c r="M70" s="8"/>
      <c r="N70" s="8"/>
    </row>
    <row r="71" spans="1:14" ht="15.75" thickBot="1" x14ac:dyDescent="0.3">
      <c r="M71" s="9"/>
      <c r="N71" s="9"/>
    </row>
    <row r="72" spans="1:14" ht="15.75" thickBot="1" x14ac:dyDescent="0.3">
      <c r="M72" s="8"/>
      <c r="N72" s="8"/>
    </row>
    <row r="73" spans="1:14" ht="15.75" thickBot="1" x14ac:dyDescent="0.3">
      <c r="M73" s="9"/>
      <c r="N73" s="9"/>
    </row>
    <row r="74" spans="1:14" ht="15.75" thickBot="1" x14ac:dyDescent="0.3">
      <c r="M74" s="8"/>
      <c r="N74" s="8"/>
    </row>
    <row r="75" spans="1:14" ht="15.75" thickBot="1" x14ac:dyDescent="0.3">
      <c r="M75" s="9"/>
      <c r="N75" s="9"/>
    </row>
    <row r="76" spans="1:14" ht="15.75" thickBot="1" x14ac:dyDescent="0.3">
      <c r="M76" s="8"/>
      <c r="N76" s="8"/>
    </row>
    <row r="77" spans="1:14" ht="15.75" thickBot="1" x14ac:dyDescent="0.3">
      <c r="M77" s="9"/>
      <c r="N77" s="9"/>
    </row>
    <row r="78" spans="1:14" ht="15.75" thickBot="1" x14ac:dyDescent="0.3">
      <c r="M78" s="8"/>
      <c r="N78" s="8"/>
    </row>
    <row r="79" spans="1:14" ht="15.75" thickBot="1" x14ac:dyDescent="0.3">
      <c r="M79" s="9"/>
      <c r="N79" s="7"/>
    </row>
  </sheetData>
  <sortState ref="A2:L65">
    <sortCondition ref="G2:G65"/>
  </sortState>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8.8554687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118</v>
      </c>
      <c r="B2" s="8" t="s">
        <v>0</v>
      </c>
      <c r="C2" s="8" t="s">
        <v>51</v>
      </c>
      <c r="D2" s="8"/>
      <c r="E2" s="8">
        <v>1</v>
      </c>
      <c r="F2" s="8">
        <v>1</v>
      </c>
      <c r="G2" s="8">
        <v>1</v>
      </c>
      <c r="H2" s="8">
        <v>4</v>
      </c>
      <c r="I2" s="8">
        <v>1</v>
      </c>
      <c r="J2" s="8">
        <v>3</v>
      </c>
      <c r="K2" s="8">
        <v>1</v>
      </c>
      <c r="L2" s="8">
        <v>1</v>
      </c>
    </row>
    <row r="3" spans="1:20" ht="15.75" thickBot="1" x14ac:dyDescent="0.3">
      <c r="A3" s="8">
        <v>118</v>
      </c>
      <c r="B3" s="8" t="s">
        <v>0</v>
      </c>
      <c r="C3" s="8" t="s">
        <v>51</v>
      </c>
      <c r="D3" s="8"/>
      <c r="E3" s="8">
        <v>1</v>
      </c>
      <c r="F3" s="8">
        <v>2</v>
      </c>
      <c r="G3" s="8">
        <v>1</v>
      </c>
      <c r="H3" s="8">
        <v>4</v>
      </c>
      <c r="I3" s="8">
        <v>0</v>
      </c>
      <c r="J3" s="8">
        <v>3</v>
      </c>
      <c r="K3" s="8">
        <v>0</v>
      </c>
      <c r="L3" s="8">
        <v>0</v>
      </c>
    </row>
    <row r="4" spans="1:20" ht="15.75" thickBot="1" x14ac:dyDescent="0.3">
      <c r="A4" s="8">
        <v>118</v>
      </c>
      <c r="B4" s="8" t="s">
        <v>0</v>
      </c>
      <c r="C4" s="8" t="s">
        <v>51</v>
      </c>
      <c r="D4" s="8"/>
      <c r="E4" s="8">
        <v>1</v>
      </c>
      <c r="F4" s="8">
        <v>3</v>
      </c>
      <c r="G4" s="8">
        <v>1</v>
      </c>
      <c r="H4" s="8">
        <v>1</v>
      </c>
      <c r="I4" s="8">
        <v>0</v>
      </c>
      <c r="J4" s="8">
        <v>0</v>
      </c>
      <c r="K4" s="8">
        <v>0</v>
      </c>
      <c r="L4" s="8">
        <v>0</v>
      </c>
    </row>
    <row r="5" spans="1:20" ht="15.75" thickBot="1" x14ac:dyDescent="0.3">
      <c r="A5" s="8">
        <v>118</v>
      </c>
      <c r="B5" s="8" t="s">
        <v>0</v>
      </c>
      <c r="C5" s="8" t="s">
        <v>51</v>
      </c>
      <c r="D5" s="8"/>
      <c r="E5" s="8">
        <v>1</v>
      </c>
      <c r="F5" s="8">
        <v>4</v>
      </c>
      <c r="G5" s="8">
        <v>1</v>
      </c>
      <c r="H5" s="8">
        <v>7</v>
      </c>
      <c r="I5" s="8">
        <v>1</v>
      </c>
      <c r="J5" s="8">
        <v>4</v>
      </c>
      <c r="K5" s="8">
        <v>1</v>
      </c>
      <c r="L5" s="8">
        <v>2</v>
      </c>
    </row>
    <row r="6" spans="1:20" ht="15.75" thickBot="1" x14ac:dyDescent="0.3">
      <c r="A6" s="8">
        <v>118</v>
      </c>
      <c r="B6" s="8" t="s">
        <v>0</v>
      </c>
      <c r="C6" s="8" t="s">
        <v>51</v>
      </c>
      <c r="D6" s="8"/>
      <c r="E6" s="8">
        <v>2</v>
      </c>
      <c r="F6" s="8">
        <v>1</v>
      </c>
      <c r="G6" s="8">
        <v>1</v>
      </c>
      <c r="H6" s="8">
        <v>3</v>
      </c>
      <c r="I6" s="8">
        <v>0</v>
      </c>
      <c r="J6" s="8">
        <v>2</v>
      </c>
      <c r="K6" s="8">
        <v>0</v>
      </c>
      <c r="L6" s="8">
        <v>0</v>
      </c>
      <c r="M6" s="1" t="s">
        <v>16</v>
      </c>
      <c r="N6" s="5">
        <v>3</v>
      </c>
      <c r="O6" s="5">
        <f>COUNT(G34:G49)/4</f>
        <v>4</v>
      </c>
      <c r="P6" s="5">
        <f>SUM(H34:H49)</f>
        <v>173</v>
      </c>
      <c r="Q6" s="5">
        <f t="shared" ref="Q6:T6" si="0">SUM(I34:I49)</f>
        <v>39</v>
      </c>
      <c r="R6" s="5">
        <f t="shared" si="0"/>
        <v>20</v>
      </c>
      <c r="S6" s="5">
        <f t="shared" si="0"/>
        <v>45</v>
      </c>
      <c r="T6" s="5">
        <f t="shared" si="0"/>
        <v>73</v>
      </c>
    </row>
    <row r="7" spans="1:20" ht="15.75" thickBot="1" x14ac:dyDescent="0.3">
      <c r="A7" s="8">
        <v>118</v>
      </c>
      <c r="B7" s="8" t="s">
        <v>0</v>
      </c>
      <c r="C7" s="8" t="s">
        <v>51</v>
      </c>
      <c r="D7" s="8"/>
      <c r="E7" s="8">
        <v>2</v>
      </c>
      <c r="F7" s="8">
        <v>2</v>
      </c>
      <c r="G7" s="8">
        <v>1</v>
      </c>
      <c r="H7" s="8">
        <v>8</v>
      </c>
      <c r="I7" s="8">
        <v>2</v>
      </c>
      <c r="J7" s="8">
        <v>6</v>
      </c>
      <c r="K7" s="8">
        <v>0</v>
      </c>
      <c r="L7" s="8">
        <v>1</v>
      </c>
      <c r="M7" s="1" t="s">
        <v>17</v>
      </c>
      <c r="N7" s="5">
        <v>4</v>
      </c>
      <c r="O7" s="5">
        <f>COUNT(G50:G65)/4</f>
        <v>4</v>
      </c>
      <c r="P7" s="5">
        <f>SUM(H50:H65)</f>
        <v>162</v>
      </c>
      <c r="Q7" s="5">
        <f t="shared" ref="Q7:T7" si="1">SUM(I50:I65)</f>
        <v>36</v>
      </c>
      <c r="R7" s="5">
        <f t="shared" si="1"/>
        <v>15</v>
      </c>
      <c r="S7" s="5">
        <f t="shared" si="1"/>
        <v>66</v>
      </c>
      <c r="T7" s="5">
        <f t="shared" si="1"/>
        <v>81</v>
      </c>
    </row>
    <row r="8" spans="1:20" ht="15.75" thickBot="1" x14ac:dyDescent="0.3">
      <c r="A8" s="8">
        <v>118</v>
      </c>
      <c r="B8" s="8" t="s">
        <v>0</v>
      </c>
      <c r="C8" s="8" t="s">
        <v>51</v>
      </c>
      <c r="D8" s="8"/>
      <c r="E8" s="8">
        <v>2</v>
      </c>
      <c r="F8" s="8">
        <v>3</v>
      </c>
      <c r="G8" s="8">
        <v>1</v>
      </c>
      <c r="H8" s="8">
        <v>2</v>
      </c>
      <c r="I8" s="8">
        <v>0</v>
      </c>
      <c r="J8" s="8">
        <v>2</v>
      </c>
      <c r="K8" s="8">
        <v>0</v>
      </c>
      <c r="L8" s="8">
        <v>0</v>
      </c>
      <c r="M8" s="1" t="s">
        <v>14</v>
      </c>
      <c r="N8" s="5">
        <v>1</v>
      </c>
      <c r="O8" s="5">
        <f>COUNT(G2:G17)/4</f>
        <v>4</v>
      </c>
      <c r="P8" s="5">
        <f>SUM(H2:H17)</f>
        <v>123</v>
      </c>
      <c r="Q8" s="5">
        <f t="shared" ref="Q8:T8" si="2">SUM(I2:I17)</f>
        <v>25</v>
      </c>
      <c r="R8" s="5">
        <f>SUM(J2:J17)</f>
        <v>34</v>
      </c>
      <c r="S8" s="5">
        <f t="shared" si="2"/>
        <v>28</v>
      </c>
      <c r="T8" s="5">
        <f t="shared" si="2"/>
        <v>47</v>
      </c>
    </row>
    <row r="9" spans="1:20" ht="15.75" thickBot="1" x14ac:dyDescent="0.3">
      <c r="A9" s="8">
        <v>118</v>
      </c>
      <c r="B9" s="8" t="s">
        <v>0</v>
      </c>
      <c r="C9" s="8" t="s">
        <v>51</v>
      </c>
      <c r="D9" s="8"/>
      <c r="E9" s="8">
        <v>2</v>
      </c>
      <c r="F9" s="8">
        <v>4</v>
      </c>
      <c r="G9" s="8">
        <v>1</v>
      </c>
      <c r="H9" s="8">
        <v>7</v>
      </c>
      <c r="I9" s="8">
        <v>0</v>
      </c>
      <c r="J9" s="8">
        <v>1</v>
      </c>
      <c r="K9" s="8">
        <v>2</v>
      </c>
      <c r="L9" s="8">
        <v>4</v>
      </c>
      <c r="M9" s="1" t="s">
        <v>18</v>
      </c>
      <c r="N9" s="5">
        <v>2</v>
      </c>
      <c r="O9" s="5">
        <f>COUNT(G18:G33)/4</f>
        <v>4</v>
      </c>
      <c r="P9" s="5">
        <f>SUM(H18:H33)</f>
        <v>157</v>
      </c>
      <c r="Q9" s="5">
        <f t="shared" ref="Q9:T9" si="3">SUM(I18:I33)</f>
        <v>28</v>
      </c>
      <c r="R9" s="5">
        <f t="shared" si="3"/>
        <v>27</v>
      </c>
      <c r="S9" s="5">
        <f t="shared" si="3"/>
        <v>33</v>
      </c>
      <c r="T9" s="5">
        <f t="shared" si="3"/>
        <v>67</v>
      </c>
    </row>
    <row r="10" spans="1:20" ht="15.75" thickBot="1" x14ac:dyDescent="0.3">
      <c r="A10" s="8">
        <v>118</v>
      </c>
      <c r="B10" s="8" t="s">
        <v>1</v>
      </c>
      <c r="C10" s="8" t="s">
        <v>24</v>
      </c>
      <c r="D10" s="8"/>
      <c r="E10" s="8">
        <v>2</v>
      </c>
      <c r="F10" s="8">
        <v>1</v>
      </c>
      <c r="G10" s="8">
        <v>1</v>
      </c>
      <c r="H10" s="8">
        <v>15</v>
      </c>
      <c r="I10" s="8">
        <v>3</v>
      </c>
      <c r="J10" s="8">
        <v>3</v>
      </c>
      <c r="K10" s="8">
        <v>6</v>
      </c>
      <c r="L10" s="8">
        <v>7</v>
      </c>
      <c r="N10" s="5"/>
      <c r="O10" s="5">
        <v>122</v>
      </c>
      <c r="P10" s="5" t="s">
        <v>19</v>
      </c>
      <c r="Q10" s="5" t="s">
        <v>20</v>
      </c>
      <c r="R10" s="5" t="s">
        <v>21</v>
      </c>
      <c r="S10" s="5" t="s">
        <v>22</v>
      </c>
      <c r="T10" s="5" t="s">
        <v>23</v>
      </c>
    </row>
    <row r="11" spans="1:20" ht="15.75" thickBot="1" x14ac:dyDescent="0.3">
      <c r="A11" s="8">
        <v>118</v>
      </c>
      <c r="B11" s="8" t="s">
        <v>1</v>
      </c>
      <c r="C11" s="8" t="s">
        <v>24</v>
      </c>
      <c r="D11" s="8"/>
      <c r="E11" s="8">
        <v>2</v>
      </c>
      <c r="F11" s="8">
        <v>2</v>
      </c>
      <c r="G11" s="8">
        <v>1</v>
      </c>
      <c r="H11" s="8">
        <v>15</v>
      </c>
      <c r="I11" s="8">
        <v>2</v>
      </c>
      <c r="J11" s="8">
        <v>6</v>
      </c>
      <c r="K11" s="8">
        <v>7</v>
      </c>
      <c r="L11" s="8">
        <v>8</v>
      </c>
      <c r="M11" s="1" t="s">
        <v>16</v>
      </c>
      <c r="N11" s="5">
        <v>3</v>
      </c>
      <c r="O11" s="4" t="s">
        <v>15</v>
      </c>
      <c r="P11" s="6">
        <f>P6/$O$6</f>
        <v>43.25</v>
      </c>
      <c r="Q11" s="6">
        <f>Q6/$O$6</f>
        <v>9.75</v>
      </c>
      <c r="R11" s="6">
        <f>R6/$O$6</f>
        <v>5</v>
      </c>
      <c r="S11" s="6">
        <f>S6/$O$6</f>
        <v>11.25</v>
      </c>
      <c r="T11" s="6">
        <f>T6/$O$6</f>
        <v>18.25</v>
      </c>
    </row>
    <row r="12" spans="1:20" ht="15.75" thickBot="1" x14ac:dyDescent="0.3">
      <c r="A12" s="8">
        <v>118</v>
      </c>
      <c r="B12" s="8" t="s">
        <v>1</v>
      </c>
      <c r="C12" s="8" t="s">
        <v>24</v>
      </c>
      <c r="D12" s="8"/>
      <c r="E12" s="8">
        <v>2</v>
      </c>
      <c r="F12" s="8">
        <v>3</v>
      </c>
      <c r="G12" s="8">
        <v>1</v>
      </c>
      <c r="H12" s="8">
        <v>7</v>
      </c>
      <c r="I12" s="8">
        <v>0</v>
      </c>
      <c r="J12" s="8">
        <v>1</v>
      </c>
      <c r="K12" s="8">
        <v>5</v>
      </c>
      <c r="L12" s="8">
        <v>5</v>
      </c>
      <c r="M12" s="1" t="s">
        <v>17</v>
      </c>
      <c r="N12" s="5">
        <v>4</v>
      </c>
      <c r="O12" s="4" t="s">
        <v>15</v>
      </c>
      <c r="P12" s="6">
        <f>P7/$O$7</f>
        <v>40.5</v>
      </c>
      <c r="Q12" s="6">
        <f>Q7/$O$7</f>
        <v>9</v>
      </c>
      <c r="R12" s="6">
        <f>R7/$O$7</f>
        <v>3.75</v>
      </c>
      <c r="S12" s="6">
        <f>S7/$O$7</f>
        <v>16.5</v>
      </c>
      <c r="T12" s="6">
        <f>T7/$O$7</f>
        <v>20.25</v>
      </c>
    </row>
    <row r="13" spans="1:20" ht="15.75" thickBot="1" x14ac:dyDescent="0.3">
      <c r="A13" s="8">
        <v>118</v>
      </c>
      <c r="B13" s="8" t="s">
        <v>1</v>
      </c>
      <c r="C13" s="8" t="s">
        <v>24</v>
      </c>
      <c r="D13" s="8"/>
      <c r="E13" s="8">
        <v>2</v>
      </c>
      <c r="F13" s="8">
        <v>4</v>
      </c>
      <c r="G13" s="8">
        <v>1</v>
      </c>
      <c r="H13" s="8">
        <v>11</v>
      </c>
      <c r="I13" s="8">
        <v>2</v>
      </c>
      <c r="J13" s="8">
        <v>0</v>
      </c>
      <c r="K13" s="8">
        <v>2</v>
      </c>
      <c r="L13" s="8">
        <v>5</v>
      </c>
      <c r="M13" s="1" t="s">
        <v>14</v>
      </c>
      <c r="N13" s="5">
        <v>1</v>
      </c>
      <c r="O13" s="4" t="s">
        <v>15</v>
      </c>
      <c r="P13" s="6">
        <f>P8/$O$8</f>
        <v>30.75</v>
      </c>
      <c r="Q13" s="6">
        <f>Q8/$O$8</f>
        <v>6.25</v>
      </c>
      <c r="R13" s="6">
        <f>R8/$O$8</f>
        <v>8.5</v>
      </c>
      <c r="S13" s="6">
        <f>S8/$O$8</f>
        <v>7</v>
      </c>
      <c r="T13" s="6">
        <f>T8/$O$8</f>
        <v>11.75</v>
      </c>
    </row>
    <row r="14" spans="1:20" ht="15.75" thickBot="1" x14ac:dyDescent="0.3">
      <c r="A14" s="8">
        <v>118</v>
      </c>
      <c r="B14" s="8" t="s">
        <v>1</v>
      </c>
      <c r="C14" s="8" t="s">
        <v>24</v>
      </c>
      <c r="D14" s="8"/>
      <c r="E14" s="8">
        <v>1</v>
      </c>
      <c r="F14" s="8">
        <v>1</v>
      </c>
      <c r="G14" s="8">
        <v>1</v>
      </c>
      <c r="H14" s="8">
        <v>16</v>
      </c>
      <c r="I14" s="8">
        <v>7</v>
      </c>
      <c r="J14" s="8">
        <v>1</v>
      </c>
      <c r="K14" s="8">
        <v>0</v>
      </c>
      <c r="L14" s="8">
        <v>5</v>
      </c>
      <c r="M14" s="1" t="s">
        <v>18</v>
      </c>
      <c r="N14" s="5">
        <v>2</v>
      </c>
      <c r="O14" s="4" t="s">
        <v>15</v>
      </c>
      <c r="P14" s="6">
        <f>P9/$O$9</f>
        <v>39.25</v>
      </c>
      <c r="Q14" s="6">
        <f>Q9/$O$9</f>
        <v>7</v>
      </c>
      <c r="R14" s="6">
        <f>R9/$O$9</f>
        <v>6.75</v>
      </c>
      <c r="S14" s="6">
        <f>S9/$O$9</f>
        <v>8.25</v>
      </c>
      <c r="T14" s="6">
        <f>T9/$O$9</f>
        <v>16.75</v>
      </c>
    </row>
    <row r="15" spans="1:20" ht="15.75" thickBot="1" x14ac:dyDescent="0.3">
      <c r="A15" s="8">
        <v>118</v>
      </c>
      <c r="B15" s="8" t="s">
        <v>1</v>
      </c>
      <c r="C15" s="8" t="s">
        <v>24</v>
      </c>
      <c r="D15" s="8"/>
      <c r="E15" s="8">
        <v>1</v>
      </c>
      <c r="F15" s="8">
        <v>2</v>
      </c>
      <c r="G15" s="8">
        <v>1</v>
      </c>
      <c r="H15" s="8">
        <v>13</v>
      </c>
      <c r="I15" s="8">
        <v>4</v>
      </c>
      <c r="J15" s="8">
        <v>2</v>
      </c>
      <c r="K15" s="8">
        <v>3</v>
      </c>
      <c r="L15" s="8">
        <v>6</v>
      </c>
      <c r="M15"/>
      <c r="N15"/>
      <c r="O15"/>
      <c r="P15">
        <f>SUM(P11:P14)</f>
        <v>153.75</v>
      </c>
      <c r="Q15"/>
      <c r="R15"/>
      <c r="S15"/>
      <c r="T15"/>
    </row>
    <row r="16" spans="1:20" ht="15.75" thickBot="1" x14ac:dyDescent="0.3">
      <c r="A16" s="8">
        <v>118</v>
      </c>
      <c r="B16" s="8" t="s">
        <v>1</v>
      </c>
      <c r="C16" s="8" t="s">
        <v>24</v>
      </c>
      <c r="D16" s="8"/>
      <c r="E16" s="8">
        <v>1</v>
      </c>
      <c r="F16" s="8">
        <v>3</v>
      </c>
      <c r="G16" s="8">
        <v>1</v>
      </c>
      <c r="H16" s="8">
        <v>8</v>
      </c>
      <c r="I16" s="8">
        <v>2</v>
      </c>
      <c r="J16" s="8">
        <v>0</v>
      </c>
      <c r="K16" s="8">
        <v>1</v>
      </c>
      <c r="L16" s="8">
        <v>2</v>
      </c>
      <c r="M16" s="8"/>
      <c r="N16" s="8"/>
      <c r="O16" s="7"/>
    </row>
    <row r="17" spans="1:14" ht="15.75" thickBot="1" x14ac:dyDescent="0.3">
      <c r="A17" s="8">
        <v>118</v>
      </c>
      <c r="B17" s="8" t="s">
        <v>1</v>
      </c>
      <c r="C17" s="8" t="s">
        <v>24</v>
      </c>
      <c r="D17" s="8"/>
      <c r="E17" s="8">
        <v>1</v>
      </c>
      <c r="F17" s="8">
        <v>4</v>
      </c>
      <c r="G17" s="8">
        <v>1</v>
      </c>
      <c r="H17" s="8">
        <v>2</v>
      </c>
      <c r="I17" s="8">
        <v>1</v>
      </c>
      <c r="J17" s="8">
        <v>0</v>
      </c>
      <c r="K17" s="8">
        <v>0</v>
      </c>
      <c r="L17" s="8">
        <v>1</v>
      </c>
      <c r="M17" s="9"/>
      <c r="N17" s="9"/>
    </row>
    <row r="18" spans="1:14" ht="15.75" thickBot="1" x14ac:dyDescent="0.3">
      <c r="A18" s="9">
        <v>118</v>
      </c>
      <c r="B18" s="9" t="s">
        <v>0</v>
      </c>
      <c r="C18" s="9" t="s">
        <v>51</v>
      </c>
      <c r="D18" s="9"/>
      <c r="E18" s="9">
        <v>1</v>
      </c>
      <c r="F18" s="9">
        <v>1</v>
      </c>
      <c r="G18" s="9">
        <v>2</v>
      </c>
      <c r="H18" s="9">
        <v>7</v>
      </c>
      <c r="I18" s="9">
        <v>0</v>
      </c>
      <c r="J18" s="9">
        <v>0</v>
      </c>
      <c r="K18" s="9">
        <v>0</v>
      </c>
      <c r="L18" s="9">
        <v>5</v>
      </c>
      <c r="M18" s="8"/>
      <c r="N18" s="8"/>
    </row>
    <row r="19" spans="1:14" ht="15.75" thickBot="1" x14ac:dyDescent="0.3">
      <c r="A19" s="9">
        <v>118</v>
      </c>
      <c r="B19" s="9" t="s">
        <v>0</v>
      </c>
      <c r="C19" s="9" t="s">
        <v>51</v>
      </c>
      <c r="D19" s="9"/>
      <c r="E19" s="9">
        <v>1</v>
      </c>
      <c r="F19" s="9">
        <v>2</v>
      </c>
      <c r="G19" s="9">
        <v>2</v>
      </c>
      <c r="H19" s="9">
        <v>2</v>
      </c>
      <c r="I19" s="9">
        <v>0</v>
      </c>
      <c r="J19" s="9">
        <v>0</v>
      </c>
      <c r="K19" s="9">
        <v>0</v>
      </c>
      <c r="L19" s="9">
        <v>2</v>
      </c>
      <c r="M19" s="9"/>
      <c r="N19" s="9"/>
    </row>
    <row r="20" spans="1:14" ht="15.75" thickBot="1" x14ac:dyDescent="0.3">
      <c r="A20" s="9">
        <v>118</v>
      </c>
      <c r="B20" s="9" t="s">
        <v>0</v>
      </c>
      <c r="C20" s="9" t="s">
        <v>51</v>
      </c>
      <c r="D20" s="9"/>
      <c r="E20" s="9">
        <v>1</v>
      </c>
      <c r="F20" s="9">
        <v>3</v>
      </c>
      <c r="G20" s="9">
        <v>2</v>
      </c>
      <c r="H20" s="9">
        <v>9</v>
      </c>
      <c r="I20" s="9">
        <v>3</v>
      </c>
      <c r="J20" s="9">
        <v>2</v>
      </c>
      <c r="K20" s="9">
        <v>1</v>
      </c>
      <c r="L20" s="9">
        <v>4</v>
      </c>
      <c r="M20" s="8"/>
      <c r="N20" s="8"/>
    </row>
    <row r="21" spans="1:14" ht="15.75" thickBot="1" x14ac:dyDescent="0.3">
      <c r="A21" s="9">
        <v>118</v>
      </c>
      <c r="B21" s="9" t="s">
        <v>0</v>
      </c>
      <c r="C21" s="9" t="s">
        <v>51</v>
      </c>
      <c r="D21" s="9"/>
      <c r="E21" s="9">
        <v>1</v>
      </c>
      <c r="F21" s="9">
        <v>4</v>
      </c>
      <c r="G21" s="9">
        <v>2</v>
      </c>
      <c r="H21" s="9">
        <v>10</v>
      </c>
      <c r="I21" s="9">
        <v>2</v>
      </c>
      <c r="J21" s="9">
        <v>4</v>
      </c>
      <c r="K21" s="9">
        <v>2</v>
      </c>
      <c r="L21" s="9">
        <v>4</v>
      </c>
      <c r="M21" s="9"/>
      <c r="N21" s="9"/>
    </row>
    <row r="22" spans="1:14" ht="15.75" thickBot="1" x14ac:dyDescent="0.3">
      <c r="A22" s="9">
        <v>118</v>
      </c>
      <c r="B22" s="9" t="s">
        <v>0</v>
      </c>
      <c r="C22" s="9" t="s">
        <v>51</v>
      </c>
      <c r="D22" s="9"/>
      <c r="E22" s="9">
        <v>2</v>
      </c>
      <c r="F22" s="9">
        <v>1</v>
      </c>
      <c r="G22" s="9">
        <v>2</v>
      </c>
      <c r="H22" s="9">
        <v>3</v>
      </c>
      <c r="I22" s="9">
        <v>0</v>
      </c>
      <c r="J22" s="9">
        <v>1</v>
      </c>
      <c r="K22" s="9">
        <v>1</v>
      </c>
      <c r="L22" s="9">
        <v>2</v>
      </c>
      <c r="M22" s="8"/>
      <c r="N22" s="8"/>
    </row>
    <row r="23" spans="1:14" ht="15.75" thickBot="1" x14ac:dyDescent="0.3">
      <c r="A23" s="9">
        <v>118</v>
      </c>
      <c r="B23" s="9" t="s">
        <v>0</v>
      </c>
      <c r="C23" s="9" t="s">
        <v>51</v>
      </c>
      <c r="D23" s="9"/>
      <c r="E23" s="9">
        <v>2</v>
      </c>
      <c r="F23" s="9">
        <v>2</v>
      </c>
      <c r="G23" s="9">
        <v>2</v>
      </c>
      <c r="H23" s="9">
        <v>3</v>
      </c>
      <c r="I23" s="9">
        <v>0</v>
      </c>
      <c r="J23" s="9">
        <v>1</v>
      </c>
      <c r="K23" s="9">
        <v>0</v>
      </c>
      <c r="L23" s="9">
        <v>2</v>
      </c>
      <c r="M23" s="9"/>
      <c r="N23" s="9"/>
    </row>
    <row r="24" spans="1:14" ht="15.75" thickBot="1" x14ac:dyDescent="0.3">
      <c r="A24" s="9">
        <v>118</v>
      </c>
      <c r="B24" s="9" t="s">
        <v>0</v>
      </c>
      <c r="C24" s="9" t="s">
        <v>51</v>
      </c>
      <c r="D24" s="9"/>
      <c r="E24" s="9">
        <v>2</v>
      </c>
      <c r="F24" s="9">
        <v>3</v>
      </c>
      <c r="G24" s="9">
        <v>2</v>
      </c>
      <c r="H24" s="9">
        <v>4</v>
      </c>
      <c r="I24" s="9">
        <v>1</v>
      </c>
      <c r="J24" s="9">
        <v>0</v>
      </c>
      <c r="K24" s="9">
        <v>0</v>
      </c>
      <c r="L24" s="9">
        <v>2</v>
      </c>
      <c r="M24" s="8"/>
      <c r="N24" s="8"/>
    </row>
    <row r="25" spans="1:14" ht="15.75" thickBot="1" x14ac:dyDescent="0.3">
      <c r="A25" s="9">
        <v>118</v>
      </c>
      <c r="B25" s="9" t="s">
        <v>0</v>
      </c>
      <c r="C25" s="9" t="s">
        <v>51</v>
      </c>
      <c r="D25" s="9"/>
      <c r="E25" s="9">
        <v>2</v>
      </c>
      <c r="F25" s="9">
        <v>4</v>
      </c>
      <c r="G25" s="9">
        <v>2</v>
      </c>
      <c r="H25" s="9">
        <v>14</v>
      </c>
      <c r="I25" s="9">
        <v>2</v>
      </c>
      <c r="J25" s="9">
        <v>2</v>
      </c>
      <c r="K25" s="9">
        <v>3</v>
      </c>
      <c r="L25" s="9">
        <v>7</v>
      </c>
      <c r="M25" s="9"/>
      <c r="N25" s="9"/>
    </row>
    <row r="26" spans="1:14" ht="15.75" thickBot="1" x14ac:dyDescent="0.3">
      <c r="A26" s="9">
        <v>118</v>
      </c>
      <c r="B26" s="9" t="s">
        <v>1</v>
      </c>
      <c r="C26" s="9" t="s">
        <v>24</v>
      </c>
      <c r="D26" s="9"/>
      <c r="E26" s="9">
        <v>2</v>
      </c>
      <c r="F26" s="9">
        <v>1</v>
      </c>
      <c r="G26" s="9">
        <v>2</v>
      </c>
      <c r="H26" s="9">
        <v>11</v>
      </c>
      <c r="I26" s="9">
        <v>3</v>
      </c>
      <c r="J26" s="9">
        <v>3</v>
      </c>
      <c r="K26" s="9">
        <v>5</v>
      </c>
      <c r="L26" s="9">
        <v>7</v>
      </c>
      <c r="M26" s="8"/>
      <c r="N26" s="8"/>
    </row>
    <row r="27" spans="1:14" ht="15.75" thickBot="1" x14ac:dyDescent="0.3">
      <c r="A27" s="9">
        <v>118</v>
      </c>
      <c r="B27" s="9" t="s">
        <v>1</v>
      </c>
      <c r="C27" s="9" t="s">
        <v>24</v>
      </c>
      <c r="D27" s="9"/>
      <c r="E27" s="9">
        <v>2</v>
      </c>
      <c r="F27" s="9">
        <v>2</v>
      </c>
      <c r="G27" s="9">
        <v>2</v>
      </c>
      <c r="H27" s="9">
        <v>12</v>
      </c>
      <c r="I27" s="9">
        <v>2</v>
      </c>
      <c r="J27" s="9">
        <v>1</v>
      </c>
      <c r="K27" s="9">
        <v>3</v>
      </c>
      <c r="L27" s="9">
        <v>4</v>
      </c>
      <c r="M27" s="9"/>
      <c r="N27" s="9"/>
    </row>
    <row r="28" spans="1:14" ht="15.75" thickBot="1" x14ac:dyDescent="0.3">
      <c r="A28" s="9">
        <v>118</v>
      </c>
      <c r="B28" s="9" t="s">
        <v>1</v>
      </c>
      <c r="C28" s="9" t="s">
        <v>24</v>
      </c>
      <c r="D28" s="9"/>
      <c r="E28" s="9">
        <v>2</v>
      </c>
      <c r="F28" s="9">
        <v>3</v>
      </c>
      <c r="G28" s="9">
        <v>2</v>
      </c>
      <c r="H28" s="9">
        <v>12</v>
      </c>
      <c r="I28" s="9">
        <v>2</v>
      </c>
      <c r="J28" s="9">
        <v>2</v>
      </c>
      <c r="K28" s="9">
        <v>1</v>
      </c>
      <c r="L28" s="9">
        <v>3</v>
      </c>
      <c r="M28" s="8"/>
      <c r="N28" s="8"/>
    </row>
    <row r="29" spans="1:14" ht="15.75" thickBot="1" x14ac:dyDescent="0.3">
      <c r="A29" s="9">
        <v>118</v>
      </c>
      <c r="B29" s="9" t="s">
        <v>1</v>
      </c>
      <c r="C29" s="9" t="s">
        <v>24</v>
      </c>
      <c r="D29" s="9"/>
      <c r="E29" s="9">
        <v>2</v>
      </c>
      <c r="F29" s="9">
        <v>4</v>
      </c>
      <c r="G29" s="9">
        <v>2</v>
      </c>
      <c r="H29" s="9">
        <v>22</v>
      </c>
      <c r="I29" s="9">
        <v>2</v>
      </c>
      <c r="J29" s="9">
        <v>4</v>
      </c>
      <c r="K29" s="9">
        <v>6</v>
      </c>
      <c r="L29" s="9">
        <v>10</v>
      </c>
      <c r="M29" s="9"/>
      <c r="N29" s="9"/>
    </row>
    <row r="30" spans="1:14" ht="15.75" thickBot="1" x14ac:dyDescent="0.3">
      <c r="A30" s="9">
        <v>118</v>
      </c>
      <c r="B30" s="9" t="s">
        <v>1</v>
      </c>
      <c r="C30" s="9" t="s">
        <v>24</v>
      </c>
      <c r="D30" s="9"/>
      <c r="E30" s="9">
        <v>1</v>
      </c>
      <c r="F30" s="9">
        <v>1</v>
      </c>
      <c r="G30" s="9">
        <v>2</v>
      </c>
      <c r="H30" s="9">
        <v>10</v>
      </c>
      <c r="I30" s="9">
        <v>1</v>
      </c>
      <c r="J30" s="9">
        <v>2</v>
      </c>
      <c r="K30" s="9">
        <v>0</v>
      </c>
      <c r="L30" s="9">
        <v>4</v>
      </c>
      <c r="M30" s="8"/>
      <c r="N30" s="8"/>
    </row>
    <row r="31" spans="1:14" ht="15.75" thickBot="1" x14ac:dyDescent="0.3">
      <c r="A31" s="9">
        <v>118</v>
      </c>
      <c r="B31" s="9" t="s">
        <v>1</v>
      </c>
      <c r="C31" s="9" t="s">
        <v>24</v>
      </c>
      <c r="D31" s="9"/>
      <c r="E31" s="9">
        <v>1</v>
      </c>
      <c r="F31" s="9">
        <v>2</v>
      </c>
      <c r="G31" s="9">
        <v>2</v>
      </c>
      <c r="H31" s="9">
        <v>13</v>
      </c>
      <c r="I31" s="9">
        <v>5</v>
      </c>
      <c r="J31" s="9">
        <v>1</v>
      </c>
      <c r="K31" s="9">
        <v>4</v>
      </c>
      <c r="L31" s="9">
        <v>4</v>
      </c>
      <c r="M31" s="9"/>
      <c r="N31" s="9"/>
    </row>
    <row r="32" spans="1:14" ht="15.75" thickBot="1" x14ac:dyDescent="0.3">
      <c r="A32" s="9">
        <v>118</v>
      </c>
      <c r="B32" s="9" t="s">
        <v>1</v>
      </c>
      <c r="C32" s="9" t="s">
        <v>24</v>
      </c>
      <c r="D32" s="9"/>
      <c r="E32" s="9">
        <v>1</v>
      </c>
      <c r="F32" s="9">
        <v>3</v>
      </c>
      <c r="G32" s="9">
        <v>2</v>
      </c>
      <c r="H32" s="9">
        <v>11</v>
      </c>
      <c r="I32" s="9">
        <v>2</v>
      </c>
      <c r="J32" s="9">
        <v>3</v>
      </c>
      <c r="K32" s="9">
        <v>1</v>
      </c>
      <c r="L32" s="9">
        <v>1</v>
      </c>
      <c r="M32" s="8"/>
      <c r="N32" s="8"/>
    </row>
    <row r="33" spans="1:14" ht="15.75" thickBot="1" x14ac:dyDescent="0.3">
      <c r="A33" s="9">
        <v>118</v>
      </c>
      <c r="B33" s="9" t="s">
        <v>1</v>
      </c>
      <c r="C33" s="9" t="s">
        <v>24</v>
      </c>
      <c r="D33" s="9"/>
      <c r="E33" s="9">
        <v>1</v>
      </c>
      <c r="F33" s="9">
        <v>4</v>
      </c>
      <c r="G33" s="9">
        <v>2</v>
      </c>
      <c r="H33" s="9">
        <v>14</v>
      </c>
      <c r="I33" s="9">
        <v>3</v>
      </c>
      <c r="J33" s="9">
        <v>1</v>
      </c>
      <c r="K33" s="9">
        <v>6</v>
      </c>
      <c r="L33" s="9">
        <v>6</v>
      </c>
      <c r="M33" s="9"/>
      <c r="N33" s="9"/>
    </row>
    <row r="34" spans="1:14" ht="15.75" thickBot="1" x14ac:dyDescent="0.3">
      <c r="A34" s="8">
        <v>118</v>
      </c>
      <c r="B34" s="8" t="s">
        <v>0</v>
      </c>
      <c r="C34" s="8" t="s">
        <v>51</v>
      </c>
      <c r="D34" s="8"/>
      <c r="E34" s="8">
        <v>1</v>
      </c>
      <c r="F34" s="8">
        <v>1</v>
      </c>
      <c r="G34" s="8">
        <v>3</v>
      </c>
      <c r="H34" s="8">
        <v>6</v>
      </c>
      <c r="I34" s="8">
        <v>2</v>
      </c>
      <c r="J34" s="8">
        <v>1</v>
      </c>
      <c r="K34" s="8">
        <v>0</v>
      </c>
      <c r="L34" s="8">
        <v>0</v>
      </c>
      <c r="M34" s="8"/>
      <c r="N34" s="8"/>
    </row>
    <row r="35" spans="1:14" ht="15.75" thickBot="1" x14ac:dyDescent="0.3">
      <c r="A35" s="8">
        <v>118</v>
      </c>
      <c r="B35" s="8" t="s">
        <v>0</v>
      </c>
      <c r="C35" s="8" t="s">
        <v>51</v>
      </c>
      <c r="D35" s="8"/>
      <c r="E35" s="8">
        <v>1</v>
      </c>
      <c r="F35" s="8">
        <v>2</v>
      </c>
      <c r="G35" s="8">
        <v>3</v>
      </c>
      <c r="H35" s="8">
        <v>17</v>
      </c>
      <c r="I35" s="8">
        <v>1</v>
      </c>
      <c r="J35" s="8">
        <v>1</v>
      </c>
      <c r="K35" s="8">
        <v>6</v>
      </c>
      <c r="L35" s="8">
        <v>7</v>
      </c>
      <c r="M35" s="9"/>
      <c r="N35" s="9"/>
    </row>
    <row r="36" spans="1:14" ht="15.75" thickBot="1" x14ac:dyDescent="0.3">
      <c r="A36" s="8">
        <v>118</v>
      </c>
      <c r="B36" s="8" t="s">
        <v>0</v>
      </c>
      <c r="C36" s="8" t="s">
        <v>51</v>
      </c>
      <c r="D36" s="8"/>
      <c r="E36" s="8">
        <v>1</v>
      </c>
      <c r="F36" s="8">
        <v>3</v>
      </c>
      <c r="G36" s="8">
        <v>3</v>
      </c>
      <c r="H36" s="8">
        <v>8</v>
      </c>
      <c r="I36" s="8">
        <v>2</v>
      </c>
      <c r="J36" s="8">
        <v>2</v>
      </c>
      <c r="K36" s="8">
        <v>1</v>
      </c>
      <c r="L36" s="8">
        <v>1</v>
      </c>
      <c r="M36" s="8"/>
      <c r="N36" s="8"/>
    </row>
    <row r="37" spans="1:14" ht="15.75" thickBot="1" x14ac:dyDescent="0.3">
      <c r="A37" s="8">
        <v>118</v>
      </c>
      <c r="B37" s="8" t="s">
        <v>0</v>
      </c>
      <c r="C37" s="8" t="s">
        <v>51</v>
      </c>
      <c r="D37" s="8"/>
      <c r="E37" s="8">
        <v>1</v>
      </c>
      <c r="F37" s="8">
        <v>4</v>
      </c>
      <c r="G37" s="8">
        <v>3</v>
      </c>
      <c r="H37" s="8">
        <v>11</v>
      </c>
      <c r="I37" s="8">
        <v>3</v>
      </c>
      <c r="J37" s="8">
        <v>1</v>
      </c>
      <c r="K37" s="8">
        <v>3</v>
      </c>
      <c r="L37" s="8">
        <v>5</v>
      </c>
      <c r="M37" s="9"/>
      <c r="N37" s="9"/>
    </row>
    <row r="38" spans="1:14" ht="15.75" thickBot="1" x14ac:dyDescent="0.3">
      <c r="A38" s="8">
        <v>118</v>
      </c>
      <c r="B38" s="8" t="s">
        <v>0</v>
      </c>
      <c r="C38" s="8" t="s">
        <v>51</v>
      </c>
      <c r="D38" s="8"/>
      <c r="E38" s="8">
        <v>2</v>
      </c>
      <c r="F38" s="8">
        <v>1</v>
      </c>
      <c r="G38" s="8">
        <v>3</v>
      </c>
      <c r="H38" s="8">
        <v>6</v>
      </c>
      <c r="I38" s="8">
        <v>1</v>
      </c>
      <c r="J38" s="8">
        <v>1</v>
      </c>
      <c r="K38" s="8">
        <v>2</v>
      </c>
      <c r="L38" s="8">
        <v>2</v>
      </c>
      <c r="M38" s="8"/>
      <c r="N38" s="8"/>
    </row>
    <row r="39" spans="1:14" ht="15.75" thickBot="1" x14ac:dyDescent="0.3">
      <c r="A39" s="8">
        <v>118</v>
      </c>
      <c r="B39" s="8" t="s">
        <v>0</v>
      </c>
      <c r="C39" s="8" t="s">
        <v>51</v>
      </c>
      <c r="D39" s="8"/>
      <c r="E39" s="8">
        <v>2</v>
      </c>
      <c r="F39" s="8">
        <v>2</v>
      </c>
      <c r="G39" s="8">
        <v>3</v>
      </c>
      <c r="H39" s="8">
        <v>9</v>
      </c>
      <c r="I39" s="8">
        <v>2</v>
      </c>
      <c r="J39" s="8">
        <v>1</v>
      </c>
      <c r="K39" s="8">
        <v>2</v>
      </c>
      <c r="L39" s="8">
        <v>3</v>
      </c>
      <c r="M39" s="9"/>
      <c r="N39" s="9"/>
    </row>
    <row r="40" spans="1:14" ht="15.75" thickBot="1" x14ac:dyDescent="0.3">
      <c r="A40" s="8">
        <v>118</v>
      </c>
      <c r="B40" s="8" t="s">
        <v>0</v>
      </c>
      <c r="C40" s="8" t="s">
        <v>51</v>
      </c>
      <c r="D40" s="8"/>
      <c r="E40" s="8">
        <v>2</v>
      </c>
      <c r="F40" s="8">
        <v>3</v>
      </c>
      <c r="G40" s="8">
        <v>3</v>
      </c>
      <c r="H40" s="8">
        <v>14</v>
      </c>
      <c r="I40" s="8">
        <v>2</v>
      </c>
      <c r="J40" s="8">
        <v>2</v>
      </c>
      <c r="K40" s="8">
        <v>6</v>
      </c>
      <c r="L40" s="8">
        <v>6</v>
      </c>
      <c r="M40" s="8"/>
      <c r="N40" s="8"/>
    </row>
    <row r="41" spans="1:14" ht="15.75" thickBot="1" x14ac:dyDescent="0.3">
      <c r="A41" s="8">
        <v>118</v>
      </c>
      <c r="B41" s="8" t="s">
        <v>0</v>
      </c>
      <c r="C41" s="8" t="s">
        <v>51</v>
      </c>
      <c r="D41" s="8"/>
      <c r="E41" s="8">
        <v>2</v>
      </c>
      <c r="F41" s="8">
        <v>4</v>
      </c>
      <c r="G41" s="8">
        <v>3</v>
      </c>
      <c r="H41" s="8">
        <v>27</v>
      </c>
      <c r="I41" s="8">
        <v>7</v>
      </c>
      <c r="J41" s="8">
        <v>4</v>
      </c>
      <c r="K41" s="8">
        <v>4</v>
      </c>
      <c r="L41" s="8">
        <v>6</v>
      </c>
      <c r="M41" s="9"/>
      <c r="N41" s="9"/>
    </row>
    <row r="42" spans="1:14" ht="15.75" thickBot="1" x14ac:dyDescent="0.3">
      <c r="A42" s="8">
        <v>118</v>
      </c>
      <c r="B42" s="8" t="s">
        <v>1</v>
      </c>
      <c r="C42" s="8" t="s">
        <v>24</v>
      </c>
      <c r="D42" s="8"/>
      <c r="E42" s="8">
        <v>2</v>
      </c>
      <c r="F42" s="8">
        <v>1</v>
      </c>
      <c r="G42" s="8">
        <v>3</v>
      </c>
      <c r="H42" s="8">
        <v>9</v>
      </c>
      <c r="I42" s="8">
        <v>2</v>
      </c>
      <c r="J42" s="8">
        <v>1</v>
      </c>
      <c r="K42" s="8">
        <v>2</v>
      </c>
      <c r="L42" s="8">
        <v>5</v>
      </c>
      <c r="M42" s="8"/>
      <c r="N42" s="8"/>
    </row>
    <row r="43" spans="1:14" ht="15.75" thickBot="1" x14ac:dyDescent="0.3">
      <c r="A43" s="8">
        <v>118</v>
      </c>
      <c r="B43" s="8" t="s">
        <v>1</v>
      </c>
      <c r="C43" s="8" t="s">
        <v>24</v>
      </c>
      <c r="D43" s="8"/>
      <c r="E43" s="8">
        <v>2</v>
      </c>
      <c r="F43" s="8">
        <v>2</v>
      </c>
      <c r="G43" s="8">
        <v>3</v>
      </c>
      <c r="H43" s="8">
        <v>5</v>
      </c>
      <c r="I43" s="8">
        <v>2</v>
      </c>
      <c r="J43" s="8">
        <v>2</v>
      </c>
      <c r="K43" s="8">
        <v>1</v>
      </c>
      <c r="L43" s="8">
        <v>2</v>
      </c>
      <c r="M43" s="9"/>
      <c r="N43" s="9"/>
    </row>
    <row r="44" spans="1:14" ht="15.75" thickBot="1" x14ac:dyDescent="0.3">
      <c r="A44" s="8">
        <v>118</v>
      </c>
      <c r="B44" s="8" t="s">
        <v>1</v>
      </c>
      <c r="C44" s="8" t="s">
        <v>24</v>
      </c>
      <c r="D44" s="8"/>
      <c r="E44" s="8">
        <v>2</v>
      </c>
      <c r="F44" s="8">
        <v>3</v>
      </c>
      <c r="G44" s="8">
        <v>3</v>
      </c>
      <c r="H44" s="8">
        <v>7</v>
      </c>
      <c r="I44" s="8">
        <v>2</v>
      </c>
      <c r="J44" s="8">
        <v>0</v>
      </c>
      <c r="K44" s="8">
        <v>2</v>
      </c>
      <c r="L44" s="8">
        <v>5</v>
      </c>
      <c r="M44" s="8"/>
      <c r="N44" s="8"/>
    </row>
    <row r="45" spans="1:14" ht="15.75" thickBot="1" x14ac:dyDescent="0.3">
      <c r="A45" s="8">
        <v>118</v>
      </c>
      <c r="B45" s="8" t="s">
        <v>1</v>
      </c>
      <c r="C45" s="8" t="s">
        <v>24</v>
      </c>
      <c r="D45" s="8"/>
      <c r="E45" s="8">
        <v>2</v>
      </c>
      <c r="F45" s="8">
        <v>4</v>
      </c>
      <c r="G45" s="8">
        <v>3</v>
      </c>
      <c r="H45" s="8">
        <v>11</v>
      </c>
      <c r="I45" s="8">
        <v>2</v>
      </c>
      <c r="J45" s="8">
        <v>0</v>
      </c>
      <c r="K45" s="8">
        <v>2</v>
      </c>
      <c r="L45" s="8">
        <v>9</v>
      </c>
      <c r="M45" s="9"/>
      <c r="N45" s="9"/>
    </row>
    <row r="46" spans="1:14" ht="15.75" thickBot="1" x14ac:dyDescent="0.3">
      <c r="A46" s="8">
        <v>118</v>
      </c>
      <c r="B46" s="8" t="s">
        <v>1</v>
      </c>
      <c r="C46" s="8" t="s">
        <v>24</v>
      </c>
      <c r="D46" s="8"/>
      <c r="E46" s="8">
        <v>1</v>
      </c>
      <c r="F46" s="8">
        <v>1</v>
      </c>
      <c r="G46" s="8">
        <v>3</v>
      </c>
      <c r="H46" s="8">
        <v>9</v>
      </c>
      <c r="I46" s="8">
        <v>3</v>
      </c>
      <c r="J46" s="8">
        <v>0</v>
      </c>
      <c r="K46" s="8">
        <v>5</v>
      </c>
      <c r="L46" s="8">
        <v>6</v>
      </c>
      <c r="M46" s="8"/>
      <c r="N46" s="8"/>
    </row>
    <row r="47" spans="1:14" ht="15.75" thickBot="1" x14ac:dyDescent="0.3">
      <c r="A47" s="8">
        <v>118</v>
      </c>
      <c r="B47" s="8" t="s">
        <v>1</v>
      </c>
      <c r="C47" s="8" t="s">
        <v>24</v>
      </c>
      <c r="D47" s="8"/>
      <c r="E47" s="8">
        <v>1</v>
      </c>
      <c r="F47" s="8">
        <v>2</v>
      </c>
      <c r="G47" s="8">
        <v>3</v>
      </c>
      <c r="H47" s="8">
        <v>14</v>
      </c>
      <c r="I47" s="8">
        <v>3</v>
      </c>
      <c r="J47" s="8">
        <v>4</v>
      </c>
      <c r="K47" s="8">
        <v>6</v>
      </c>
      <c r="L47" s="8">
        <v>6</v>
      </c>
      <c r="M47" s="9"/>
      <c r="N47" s="9"/>
    </row>
    <row r="48" spans="1:14" ht="15.75" thickBot="1" x14ac:dyDescent="0.3">
      <c r="A48" s="8">
        <v>118</v>
      </c>
      <c r="B48" s="8" t="s">
        <v>1</v>
      </c>
      <c r="C48" s="8" t="s">
        <v>24</v>
      </c>
      <c r="D48" s="8"/>
      <c r="E48" s="8">
        <v>1</v>
      </c>
      <c r="F48" s="8">
        <v>3</v>
      </c>
      <c r="G48" s="8">
        <v>3</v>
      </c>
      <c r="H48" s="8">
        <v>9</v>
      </c>
      <c r="I48" s="8">
        <v>1</v>
      </c>
      <c r="J48" s="8">
        <v>0</v>
      </c>
      <c r="K48" s="8">
        <v>1</v>
      </c>
      <c r="L48" s="8">
        <v>2</v>
      </c>
      <c r="M48" s="8"/>
      <c r="N48" s="8"/>
    </row>
    <row r="49" spans="1:14" ht="15.75" thickBot="1" x14ac:dyDescent="0.3">
      <c r="A49" s="8">
        <v>118</v>
      </c>
      <c r="B49" s="8" t="s">
        <v>1</v>
      </c>
      <c r="C49" s="8" t="s">
        <v>24</v>
      </c>
      <c r="D49" s="8"/>
      <c r="E49" s="8">
        <v>1</v>
      </c>
      <c r="F49" s="8">
        <v>4</v>
      </c>
      <c r="G49" s="8">
        <v>3</v>
      </c>
      <c r="H49" s="8">
        <v>11</v>
      </c>
      <c r="I49" s="8">
        <v>4</v>
      </c>
      <c r="J49" s="8">
        <v>0</v>
      </c>
      <c r="K49" s="8">
        <v>2</v>
      </c>
      <c r="L49" s="8">
        <v>8</v>
      </c>
      <c r="M49" s="9"/>
      <c r="N49" s="9"/>
    </row>
    <row r="50" spans="1:14" ht="15.75" thickBot="1" x14ac:dyDescent="0.3">
      <c r="A50" s="9">
        <v>118</v>
      </c>
      <c r="B50" s="9" t="s">
        <v>0</v>
      </c>
      <c r="C50" s="9" t="s">
        <v>51</v>
      </c>
      <c r="D50" s="9"/>
      <c r="E50" s="9">
        <v>1</v>
      </c>
      <c r="F50" s="9">
        <v>1</v>
      </c>
      <c r="G50" s="9">
        <v>4</v>
      </c>
      <c r="H50" s="9">
        <v>1</v>
      </c>
      <c r="I50" s="9">
        <v>0</v>
      </c>
      <c r="J50" s="9">
        <v>0</v>
      </c>
      <c r="K50" s="9">
        <v>0</v>
      </c>
      <c r="L50" s="9">
        <v>1</v>
      </c>
      <c r="M50" s="8"/>
      <c r="N50" s="8"/>
    </row>
    <row r="51" spans="1:14" ht="15.75" thickBot="1" x14ac:dyDescent="0.3">
      <c r="A51" s="9">
        <v>118</v>
      </c>
      <c r="B51" s="9" t="s">
        <v>0</v>
      </c>
      <c r="C51" s="9" t="s">
        <v>51</v>
      </c>
      <c r="D51" s="9"/>
      <c r="E51" s="9">
        <v>1</v>
      </c>
      <c r="F51" s="9">
        <v>2</v>
      </c>
      <c r="G51" s="9">
        <v>4</v>
      </c>
      <c r="H51" s="9">
        <v>1</v>
      </c>
      <c r="I51" s="9">
        <v>0</v>
      </c>
      <c r="J51" s="9">
        <v>1</v>
      </c>
      <c r="K51" s="9">
        <v>0</v>
      </c>
      <c r="L51" s="9">
        <v>0</v>
      </c>
      <c r="M51" s="9"/>
      <c r="N51" s="9"/>
    </row>
    <row r="52" spans="1:14" ht="15.75" thickBot="1" x14ac:dyDescent="0.3">
      <c r="A52" s="9">
        <v>118</v>
      </c>
      <c r="B52" s="9" t="s">
        <v>0</v>
      </c>
      <c r="C52" s="9" t="s">
        <v>51</v>
      </c>
      <c r="D52" s="9"/>
      <c r="E52" s="9">
        <v>1</v>
      </c>
      <c r="F52" s="9">
        <v>3</v>
      </c>
      <c r="G52" s="9">
        <v>4</v>
      </c>
      <c r="H52" s="9">
        <v>4</v>
      </c>
      <c r="I52" s="9">
        <v>0</v>
      </c>
      <c r="J52" s="9">
        <v>1</v>
      </c>
      <c r="K52" s="9">
        <v>3</v>
      </c>
      <c r="L52" s="9">
        <v>3</v>
      </c>
      <c r="M52" s="8"/>
      <c r="N52" s="8"/>
    </row>
    <row r="53" spans="1:14" ht="15.75" thickBot="1" x14ac:dyDescent="0.3">
      <c r="A53" s="9">
        <v>118</v>
      </c>
      <c r="B53" s="9" t="s">
        <v>0</v>
      </c>
      <c r="C53" s="9" t="s">
        <v>51</v>
      </c>
      <c r="D53" s="9"/>
      <c r="E53" s="9">
        <v>1</v>
      </c>
      <c r="F53" s="9">
        <v>4</v>
      </c>
      <c r="G53" s="9">
        <v>4</v>
      </c>
      <c r="H53" s="9">
        <v>3</v>
      </c>
      <c r="I53" s="9">
        <v>1</v>
      </c>
      <c r="J53" s="9">
        <v>0</v>
      </c>
      <c r="K53" s="9">
        <v>1</v>
      </c>
      <c r="L53" s="9">
        <v>2</v>
      </c>
      <c r="M53" s="9"/>
      <c r="N53" s="9"/>
    </row>
    <row r="54" spans="1:14" ht="15.75" thickBot="1" x14ac:dyDescent="0.3">
      <c r="A54" s="9">
        <v>118</v>
      </c>
      <c r="B54" s="9" t="s">
        <v>0</v>
      </c>
      <c r="C54" s="9" t="s">
        <v>51</v>
      </c>
      <c r="D54" s="9"/>
      <c r="E54" s="9">
        <v>2</v>
      </c>
      <c r="F54" s="9">
        <v>1</v>
      </c>
      <c r="G54" s="9">
        <v>4</v>
      </c>
      <c r="H54" s="9">
        <v>2</v>
      </c>
      <c r="I54" s="9">
        <v>0</v>
      </c>
      <c r="J54" s="9">
        <v>0</v>
      </c>
      <c r="K54" s="9">
        <v>0</v>
      </c>
      <c r="L54" s="9">
        <v>1</v>
      </c>
      <c r="M54" s="8"/>
      <c r="N54" s="8"/>
    </row>
    <row r="55" spans="1:14" ht="15.75" thickBot="1" x14ac:dyDescent="0.3">
      <c r="A55" s="9">
        <v>118</v>
      </c>
      <c r="B55" s="9" t="s">
        <v>0</v>
      </c>
      <c r="C55" s="9" t="s">
        <v>51</v>
      </c>
      <c r="D55" s="9"/>
      <c r="E55" s="9">
        <v>2</v>
      </c>
      <c r="F55" s="9">
        <v>2</v>
      </c>
      <c r="G55" s="9">
        <v>4</v>
      </c>
      <c r="H55" s="9">
        <v>3</v>
      </c>
      <c r="I55" s="9">
        <v>1</v>
      </c>
      <c r="J55" s="9">
        <v>0</v>
      </c>
      <c r="K55" s="9">
        <v>1</v>
      </c>
      <c r="L55" s="9">
        <v>1</v>
      </c>
      <c r="M55" s="9"/>
      <c r="N55" s="9"/>
    </row>
    <row r="56" spans="1:14" ht="15.75" thickBot="1" x14ac:dyDescent="0.3">
      <c r="A56" s="9">
        <v>118</v>
      </c>
      <c r="B56" s="9" t="s">
        <v>0</v>
      </c>
      <c r="C56" s="9" t="s">
        <v>51</v>
      </c>
      <c r="D56" s="9"/>
      <c r="E56" s="9">
        <v>2</v>
      </c>
      <c r="F56" s="9">
        <v>3</v>
      </c>
      <c r="G56" s="9">
        <v>4</v>
      </c>
      <c r="H56" s="9">
        <v>1</v>
      </c>
      <c r="I56" s="9">
        <v>0</v>
      </c>
      <c r="J56" s="9">
        <v>0</v>
      </c>
      <c r="K56" s="9">
        <v>0</v>
      </c>
      <c r="L56" s="9">
        <v>0</v>
      </c>
      <c r="M56" s="8"/>
      <c r="N56" s="8"/>
    </row>
    <row r="57" spans="1:14" ht="15.75" thickBot="1" x14ac:dyDescent="0.3">
      <c r="A57" s="9">
        <v>118</v>
      </c>
      <c r="B57" s="9" t="s">
        <v>0</v>
      </c>
      <c r="C57" s="9" t="s">
        <v>51</v>
      </c>
      <c r="D57" s="9"/>
      <c r="E57" s="9">
        <v>2</v>
      </c>
      <c r="F57" s="9">
        <v>4</v>
      </c>
      <c r="G57" s="9">
        <v>4</v>
      </c>
      <c r="H57" s="9">
        <v>4</v>
      </c>
      <c r="I57" s="9">
        <v>1</v>
      </c>
      <c r="J57" s="9">
        <v>1</v>
      </c>
      <c r="K57" s="9">
        <v>2</v>
      </c>
      <c r="L57" s="9">
        <v>3</v>
      </c>
      <c r="M57" s="9"/>
      <c r="N57" s="9"/>
    </row>
    <row r="58" spans="1:14" ht="15.75" thickBot="1" x14ac:dyDescent="0.3">
      <c r="A58" s="9">
        <v>118</v>
      </c>
      <c r="B58" s="9" t="s">
        <v>1</v>
      </c>
      <c r="C58" s="9" t="s">
        <v>24</v>
      </c>
      <c r="D58" s="9"/>
      <c r="E58" s="9">
        <v>2</v>
      </c>
      <c r="F58" s="9">
        <v>1</v>
      </c>
      <c r="G58" s="9">
        <v>4</v>
      </c>
      <c r="H58" s="9">
        <v>8</v>
      </c>
      <c r="I58" s="9">
        <v>3</v>
      </c>
      <c r="J58" s="9">
        <v>3</v>
      </c>
      <c r="K58" s="9">
        <v>4</v>
      </c>
      <c r="L58" s="9">
        <v>4</v>
      </c>
      <c r="M58" s="8"/>
      <c r="N58" s="8"/>
    </row>
    <row r="59" spans="1:14" ht="15.75" thickBot="1" x14ac:dyDescent="0.3">
      <c r="A59" s="9">
        <v>118</v>
      </c>
      <c r="B59" s="9" t="s">
        <v>1</v>
      </c>
      <c r="C59" s="9" t="s">
        <v>24</v>
      </c>
      <c r="D59" s="9"/>
      <c r="E59" s="9">
        <v>2</v>
      </c>
      <c r="F59" s="9">
        <v>2</v>
      </c>
      <c r="G59" s="9">
        <v>4</v>
      </c>
      <c r="H59" s="9">
        <v>14</v>
      </c>
      <c r="I59" s="9">
        <v>1</v>
      </c>
      <c r="J59" s="9">
        <v>2</v>
      </c>
      <c r="K59" s="9">
        <v>5</v>
      </c>
      <c r="L59" s="9">
        <v>6</v>
      </c>
      <c r="M59" s="9"/>
      <c r="N59" s="9"/>
    </row>
    <row r="60" spans="1:14" ht="15.75" thickBot="1" x14ac:dyDescent="0.3">
      <c r="A60" s="9">
        <v>118</v>
      </c>
      <c r="B60" s="9" t="s">
        <v>1</v>
      </c>
      <c r="C60" s="9" t="s">
        <v>24</v>
      </c>
      <c r="D60" s="9"/>
      <c r="E60" s="9">
        <v>2</v>
      </c>
      <c r="F60" s="9">
        <v>3</v>
      </c>
      <c r="G60" s="9">
        <v>4</v>
      </c>
      <c r="H60" s="9">
        <v>14</v>
      </c>
      <c r="I60" s="9">
        <v>1</v>
      </c>
      <c r="J60" s="9">
        <v>1</v>
      </c>
      <c r="K60" s="9">
        <v>4</v>
      </c>
      <c r="L60" s="9">
        <v>7</v>
      </c>
      <c r="M60" s="8"/>
      <c r="N60" s="8"/>
    </row>
    <row r="61" spans="1:14" ht="15.75" thickBot="1" x14ac:dyDescent="0.3">
      <c r="A61" s="9">
        <v>118</v>
      </c>
      <c r="B61" s="9" t="s">
        <v>1</v>
      </c>
      <c r="C61" s="9" t="s">
        <v>24</v>
      </c>
      <c r="D61" s="9"/>
      <c r="E61" s="9">
        <v>2</v>
      </c>
      <c r="F61" s="9">
        <v>4</v>
      </c>
      <c r="G61" s="9">
        <v>4</v>
      </c>
      <c r="H61" s="9">
        <v>26</v>
      </c>
      <c r="I61" s="9">
        <v>7</v>
      </c>
      <c r="J61" s="9">
        <v>1</v>
      </c>
      <c r="K61" s="9">
        <v>5</v>
      </c>
      <c r="L61" s="9">
        <v>8</v>
      </c>
      <c r="M61" s="9"/>
      <c r="N61" s="9"/>
    </row>
    <row r="62" spans="1:14" ht="15.75" thickBot="1" x14ac:dyDescent="0.3">
      <c r="A62" s="9">
        <v>118</v>
      </c>
      <c r="B62" s="9" t="s">
        <v>1</v>
      </c>
      <c r="C62" s="9" t="s">
        <v>24</v>
      </c>
      <c r="D62" s="9"/>
      <c r="E62" s="9">
        <v>1</v>
      </c>
      <c r="F62" s="9">
        <v>1</v>
      </c>
      <c r="G62" s="9">
        <v>4</v>
      </c>
      <c r="H62" s="9">
        <v>11</v>
      </c>
      <c r="I62" s="9">
        <v>3</v>
      </c>
      <c r="J62" s="9">
        <v>0</v>
      </c>
      <c r="K62" s="9">
        <v>6</v>
      </c>
      <c r="L62" s="9">
        <v>7</v>
      </c>
      <c r="M62" s="8"/>
      <c r="N62" s="8"/>
    </row>
    <row r="63" spans="1:14" ht="15.75" thickBot="1" x14ac:dyDescent="0.3">
      <c r="A63" s="9">
        <v>118</v>
      </c>
      <c r="B63" s="9" t="s">
        <v>1</v>
      </c>
      <c r="C63" s="9" t="s">
        <v>24</v>
      </c>
      <c r="D63" s="9"/>
      <c r="E63" s="9">
        <v>1</v>
      </c>
      <c r="F63" s="9">
        <v>2</v>
      </c>
      <c r="G63" s="9">
        <v>4</v>
      </c>
      <c r="H63" s="9">
        <v>28</v>
      </c>
      <c r="I63" s="9">
        <v>5</v>
      </c>
      <c r="J63" s="9">
        <v>0</v>
      </c>
      <c r="K63" s="9">
        <v>10</v>
      </c>
      <c r="L63" s="9">
        <v>11</v>
      </c>
      <c r="M63" s="9"/>
      <c r="N63" s="9"/>
    </row>
    <row r="64" spans="1:14" ht="15.75" thickBot="1" x14ac:dyDescent="0.3">
      <c r="A64" s="9">
        <v>118</v>
      </c>
      <c r="B64" s="9" t="s">
        <v>1</v>
      </c>
      <c r="C64" s="9" t="s">
        <v>24</v>
      </c>
      <c r="D64" s="9"/>
      <c r="E64" s="9">
        <v>1</v>
      </c>
      <c r="F64" s="9">
        <v>3</v>
      </c>
      <c r="G64" s="9">
        <v>4</v>
      </c>
      <c r="H64" s="9">
        <v>17</v>
      </c>
      <c r="I64" s="9">
        <v>7</v>
      </c>
      <c r="J64" s="9">
        <v>1</v>
      </c>
      <c r="K64" s="9">
        <v>11</v>
      </c>
      <c r="L64" s="9">
        <v>11</v>
      </c>
      <c r="M64" s="8"/>
      <c r="N64" s="8"/>
    </row>
    <row r="65" spans="1:14" ht="15.75" thickBot="1" x14ac:dyDescent="0.3">
      <c r="A65" s="9">
        <v>118</v>
      </c>
      <c r="B65" s="9" t="s">
        <v>1</v>
      </c>
      <c r="C65" s="9" t="s">
        <v>24</v>
      </c>
      <c r="D65" s="9"/>
      <c r="E65" s="9">
        <v>1</v>
      </c>
      <c r="F65" s="9">
        <v>4</v>
      </c>
      <c r="G65" s="9">
        <v>4</v>
      </c>
      <c r="H65" s="9">
        <v>25</v>
      </c>
      <c r="I65" s="9">
        <v>6</v>
      </c>
      <c r="J65" s="9">
        <v>4</v>
      </c>
      <c r="K65" s="9">
        <v>14</v>
      </c>
      <c r="L65" s="9">
        <v>16</v>
      </c>
      <c r="M65" s="9"/>
      <c r="N65" s="9"/>
    </row>
    <row r="66" spans="1:14" ht="15.75" thickBot="1" x14ac:dyDescent="0.3">
      <c r="M66" s="8"/>
      <c r="N66" s="8"/>
    </row>
    <row r="67" spans="1:14" ht="15.75" thickBot="1" x14ac:dyDescent="0.3">
      <c r="M67" s="9"/>
      <c r="N67" s="9"/>
    </row>
    <row r="68" spans="1:14" ht="15.75" thickBot="1" x14ac:dyDescent="0.3">
      <c r="M68" s="8"/>
      <c r="N68" s="8"/>
    </row>
    <row r="69" spans="1:14" ht="15.75" thickBot="1" x14ac:dyDescent="0.3">
      <c r="M69" s="9"/>
      <c r="N69" s="9"/>
    </row>
    <row r="70" spans="1:14" ht="15.75" thickBot="1" x14ac:dyDescent="0.3">
      <c r="M70" s="8"/>
      <c r="N70" s="8"/>
    </row>
    <row r="71" spans="1:14" ht="15.75" thickBot="1" x14ac:dyDescent="0.3">
      <c r="M71" s="9"/>
      <c r="N71" s="9"/>
    </row>
    <row r="72" spans="1:14" ht="15.75" thickBot="1" x14ac:dyDescent="0.3">
      <c r="M72" s="8"/>
      <c r="N72" s="8"/>
    </row>
    <row r="73" spans="1:14" ht="15.75" thickBot="1" x14ac:dyDescent="0.3">
      <c r="M73" s="9"/>
      <c r="N73" s="9"/>
    </row>
    <row r="74" spans="1:14" ht="15.75" thickBot="1" x14ac:dyDescent="0.3">
      <c r="M74" s="8"/>
      <c r="N74" s="8"/>
    </row>
    <row r="75" spans="1:14" ht="15.75" thickBot="1" x14ac:dyDescent="0.3">
      <c r="M75" s="9"/>
      <c r="N75" s="9"/>
    </row>
    <row r="76" spans="1:14" ht="15.75" thickBot="1" x14ac:dyDescent="0.3">
      <c r="M76" s="8"/>
      <c r="N76" s="8"/>
    </row>
    <row r="77" spans="1:14" ht="15.75" thickBot="1" x14ac:dyDescent="0.3">
      <c r="M77" s="9"/>
      <c r="N77" s="9"/>
    </row>
    <row r="78" spans="1:14" ht="15.75" thickBot="1" x14ac:dyDescent="0.3">
      <c r="M78" s="8"/>
      <c r="N78" s="8"/>
    </row>
    <row r="79" spans="1:14" x14ac:dyDescent="0.25">
      <c r="M79" s="7"/>
      <c r="N79" s="7"/>
    </row>
  </sheetData>
  <sortState ref="A2:L65">
    <sortCondition ref="G2:G65"/>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3.2851562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119</v>
      </c>
      <c r="B2" s="8" t="s">
        <v>0</v>
      </c>
      <c r="C2" s="8" t="s">
        <v>52</v>
      </c>
      <c r="D2" s="8"/>
      <c r="E2" s="8">
        <v>1</v>
      </c>
      <c r="F2" s="8">
        <v>1</v>
      </c>
      <c r="G2" s="8">
        <v>1</v>
      </c>
      <c r="H2" s="8">
        <v>3</v>
      </c>
      <c r="I2" s="8">
        <v>0</v>
      </c>
      <c r="J2" s="8">
        <v>1</v>
      </c>
      <c r="K2" s="8">
        <v>1</v>
      </c>
      <c r="L2" s="8">
        <v>1</v>
      </c>
    </row>
    <row r="3" spans="1:20" ht="15.75" thickBot="1" x14ac:dyDescent="0.3">
      <c r="A3" s="8">
        <v>119</v>
      </c>
      <c r="B3" s="8" t="s">
        <v>0</v>
      </c>
      <c r="C3" s="8" t="s">
        <v>52</v>
      </c>
      <c r="D3" s="8"/>
      <c r="E3" s="8">
        <v>1</v>
      </c>
      <c r="F3" s="8">
        <v>2</v>
      </c>
      <c r="G3" s="8">
        <v>1</v>
      </c>
      <c r="H3" s="8">
        <v>4</v>
      </c>
      <c r="I3" s="8">
        <v>0</v>
      </c>
      <c r="J3" s="8">
        <v>1</v>
      </c>
      <c r="K3" s="8">
        <v>0</v>
      </c>
      <c r="L3" s="8">
        <v>1</v>
      </c>
    </row>
    <row r="4" spans="1:20" ht="15.75" thickBot="1" x14ac:dyDescent="0.3">
      <c r="A4" s="8">
        <v>119</v>
      </c>
      <c r="B4" s="8" t="s">
        <v>0</v>
      </c>
      <c r="C4" s="8" t="s">
        <v>52</v>
      </c>
      <c r="D4" s="8"/>
      <c r="E4" s="8">
        <v>1</v>
      </c>
      <c r="F4" s="8">
        <v>3</v>
      </c>
      <c r="G4" s="8">
        <v>1</v>
      </c>
      <c r="H4" s="8">
        <v>3</v>
      </c>
      <c r="I4" s="8">
        <v>1</v>
      </c>
      <c r="J4" s="8">
        <v>1</v>
      </c>
      <c r="K4" s="8">
        <v>1</v>
      </c>
      <c r="L4" s="8">
        <v>1</v>
      </c>
    </row>
    <row r="5" spans="1:20" ht="15.75" thickBot="1" x14ac:dyDescent="0.3">
      <c r="A5" s="8">
        <v>119</v>
      </c>
      <c r="B5" s="8" t="s">
        <v>0</v>
      </c>
      <c r="C5" s="8" t="s">
        <v>52</v>
      </c>
      <c r="D5" s="8"/>
      <c r="E5" s="8">
        <v>1</v>
      </c>
      <c r="F5" s="8">
        <v>4</v>
      </c>
      <c r="G5" s="8">
        <v>1</v>
      </c>
      <c r="H5" s="8">
        <v>2</v>
      </c>
      <c r="I5" s="8">
        <v>0</v>
      </c>
      <c r="J5" s="8">
        <v>1</v>
      </c>
      <c r="K5" s="8">
        <v>0</v>
      </c>
      <c r="L5" s="8">
        <v>0</v>
      </c>
    </row>
    <row r="6" spans="1:20" ht="15.75" thickBot="1" x14ac:dyDescent="0.3">
      <c r="A6" s="8">
        <v>119</v>
      </c>
      <c r="B6" s="8" t="s">
        <v>0</v>
      </c>
      <c r="C6" s="8" t="s">
        <v>52</v>
      </c>
      <c r="D6" s="8"/>
      <c r="E6" s="8">
        <v>2</v>
      </c>
      <c r="F6" s="8">
        <v>1</v>
      </c>
      <c r="G6" s="8">
        <v>1</v>
      </c>
      <c r="H6" s="8">
        <v>2</v>
      </c>
      <c r="I6" s="8">
        <v>0</v>
      </c>
      <c r="J6" s="8">
        <v>2</v>
      </c>
      <c r="K6" s="8">
        <v>0</v>
      </c>
      <c r="L6" s="8">
        <v>0</v>
      </c>
      <c r="M6" s="1" t="s">
        <v>16</v>
      </c>
      <c r="N6" s="5">
        <v>3</v>
      </c>
      <c r="O6" s="5">
        <f>COUNT(G34:G49)/4</f>
        <v>4</v>
      </c>
      <c r="P6" s="5">
        <f>SUM(H34:H49)</f>
        <v>136</v>
      </c>
      <c r="Q6" s="5">
        <f t="shared" ref="Q6:T6" si="0">SUM(I34:I49)</f>
        <v>32</v>
      </c>
      <c r="R6" s="5">
        <f t="shared" si="0"/>
        <v>23</v>
      </c>
      <c r="S6" s="5">
        <f t="shared" si="0"/>
        <v>28</v>
      </c>
      <c r="T6" s="5">
        <f t="shared" si="0"/>
        <v>35</v>
      </c>
    </row>
    <row r="7" spans="1:20" ht="15.75" thickBot="1" x14ac:dyDescent="0.3">
      <c r="A7" s="8">
        <v>119</v>
      </c>
      <c r="B7" s="8" t="s">
        <v>0</v>
      </c>
      <c r="C7" s="8" t="s">
        <v>52</v>
      </c>
      <c r="D7" s="8"/>
      <c r="E7" s="8">
        <v>2</v>
      </c>
      <c r="F7" s="8">
        <v>2</v>
      </c>
      <c r="G7" s="8">
        <v>1</v>
      </c>
      <c r="H7" s="8">
        <v>1</v>
      </c>
      <c r="I7" s="8">
        <v>0</v>
      </c>
      <c r="J7" s="8">
        <v>1</v>
      </c>
      <c r="K7" s="8">
        <v>0</v>
      </c>
      <c r="L7" s="8">
        <v>1</v>
      </c>
      <c r="M7" s="1" t="s">
        <v>17</v>
      </c>
      <c r="N7" s="5">
        <v>4</v>
      </c>
      <c r="O7" s="5">
        <f>COUNT(G50:G65)/4</f>
        <v>4</v>
      </c>
      <c r="P7" s="5">
        <f>SUM(H50:H65)</f>
        <v>125</v>
      </c>
      <c r="Q7" s="5">
        <f t="shared" ref="Q7:T7" si="1">SUM(I50:I65)</f>
        <v>26</v>
      </c>
      <c r="R7" s="5">
        <f t="shared" si="1"/>
        <v>18</v>
      </c>
      <c r="S7" s="5">
        <f t="shared" si="1"/>
        <v>27</v>
      </c>
      <c r="T7" s="5">
        <f t="shared" si="1"/>
        <v>34</v>
      </c>
    </row>
    <row r="8" spans="1:20" ht="15.75" thickBot="1" x14ac:dyDescent="0.3">
      <c r="A8" s="8">
        <v>119</v>
      </c>
      <c r="B8" s="8" t="s">
        <v>0</v>
      </c>
      <c r="C8" s="8" t="s">
        <v>52</v>
      </c>
      <c r="D8" s="8"/>
      <c r="E8" s="8">
        <v>2</v>
      </c>
      <c r="F8" s="8">
        <v>3</v>
      </c>
      <c r="G8" s="8">
        <v>1</v>
      </c>
      <c r="H8" s="8">
        <v>2</v>
      </c>
      <c r="I8" s="8">
        <v>0</v>
      </c>
      <c r="J8" s="8">
        <v>0</v>
      </c>
      <c r="K8" s="8">
        <v>0</v>
      </c>
      <c r="L8" s="8">
        <v>1</v>
      </c>
      <c r="M8" s="1" t="s">
        <v>14</v>
      </c>
      <c r="N8" s="5">
        <v>1</v>
      </c>
      <c r="O8" s="5">
        <f>COUNT(G2:G17)/4</f>
        <v>4</v>
      </c>
      <c r="P8" s="5">
        <f>SUM(H2:H17)</f>
        <v>45</v>
      </c>
      <c r="Q8" s="5">
        <f t="shared" ref="Q8:T8" si="2">SUM(I2:I17)</f>
        <v>11</v>
      </c>
      <c r="R8" s="5">
        <f t="shared" si="2"/>
        <v>9</v>
      </c>
      <c r="S8" s="5">
        <f t="shared" si="2"/>
        <v>7</v>
      </c>
      <c r="T8" s="5">
        <f t="shared" si="2"/>
        <v>14</v>
      </c>
    </row>
    <row r="9" spans="1:20" ht="15.75" thickBot="1" x14ac:dyDescent="0.3">
      <c r="A9" s="8">
        <v>119</v>
      </c>
      <c r="B9" s="8" t="s">
        <v>0</v>
      </c>
      <c r="C9" s="8" t="s">
        <v>52</v>
      </c>
      <c r="D9" s="8"/>
      <c r="E9" s="8">
        <v>2</v>
      </c>
      <c r="F9" s="8">
        <v>4</v>
      </c>
      <c r="G9" s="8">
        <v>1</v>
      </c>
      <c r="H9" s="8">
        <v>0</v>
      </c>
      <c r="I9" s="8">
        <v>0</v>
      </c>
      <c r="J9" s="8">
        <v>0</v>
      </c>
      <c r="K9" s="8">
        <v>0</v>
      </c>
      <c r="L9" s="8">
        <v>0</v>
      </c>
      <c r="M9" s="1" t="s">
        <v>18</v>
      </c>
      <c r="N9" s="5">
        <v>2</v>
      </c>
      <c r="O9" s="5">
        <f>COUNT(G18:G33)/4</f>
        <v>4</v>
      </c>
      <c r="P9" s="5">
        <f>SUM(H18:H33)</f>
        <v>61</v>
      </c>
      <c r="Q9" s="5">
        <f t="shared" ref="Q9:T9" si="3">SUM(I18:I33)</f>
        <v>13</v>
      </c>
      <c r="R9" s="5">
        <f t="shared" si="3"/>
        <v>12</v>
      </c>
      <c r="S9" s="5">
        <f t="shared" si="3"/>
        <v>7</v>
      </c>
      <c r="T9" s="5">
        <f t="shared" si="3"/>
        <v>17</v>
      </c>
    </row>
    <row r="10" spans="1:20" ht="15.75" thickBot="1" x14ac:dyDescent="0.3">
      <c r="A10" s="8">
        <v>119</v>
      </c>
      <c r="B10" s="8" t="s">
        <v>1</v>
      </c>
      <c r="C10" s="8" t="s">
        <v>53</v>
      </c>
      <c r="D10" s="8"/>
      <c r="E10" s="8">
        <v>1</v>
      </c>
      <c r="F10" s="8">
        <v>1</v>
      </c>
      <c r="G10" s="8">
        <v>1</v>
      </c>
      <c r="H10" s="8">
        <v>5</v>
      </c>
      <c r="I10" s="8">
        <v>2</v>
      </c>
      <c r="J10" s="8">
        <v>0</v>
      </c>
      <c r="K10" s="8">
        <v>2</v>
      </c>
      <c r="L10" s="8">
        <v>1</v>
      </c>
      <c r="N10" s="5"/>
      <c r="O10" s="5">
        <v>122</v>
      </c>
      <c r="P10" s="5" t="s">
        <v>19</v>
      </c>
      <c r="Q10" s="5" t="s">
        <v>20</v>
      </c>
      <c r="R10" s="5" t="s">
        <v>21</v>
      </c>
      <c r="S10" s="5" t="s">
        <v>22</v>
      </c>
      <c r="T10" s="5" t="s">
        <v>23</v>
      </c>
    </row>
    <row r="11" spans="1:20" ht="15.75" thickBot="1" x14ac:dyDescent="0.3">
      <c r="A11" s="8">
        <v>119</v>
      </c>
      <c r="B11" s="8" t="s">
        <v>1</v>
      </c>
      <c r="C11" s="8" t="s">
        <v>53</v>
      </c>
      <c r="D11" s="8"/>
      <c r="E11" s="8">
        <v>1</v>
      </c>
      <c r="F11" s="8">
        <v>2</v>
      </c>
      <c r="G11" s="8">
        <v>1</v>
      </c>
      <c r="H11" s="8">
        <v>4</v>
      </c>
      <c r="I11" s="8">
        <v>2</v>
      </c>
      <c r="J11" s="8">
        <v>1</v>
      </c>
      <c r="K11" s="8">
        <v>0</v>
      </c>
      <c r="L11" s="8">
        <v>1</v>
      </c>
      <c r="M11" s="1" t="s">
        <v>16</v>
      </c>
      <c r="N11" s="5">
        <v>3</v>
      </c>
      <c r="O11" s="4" t="s">
        <v>15</v>
      </c>
      <c r="P11" s="6">
        <f>P6/$O$6</f>
        <v>34</v>
      </c>
      <c r="Q11" s="6">
        <f>Q6/$O$6</f>
        <v>8</v>
      </c>
      <c r="R11" s="6">
        <f>R6/$O$6</f>
        <v>5.75</v>
      </c>
      <c r="S11" s="6">
        <f>S6/$O$6</f>
        <v>7</v>
      </c>
      <c r="T11" s="6">
        <f>T6/$O$6</f>
        <v>8.75</v>
      </c>
    </row>
    <row r="12" spans="1:20" ht="15.75" thickBot="1" x14ac:dyDescent="0.3">
      <c r="A12" s="8">
        <v>119</v>
      </c>
      <c r="B12" s="8" t="s">
        <v>1</v>
      </c>
      <c r="C12" s="8" t="s">
        <v>53</v>
      </c>
      <c r="D12" s="8"/>
      <c r="E12" s="8">
        <v>1</v>
      </c>
      <c r="F12" s="8">
        <v>3</v>
      </c>
      <c r="G12" s="8">
        <v>1</v>
      </c>
      <c r="H12" s="8">
        <v>3</v>
      </c>
      <c r="I12" s="8">
        <v>0</v>
      </c>
      <c r="J12" s="8">
        <v>0</v>
      </c>
      <c r="K12" s="8">
        <v>1</v>
      </c>
      <c r="L12" s="8">
        <v>1</v>
      </c>
      <c r="M12" s="1" t="s">
        <v>17</v>
      </c>
      <c r="N12" s="5">
        <v>4</v>
      </c>
      <c r="O12" s="4" t="s">
        <v>15</v>
      </c>
      <c r="P12" s="6">
        <f>P7/$O$7</f>
        <v>31.25</v>
      </c>
      <c r="Q12" s="6">
        <f>Q7/$O$7</f>
        <v>6.5</v>
      </c>
      <c r="R12" s="6">
        <f>R7/$O$7</f>
        <v>4.5</v>
      </c>
      <c r="S12" s="6">
        <f>S7/$O$7</f>
        <v>6.75</v>
      </c>
      <c r="T12" s="6">
        <f>T7/$O$7</f>
        <v>8.5</v>
      </c>
    </row>
    <row r="13" spans="1:20" ht="15.75" thickBot="1" x14ac:dyDescent="0.3">
      <c r="A13" s="8">
        <v>119</v>
      </c>
      <c r="B13" s="8" t="s">
        <v>1</v>
      </c>
      <c r="C13" s="8" t="s">
        <v>53</v>
      </c>
      <c r="D13" s="8"/>
      <c r="E13" s="8">
        <v>1</v>
      </c>
      <c r="F13" s="8">
        <v>4</v>
      </c>
      <c r="G13" s="8">
        <v>1</v>
      </c>
      <c r="H13" s="8">
        <v>4</v>
      </c>
      <c r="I13" s="8">
        <v>1</v>
      </c>
      <c r="J13" s="8">
        <v>0</v>
      </c>
      <c r="K13" s="8">
        <v>2</v>
      </c>
      <c r="L13" s="8">
        <v>2</v>
      </c>
      <c r="M13" s="1" t="s">
        <v>14</v>
      </c>
      <c r="N13" s="5">
        <v>1</v>
      </c>
      <c r="O13" s="4" t="s">
        <v>15</v>
      </c>
      <c r="P13" s="6">
        <f>P8/$O$8</f>
        <v>11.25</v>
      </c>
      <c r="Q13" s="6">
        <f>Q8/$O$8</f>
        <v>2.75</v>
      </c>
      <c r="R13" s="6">
        <f>R8/$O$8</f>
        <v>2.25</v>
      </c>
      <c r="S13" s="6">
        <f>S8/$O$8</f>
        <v>1.75</v>
      </c>
      <c r="T13" s="6">
        <f>T8/$O$8</f>
        <v>3.5</v>
      </c>
    </row>
    <row r="14" spans="1:20" ht="15.75" thickBot="1" x14ac:dyDescent="0.3">
      <c r="A14" s="8">
        <v>119</v>
      </c>
      <c r="B14" s="8" t="s">
        <v>1</v>
      </c>
      <c r="C14" s="8" t="s">
        <v>53</v>
      </c>
      <c r="D14" s="8"/>
      <c r="E14" s="8">
        <v>2</v>
      </c>
      <c r="F14" s="8">
        <v>1</v>
      </c>
      <c r="G14" s="8">
        <v>1</v>
      </c>
      <c r="H14" s="8">
        <v>3</v>
      </c>
      <c r="I14" s="8">
        <v>1</v>
      </c>
      <c r="J14" s="8">
        <v>0</v>
      </c>
      <c r="K14" s="8">
        <v>0</v>
      </c>
      <c r="L14" s="8">
        <v>0</v>
      </c>
      <c r="M14" s="1" t="s">
        <v>18</v>
      </c>
      <c r="N14" s="5">
        <v>2</v>
      </c>
      <c r="O14" s="4" t="s">
        <v>15</v>
      </c>
      <c r="P14" s="6">
        <f>P9/$O$9</f>
        <v>15.25</v>
      </c>
      <c r="Q14" s="6">
        <f>Q9/$O$9</f>
        <v>3.25</v>
      </c>
      <c r="R14" s="6">
        <f>R9/$O$9</f>
        <v>3</v>
      </c>
      <c r="S14" s="6">
        <f>S9/$O$9</f>
        <v>1.75</v>
      </c>
      <c r="T14" s="6">
        <f>T9/$O$9</f>
        <v>4.25</v>
      </c>
    </row>
    <row r="15" spans="1:20" ht="15.75" thickBot="1" x14ac:dyDescent="0.3">
      <c r="A15" s="8">
        <v>119</v>
      </c>
      <c r="B15" s="8" t="s">
        <v>1</v>
      </c>
      <c r="C15" s="8" t="s">
        <v>53</v>
      </c>
      <c r="D15" s="8"/>
      <c r="E15" s="8">
        <v>2</v>
      </c>
      <c r="F15" s="8">
        <v>2</v>
      </c>
      <c r="G15" s="8">
        <v>1</v>
      </c>
      <c r="H15" s="8">
        <v>2</v>
      </c>
      <c r="I15" s="8">
        <v>1</v>
      </c>
      <c r="J15" s="8">
        <v>0</v>
      </c>
      <c r="K15" s="8">
        <v>0</v>
      </c>
      <c r="L15" s="8">
        <v>0</v>
      </c>
      <c r="M15"/>
      <c r="N15"/>
      <c r="O15"/>
      <c r="P15">
        <f>SUM(P11:P14)</f>
        <v>91.75</v>
      </c>
      <c r="Q15"/>
      <c r="R15"/>
      <c r="S15"/>
      <c r="T15"/>
    </row>
    <row r="16" spans="1:20" ht="15.75" thickBot="1" x14ac:dyDescent="0.3">
      <c r="A16" s="8">
        <v>119</v>
      </c>
      <c r="B16" s="8" t="s">
        <v>1</v>
      </c>
      <c r="C16" s="8" t="s">
        <v>53</v>
      </c>
      <c r="D16" s="8"/>
      <c r="E16" s="8">
        <v>2</v>
      </c>
      <c r="F16" s="8">
        <v>3</v>
      </c>
      <c r="G16" s="8">
        <v>1</v>
      </c>
      <c r="H16" s="8">
        <v>4</v>
      </c>
      <c r="I16" s="8">
        <v>2</v>
      </c>
      <c r="J16" s="8">
        <v>1</v>
      </c>
      <c r="K16" s="8">
        <v>0</v>
      </c>
      <c r="L16" s="8">
        <v>3</v>
      </c>
      <c r="M16" s="9"/>
      <c r="N16" s="9"/>
    </row>
    <row r="17" spans="1:14" ht="15.75" thickBot="1" x14ac:dyDescent="0.3">
      <c r="A17" s="8">
        <v>119</v>
      </c>
      <c r="B17" s="8" t="s">
        <v>1</v>
      </c>
      <c r="C17" s="8" t="s">
        <v>53</v>
      </c>
      <c r="D17" s="8"/>
      <c r="E17" s="8">
        <v>2</v>
      </c>
      <c r="F17" s="8">
        <v>4</v>
      </c>
      <c r="G17" s="8">
        <v>1</v>
      </c>
      <c r="H17" s="8">
        <v>3</v>
      </c>
      <c r="I17" s="8">
        <v>1</v>
      </c>
      <c r="J17" s="8">
        <v>0</v>
      </c>
      <c r="K17" s="8">
        <v>0</v>
      </c>
      <c r="L17" s="8">
        <v>1</v>
      </c>
      <c r="M17" s="8"/>
      <c r="N17" s="8"/>
    </row>
    <row r="18" spans="1:14" ht="15.75" thickBot="1" x14ac:dyDescent="0.3">
      <c r="A18" s="9">
        <v>119</v>
      </c>
      <c r="B18" s="9" t="s">
        <v>0</v>
      </c>
      <c r="C18" s="9" t="s">
        <v>52</v>
      </c>
      <c r="D18" s="9"/>
      <c r="E18" s="9">
        <v>1</v>
      </c>
      <c r="F18" s="9">
        <v>1</v>
      </c>
      <c r="G18" s="9">
        <v>2</v>
      </c>
      <c r="H18" s="9">
        <v>0</v>
      </c>
      <c r="I18" s="9">
        <v>0</v>
      </c>
      <c r="J18" s="9">
        <v>0</v>
      </c>
      <c r="K18" s="9">
        <v>0</v>
      </c>
      <c r="L18" s="9">
        <v>0</v>
      </c>
      <c r="M18" s="9"/>
      <c r="N18" s="9"/>
    </row>
    <row r="19" spans="1:14" ht="15.75" thickBot="1" x14ac:dyDescent="0.3">
      <c r="A19" s="9">
        <v>119</v>
      </c>
      <c r="B19" s="9" t="s">
        <v>0</v>
      </c>
      <c r="C19" s="9" t="s">
        <v>52</v>
      </c>
      <c r="D19" s="9"/>
      <c r="E19" s="9">
        <v>1</v>
      </c>
      <c r="F19" s="9">
        <v>2</v>
      </c>
      <c r="G19" s="9">
        <v>2</v>
      </c>
      <c r="H19" s="9">
        <v>5</v>
      </c>
      <c r="I19" s="9">
        <v>2</v>
      </c>
      <c r="J19" s="9">
        <v>1</v>
      </c>
      <c r="K19" s="9">
        <v>0</v>
      </c>
      <c r="L19" s="9">
        <v>1</v>
      </c>
      <c r="M19" s="8"/>
      <c r="N19" s="8"/>
    </row>
    <row r="20" spans="1:14" ht="15.75" thickBot="1" x14ac:dyDescent="0.3">
      <c r="A20" s="9">
        <v>119</v>
      </c>
      <c r="B20" s="9" t="s">
        <v>0</v>
      </c>
      <c r="C20" s="9" t="s">
        <v>52</v>
      </c>
      <c r="D20" s="9"/>
      <c r="E20" s="9">
        <v>1</v>
      </c>
      <c r="F20" s="9">
        <v>3</v>
      </c>
      <c r="G20" s="9">
        <v>2</v>
      </c>
      <c r="H20" s="9">
        <v>2</v>
      </c>
      <c r="I20" s="9">
        <v>1</v>
      </c>
      <c r="J20" s="9">
        <v>0</v>
      </c>
      <c r="K20" s="9">
        <v>1</v>
      </c>
      <c r="L20" s="9">
        <v>1</v>
      </c>
      <c r="M20" s="9"/>
      <c r="N20" s="9"/>
    </row>
    <row r="21" spans="1:14" ht="15.75" thickBot="1" x14ac:dyDescent="0.3">
      <c r="A21" s="9">
        <v>119</v>
      </c>
      <c r="B21" s="9" t="s">
        <v>0</v>
      </c>
      <c r="C21" s="9" t="s">
        <v>52</v>
      </c>
      <c r="D21" s="9"/>
      <c r="E21" s="9">
        <v>1</v>
      </c>
      <c r="F21" s="9">
        <v>4</v>
      </c>
      <c r="G21" s="9">
        <v>2</v>
      </c>
      <c r="H21" s="9">
        <v>4</v>
      </c>
      <c r="I21" s="9">
        <v>0</v>
      </c>
      <c r="J21" s="9">
        <v>2</v>
      </c>
      <c r="K21" s="9">
        <v>0</v>
      </c>
      <c r="L21" s="9">
        <v>0</v>
      </c>
      <c r="M21" s="8"/>
      <c r="N21" s="8"/>
    </row>
    <row r="22" spans="1:14" ht="15.75" thickBot="1" x14ac:dyDescent="0.3">
      <c r="A22" s="9">
        <v>119</v>
      </c>
      <c r="B22" s="9" t="s">
        <v>0</v>
      </c>
      <c r="C22" s="9" t="s">
        <v>52</v>
      </c>
      <c r="D22" s="9"/>
      <c r="E22" s="9">
        <v>2</v>
      </c>
      <c r="F22" s="9">
        <v>1</v>
      </c>
      <c r="G22" s="9">
        <v>2</v>
      </c>
      <c r="H22" s="9">
        <v>3</v>
      </c>
      <c r="I22" s="9">
        <v>1</v>
      </c>
      <c r="J22" s="9">
        <v>1</v>
      </c>
      <c r="K22" s="9">
        <v>0</v>
      </c>
      <c r="L22" s="9">
        <v>0</v>
      </c>
      <c r="M22" s="9"/>
      <c r="N22" s="9"/>
    </row>
    <row r="23" spans="1:14" ht="15.75" thickBot="1" x14ac:dyDescent="0.3">
      <c r="A23" s="9">
        <v>119</v>
      </c>
      <c r="B23" s="9" t="s">
        <v>0</v>
      </c>
      <c r="C23" s="9" t="s">
        <v>52</v>
      </c>
      <c r="D23" s="9"/>
      <c r="E23" s="9">
        <v>2</v>
      </c>
      <c r="F23" s="9">
        <v>2</v>
      </c>
      <c r="G23" s="9">
        <v>2</v>
      </c>
      <c r="H23" s="9">
        <v>1</v>
      </c>
      <c r="I23" s="9">
        <v>0</v>
      </c>
      <c r="J23" s="9">
        <v>0</v>
      </c>
      <c r="K23" s="9">
        <v>0</v>
      </c>
      <c r="L23" s="9">
        <v>0</v>
      </c>
      <c r="M23" s="8"/>
      <c r="N23" s="8"/>
    </row>
    <row r="24" spans="1:14" ht="15.75" thickBot="1" x14ac:dyDescent="0.3">
      <c r="A24" s="9">
        <v>119</v>
      </c>
      <c r="B24" s="9" t="s">
        <v>0</v>
      </c>
      <c r="C24" s="9" t="s">
        <v>52</v>
      </c>
      <c r="D24" s="9"/>
      <c r="E24" s="9">
        <v>2</v>
      </c>
      <c r="F24" s="9">
        <v>3</v>
      </c>
      <c r="G24" s="9">
        <v>2</v>
      </c>
      <c r="H24" s="9">
        <v>3</v>
      </c>
      <c r="I24" s="9">
        <v>1</v>
      </c>
      <c r="J24" s="9">
        <v>1</v>
      </c>
      <c r="K24" s="9">
        <v>0</v>
      </c>
      <c r="L24" s="9">
        <v>0</v>
      </c>
      <c r="M24" s="9"/>
      <c r="N24" s="9"/>
    </row>
    <row r="25" spans="1:14" ht="15.75" thickBot="1" x14ac:dyDescent="0.3">
      <c r="A25" s="9">
        <v>119</v>
      </c>
      <c r="B25" s="9" t="s">
        <v>0</v>
      </c>
      <c r="C25" s="9" t="s">
        <v>52</v>
      </c>
      <c r="D25" s="9"/>
      <c r="E25" s="9">
        <v>2</v>
      </c>
      <c r="F25" s="9">
        <v>4</v>
      </c>
      <c r="G25" s="9">
        <v>2</v>
      </c>
      <c r="H25" s="9">
        <v>11</v>
      </c>
      <c r="I25" s="9">
        <v>1</v>
      </c>
      <c r="J25" s="9">
        <v>2</v>
      </c>
      <c r="K25" s="9">
        <v>0</v>
      </c>
      <c r="L25" s="9">
        <v>2</v>
      </c>
      <c r="M25" s="8"/>
      <c r="N25" s="8"/>
    </row>
    <row r="26" spans="1:14" ht="15.75" thickBot="1" x14ac:dyDescent="0.3">
      <c r="A26" s="9">
        <v>119</v>
      </c>
      <c r="B26" s="9" t="s">
        <v>1</v>
      </c>
      <c r="C26" s="9" t="s">
        <v>53</v>
      </c>
      <c r="D26" s="9"/>
      <c r="E26" s="9">
        <v>1</v>
      </c>
      <c r="F26" s="9">
        <v>1</v>
      </c>
      <c r="G26" s="9">
        <v>2</v>
      </c>
      <c r="H26" s="9">
        <v>5</v>
      </c>
      <c r="I26" s="9">
        <v>1</v>
      </c>
      <c r="J26" s="9">
        <v>1</v>
      </c>
      <c r="K26" s="9">
        <v>3</v>
      </c>
      <c r="L26" s="9">
        <v>5</v>
      </c>
      <c r="M26" s="9"/>
      <c r="N26" s="9"/>
    </row>
    <row r="27" spans="1:14" ht="15.75" thickBot="1" x14ac:dyDescent="0.3">
      <c r="A27" s="9">
        <v>119</v>
      </c>
      <c r="B27" s="9" t="s">
        <v>1</v>
      </c>
      <c r="C27" s="9" t="s">
        <v>53</v>
      </c>
      <c r="D27" s="9"/>
      <c r="E27" s="9">
        <v>1</v>
      </c>
      <c r="F27" s="9">
        <v>2</v>
      </c>
      <c r="G27" s="9">
        <v>2</v>
      </c>
      <c r="H27" s="9">
        <v>5</v>
      </c>
      <c r="I27" s="9">
        <v>1</v>
      </c>
      <c r="J27" s="9">
        <v>1</v>
      </c>
      <c r="K27" s="9">
        <v>0</v>
      </c>
      <c r="L27" s="9">
        <v>0</v>
      </c>
      <c r="M27" s="8"/>
      <c r="N27" s="8"/>
    </row>
    <row r="28" spans="1:14" ht="15.75" thickBot="1" x14ac:dyDescent="0.3">
      <c r="A28" s="9">
        <v>119</v>
      </c>
      <c r="B28" s="9" t="s">
        <v>1</v>
      </c>
      <c r="C28" s="9" t="s">
        <v>53</v>
      </c>
      <c r="D28" s="9"/>
      <c r="E28" s="9">
        <v>1</v>
      </c>
      <c r="F28" s="9">
        <v>3</v>
      </c>
      <c r="G28" s="9">
        <v>2</v>
      </c>
      <c r="H28" s="9">
        <v>2</v>
      </c>
      <c r="I28" s="9">
        <v>1</v>
      </c>
      <c r="J28" s="9">
        <v>0</v>
      </c>
      <c r="K28" s="9">
        <v>1</v>
      </c>
      <c r="L28" s="9">
        <v>2</v>
      </c>
      <c r="M28" s="9"/>
      <c r="N28" s="9"/>
    </row>
    <row r="29" spans="1:14" ht="15.75" thickBot="1" x14ac:dyDescent="0.3">
      <c r="A29" s="9">
        <v>119</v>
      </c>
      <c r="B29" s="9" t="s">
        <v>1</v>
      </c>
      <c r="C29" s="9" t="s">
        <v>53</v>
      </c>
      <c r="D29" s="9"/>
      <c r="E29" s="9">
        <v>1</v>
      </c>
      <c r="F29" s="9">
        <v>4</v>
      </c>
      <c r="G29" s="9">
        <v>2</v>
      </c>
      <c r="H29" s="9">
        <v>2</v>
      </c>
      <c r="I29" s="9">
        <v>1</v>
      </c>
      <c r="J29" s="9">
        <v>0</v>
      </c>
      <c r="K29" s="9">
        <v>0</v>
      </c>
      <c r="L29" s="9">
        <v>0</v>
      </c>
      <c r="M29" s="8"/>
      <c r="N29" s="8"/>
    </row>
    <row r="30" spans="1:14" ht="15.75" thickBot="1" x14ac:dyDescent="0.3">
      <c r="A30" s="9">
        <v>119</v>
      </c>
      <c r="B30" s="9" t="s">
        <v>1</v>
      </c>
      <c r="C30" s="9" t="s">
        <v>53</v>
      </c>
      <c r="D30" s="9"/>
      <c r="E30" s="9">
        <v>2</v>
      </c>
      <c r="F30" s="9">
        <v>1</v>
      </c>
      <c r="G30" s="9">
        <v>2</v>
      </c>
      <c r="H30" s="9">
        <v>5</v>
      </c>
      <c r="I30" s="9">
        <v>0</v>
      </c>
      <c r="J30" s="9">
        <v>1</v>
      </c>
      <c r="K30" s="9">
        <v>2</v>
      </c>
      <c r="L30" s="9">
        <v>3</v>
      </c>
      <c r="M30" s="9"/>
      <c r="N30" s="9"/>
    </row>
    <row r="31" spans="1:14" ht="15.75" thickBot="1" x14ac:dyDescent="0.3">
      <c r="A31" s="9">
        <v>119</v>
      </c>
      <c r="B31" s="9" t="s">
        <v>1</v>
      </c>
      <c r="C31" s="9" t="s">
        <v>53</v>
      </c>
      <c r="D31" s="9"/>
      <c r="E31" s="9">
        <v>2</v>
      </c>
      <c r="F31" s="9">
        <v>2</v>
      </c>
      <c r="G31" s="9">
        <v>2</v>
      </c>
      <c r="H31" s="9">
        <v>2</v>
      </c>
      <c r="I31" s="9">
        <v>1</v>
      </c>
      <c r="J31" s="9">
        <v>1</v>
      </c>
      <c r="K31" s="9">
        <v>0</v>
      </c>
      <c r="L31" s="9">
        <v>0</v>
      </c>
      <c r="M31" s="8"/>
      <c r="N31" s="8"/>
    </row>
    <row r="32" spans="1:14" ht="15.75" thickBot="1" x14ac:dyDescent="0.3">
      <c r="A32" s="9">
        <v>119</v>
      </c>
      <c r="B32" s="9" t="s">
        <v>1</v>
      </c>
      <c r="C32" s="9" t="s">
        <v>53</v>
      </c>
      <c r="D32" s="9"/>
      <c r="E32" s="9">
        <v>2</v>
      </c>
      <c r="F32" s="9">
        <v>3</v>
      </c>
      <c r="G32" s="9">
        <v>2</v>
      </c>
      <c r="H32" s="9">
        <v>8</v>
      </c>
      <c r="I32" s="9">
        <v>2</v>
      </c>
      <c r="J32" s="9">
        <v>1</v>
      </c>
      <c r="K32" s="9">
        <v>0</v>
      </c>
      <c r="L32" s="9">
        <v>2</v>
      </c>
      <c r="M32" s="9"/>
      <c r="N32" s="9"/>
    </row>
    <row r="33" spans="1:14" ht="15.75" thickBot="1" x14ac:dyDescent="0.3">
      <c r="A33" s="9">
        <v>119</v>
      </c>
      <c r="B33" s="9" t="s">
        <v>1</v>
      </c>
      <c r="C33" s="9" t="s">
        <v>53</v>
      </c>
      <c r="D33" s="9"/>
      <c r="E33" s="9">
        <v>2</v>
      </c>
      <c r="F33" s="9">
        <v>4</v>
      </c>
      <c r="G33" s="9">
        <v>2</v>
      </c>
      <c r="H33" s="9">
        <v>3</v>
      </c>
      <c r="I33" s="9">
        <v>0</v>
      </c>
      <c r="J33" s="9">
        <v>0</v>
      </c>
      <c r="K33" s="9">
        <v>0</v>
      </c>
      <c r="L33" s="9">
        <v>1</v>
      </c>
      <c r="M33" s="8"/>
      <c r="N33" s="8"/>
    </row>
    <row r="34" spans="1:14" ht="15.75" thickBot="1" x14ac:dyDescent="0.3">
      <c r="A34" s="8">
        <v>119</v>
      </c>
      <c r="B34" s="8" t="s">
        <v>0</v>
      </c>
      <c r="C34" s="8" t="s">
        <v>52</v>
      </c>
      <c r="D34" s="8"/>
      <c r="E34" s="8">
        <v>1</v>
      </c>
      <c r="F34" s="8">
        <v>1</v>
      </c>
      <c r="G34" s="8">
        <v>3</v>
      </c>
      <c r="H34" s="8">
        <v>6</v>
      </c>
      <c r="I34" s="8">
        <v>0</v>
      </c>
      <c r="J34" s="8">
        <v>0</v>
      </c>
      <c r="K34" s="8">
        <v>2</v>
      </c>
      <c r="L34" s="8">
        <v>2</v>
      </c>
      <c r="M34" s="9"/>
      <c r="N34" s="9"/>
    </row>
    <row r="35" spans="1:14" ht="15.75" thickBot="1" x14ac:dyDescent="0.3">
      <c r="A35" s="8">
        <v>119</v>
      </c>
      <c r="B35" s="8" t="s">
        <v>0</v>
      </c>
      <c r="C35" s="8" t="s">
        <v>52</v>
      </c>
      <c r="D35" s="8"/>
      <c r="E35" s="8">
        <v>1</v>
      </c>
      <c r="F35" s="8">
        <v>2</v>
      </c>
      <c r="G35" s="8">
        <v>3</v>
      </c>
      <c r="H35" s="8">
        <v>13</v>
      </c>
      <c r="I35" s="8">
        <v>1</v>
      </c>
      <c r="J35" s="8">
        <v>0</v>
      </c>
      <c r="K35" s="8">
        <v>4</v>
      </c>
      <c r="L35" s="8">
        <v>5</v>
      </c>
      <c r="M35" s="8"/>
      <c r="N35" s="8"/>
    </row>
    <row r="36" spans="1:14" ht="15.75" thickBot="1" x14ac:dyDescent="0.3">
      <c r="A36" s="8">
        <v>119</v>
      </c>
      <c r="B36" s="8" t="s">
        <v>0</v>
      </c>
      <c r="C36" s="8" t="s">
        <v>52</v>
      </c>
      <c r="D36" s="8"/>
      <c r="E36" s="8">
        <v>1</v>
      </c>
      <c r="F36" s="8">
        <v>3</v>
      </c>
      <c r="G36" s="8">
        <v>3</v>
      </c>
      <c r="H36" s="8">
        <v>5</v>
      </c>
      <c r="I36" s="8">
        <v>1</v>
      </c>
      <c r="J36" s="8">
        <v>2</v>
      </c>
      <c r="K36" s="8">
        <v>2</v>
      </c>
      <c r="L36" s="8">
        <v>3</v>
      </c>
      <c r="M36" s="9"/>
      <c r="N36" s="9"/>
    </row>
    <row r="37" spans="1:14" ht="15.75" thickBot="1" x14ac:dyDescent="0.3">
      <c r="A37" s="8">
        <v>119</v>
      </c>
      <c r="B37" s="8" t="s">
        <v>0</v>
      </c>
      <c r="C37" s="8" t="s">
        <v>52</v>
      </c>
      <c r="D37" s="8"/>
      <c r="E37" s="8">
        <v>1</v>
      </c>
      <c r="F37" s="8">
        <v>4</v>
      </c>
      <c r="G37" s="8">
        <v>3</v>
      </c>
      <c r="H37" s="8">
        <v>5</v>
      </c>
      <c r="I37" s="8">
        <v>1</v>
      </c>
      <c r="J37" s="8">
        <v>2</v>
      </c>
      <c r="K37" s="8">
        <v>1</v>
      </c>
      <c r="L37" s="8">
        <v>1</v>
      </c>
      <c r="M37" s="8"/>
      <c r="N37" s="8"/>
    </row>
    <row r="38" spans="1:14" ht="15.75" thickBot="1" x14ac:dyDescent="0.3">
      <c r="A38" s="8">
        <v>119</v>
      </c>
      <c r="B38" s="8" t="s">
        <v>0</v>
      </c>
      <c r="C38" s="8" t="s">
        <v>52</v>
      </c>
      <c r="D38" s="8"/>
      <c r="E38" s="8">
        <v>2</v>
      </c>
      <c r="F38" s="8">
        <v>1</v>
      </c>
      <c r="G38" s="8">
        <v>3</v>
      </c>
      <c r="H38" s="8">
        <v>3</v>
      </c>
      <c r="I38" s="8">
        <v>2</v>
      </c>
      <c r="J38" s="8">
        <v>1</v>
      </c>
      <c r="K38" s="8">
        <v>1</v>
      </c>
      <c r="L38" s="8">
        <v>1</v>
      </c>
      <c r="M38" s="9"/>
      <c r="N38" s="9"/>
    </row>
    <row r="39" spans="1:14" ht="15.75" thickBot="1" x14ac:dyDescent="0.3">
      <c r="A39" s="8">
        <v>119</v>
      </c>
      <c r="B39" s="8" t="s">
        <v>0</v>
      </c>
      <c r="C39" s="8" t="s">
        <v>52</v>
      </c>
      <c r="D39" s="8"/>
      <c r="E39" s="8">
        <v>2</v>
      </c>
      <c r="F39" s="8">
        <v>2</v>
      </c>
      <c r="G39" s="8">
        <v>3</v>
      </c>
      <c r="H39" s="8">
        <v>5</v>
      </c>
      <c r="I39" s="8">
        <v>0</v>
      </c>
      <c r="J39" s="8">
        <v>2</v>
      </c>
      <c r="K39" s="8">
        <v>0</v>
      </c>
      <c r="L39" s="8">
        <v>0</v>
      </c>
      <c r="M39" s="8"/>
      <c r="N39" s="8"/>
    </row>
    <row r="40" spans="1:14" ht="15.75" thickBot="1" x14ac:dyDescent="0.3">
      <c r="A40" s="8">
        <v>119</v>
      </c>
      <c r="B40" s="8" t="s">
        <v>0</v>
      </c>
      <c r="C40" s="8" t="s">
        <v>52</v>
      </c>
      <c r="D40" s="8"/>
      <c r="E40" s="8">
        <v>2</v>
      </c>
      <c r="F40" s="8">
        <v>3</v>
      </c>
      <c r="G40" s="8">
        <v>3</v>
      </c>
      <c r="H40" s="8">
        <v>12</v>
      </c>
      <c r="I40" s="8">
        <v>2</v>
      </c>
      <c r="J40" s="8">
        <v>2</v>
      </c>
      <c r="K40" s="8">
        <v>3</v>
      </c>
      <c r="L40" s="8">
        <v>3</v>
      </c>
      <c r="M40" s="9"/>
      <c r="N40" s="9"/>
    </row>
    <row r="41" spans="1:14" ht="15.75" thickBot="1" x14ac:dyDescent="0.3">
      <c r="A41" s="8">
        <v>119</v>
      </c>
      <c r="B41" s="8" t="s">
        <v>0</v>
      </c>
      <c r="C41" s="8" t="s">
        <v>52</v>
      </c>
      <c r="D41" s="8"/>
      <c r="E41" s="8">
        <v>2</v>
      </c>
      <c r="F41" s="8">
        <v>4</v>
      </c>
      <c r="G41" s="8">
        <v>3</v>
      </c>
      <c r="H41" s="8">
        <v>27</v>
      </c>
      <c r="I41" s="8">
        <v>10</v>
      </c>
      <c r="J41" s="8">
        <v>3</v>
      </c>
      <c r="K41" s="8">
        <v>6</v>
      </c>
      <c r="L41" s="8">
        <v>6</v>
      </c>
      <c r="M41" s="8"/>
      <c r="N41" s="8"/>
    </row>
    <row r="42" spans="1:14" ht="15.75" thickBot="1" x14ac:dyDescent="0.3">
      <c r="A42" s="8">
        <v>119</v>
      </c>
      <c r="B42" s="8" t="s">
        <v>1</v>
      </c>
      <c r="C42" s="8" t="s">
        <v>53</v>
      </c>
      <c r="D42" s="8"/>
      <c r="E42" s="8">
        <v>1</v>
      </c>
      <c r="F42" s="8">
        <v>1</v>
      </c>
      <c r="G42" s="8">
        <v>3</v>
      </c>
      <c r="H42" s="8">
        <v>8</v>
      </c>
      <c r="I42" s="8">
        <v>3</v>
      </c>
      <c r="J42" s="8">
        <v>2</v>
      </c>
      <c r="K42" s="8">
        <v>1</v>
      </c>
      <c r="L42" s="8">
        <v>0</v>
      </c>
      <c r="M42" s="9"/>
      <c r="N42" s="9"/>
    </row>
    <row r="43" spans="1:14" ht="15.75" thickBot="1" x14ac:dyDescent="0.3">
      <c r="A43" s="8">
        <v>119</v>
      </c>
      <c r="B43" s="8" t="s">
        <v>1</v>
      </c>
      <c r="C43" s="8" t="s">
        <v>53</v>
      </c>
      <c r="D43" s="8"/>
      <c r="E43" s="8">
        <v>1</v>
      </c>
      <c r="F43" s="8">
        <v>2</v>
      </c>
      <c r="G43" s="8">
        <v>3</v>
      </c>
      <c r="H43" s="8">
        <v>5</v>
      </c>
      <c r="I43" s="8">
        <v>0</v>
      </c>
      <c r="J43" s="8">
        <v>1</v>
      </c>
      <c r="K43" s="8">
        <v>1</v>
      </c>
      <c r="L43" s="8">
        <v>1</v>
      </c>
      <c r="M43" s="8"/>
      <c r="N43" s="8"/>
    </row>
    <row r="44" spans="1:14" ht="15.75" thickBot="1" x14ac:dyDescent="0.3">
      <c r="A44" s="8">
        <v>119</v>
      </c>
      <c r="B44" s="8" t="s">
        <v>1</v>
      </c>
      <c r="C44" s="8" t="s">
        <v>53</v>
      </c>
      <c r="D44" s="8"/>
      <c r="E44" s="8">
        <v>1</v>
      </c>
      <c r="F44" s="8">
        <v>3</v>
      </c>
      <c r="G44" s="8">
        <v>3</v>
      </c>
      <c r="H44" s="8">
        <v>10</v>
      </c>
      <c r="I44" s="8">
        <v>1</v>
      </c>
      <c r="J44" s="8">
        <v>0</v>
      </c>
      <c r="K44" s="8">
        <v>1</v>
      </c>
      <c r="L44" s="8">
        <v>1</v>
      </c>
      <c r="M44" s="9"/>
      <c r="N44" s="9"/>
    </row>
    <row r="45" spans="1:14" ht="15.75" thickBot="1" x14ac:dyDescent="0.3">
      <c r="A45" s="8">
        <v>119</v>
      </c>
      <c r="B45" s="8" t="s">
        <v>1</v>
      </c>
      <c r="C45" s="8" t="s">
        <v>53</v>
      </c>
      <c r="D45" s="8"/>
      <c r="E45" s="8">
        <v>1</v>
      </c>
      <c r="F45" s="8">
        <v>4</v>
      </c>
      <c r="G45" s="8">
        <v>3</v>
      </c>
      <c r="H45" s="8">
        <v>9</v>
      </c>
      <c r="I45" s="8">
        <v>2</v>
      </c>
      <c r="J45" s="8">
        <v>2</v>
      </c>
      <c r="K45" s="8">
        <v>0</v>
      </c>
      <c r="L45" s="8">
        <v>2</v>
      </c>
      <c r="M45" s="8"/>
      <c r="N45" s="8"/>
    </row>
    <row r="46" spans="1:14" ht="15.75" thickBot="1" x14ac:dyDescent="0.3">
      <c r="A46" s="8">
        <v>119</v>
      </c>
      <c r="B46" s="8" t="s">
        <v>1</v>
      </c>
      <c r="C46" s="8" t="s">
        <v>53</v>
      </c>
      <c r="D46" s="8"/>
      <c r="E46" s="8">
        <v>2</v>
      </c>
      <c r="F46" s="8">
        <v>1</v>
      </c>
      <c r="G46" s="8">
        <v>3</v>
      </c>
      <c r="H46" s="8">
        <v>6</v>
      </c>
      <c r="I46" s="8">
        <v>1</v>
      </c>
      <c r="J46" s="8">
        <v>1</v>
      </c>
      <c r="K46" s="8">
        <v>1</v>
      </c>
      <c r="L46" s="8">
        <v>1</v>
      </c>
      <c r="M46" s="9"/>
      <c r="N46" s="9"/>
    </row>
    <row r="47" spans="1:14" ht="15.75" thickBot="1" x14ac:dyDescent="0.3">
      <c r="A47" s="8">
        <v>119</v>
      </c>
      <c r="B47" s="8" t="s">
        <v>1</v>
      </c>
      <c r="C47" s="8" t="s">
        <v>53</v>
      </c>
      <c r="D47" s="8"/>
      <c r="E47" s="8">
        <v>2</v>
      </c>
      <c r="F47" s="8">
        <v>2</v>
      </c>
      <c r="G47" s="8">
        <v>3</v>
      </c>
      <c r="H47" s="8">
        <v>8</v>
      </c>
      <c r="I47" s="8">
        <v>4</v>
      </c>
      <c r="J47" s="8">
        <v>3</v>
      </c>
      <c r="K47" s="8">
        <v>1</v>
      </c>
      <c r="L47" s="8">
        <v>4</v>
      </c>
      <c r="M47" s="8"/>
      <c r="N47" s="8"/>
    </row>
    <row r="48" spans="1:14" ht="15.75" thickBot="1" x14ac:dyDescent="0.3">
      <c r="A48" s="8">
        <v>119</v>
      </c>
      <c r="B48" s="8" t="s">
        <v>1</v>
      </c>
      <c r="C48" s="8" t="s">
        <v>53</v>
      </c>
      <c r="D48" s="8"/>
      <c r="E48" s="8">
        <v>2</v>
      </c>
      <c r="F48" s="8">
        <v>3</v>
      </c>
      <c r="G48" s="8">
        <v>3</v>
      </c>
      <c r="H48" s="8">
        <v>11</v>
      </c>
      <c r="I48" s="8">
        <v>2</v>
      </c>
      <c r="J48" s="8">
        <v>2</v>
      </c>
      <c r="K48" s="8">
        <v>3</v>
      </c>
      <c r="L48" s="8">
        <v>4</v>
      </c>
      <c r="M48" s="9"/>
      <c r="N48" s="9"/>
    </row>
    <row r="49" spans="1:14" ht="15.75" thickBot="1" x14ac:dyDescent="0.3">
      <c r="A49" s="8">
        <v>119</v>
      </c>
      <c r="B49" s="8" t="s">
        <v>1</v>
      </c>
      <c r="C49" s="8" t="s">
        <v>53</v>
      </c>
      <c r="D49" s="8"/>
      <c r="E49" s="8">
        <v>2</v>
      </c>
      <c r="F49" s="8">
        <v>4</v>
      </c>
      <c r="G49" s="8">
        <v>3</v>
      </c>
      <c r="H49" s="8">
        <v>3</v>
      </c>
      <c r="I49" s="8">
        <v>2</v>
      </c>
      <c r="J49" s="8">
        <v>0</v>
      </c>
      <c r="K49" s="8">
        <v>1</v>
      </c>
      <c r="L49" s="8">
        <v>1</v>
      </c>
      <c r="M49" s="8"/>
      <c r="N49" s="8"/>
    </row>
    <row r="50" spans="1:14" ht="15.75" thickBot="1" x14ac:dyDescent="0.3">
      <c r="A50" s="9">
        <v>119</v>
      </c>
      <c r="B50" s="9" t="s">
        <v>0</v>
      </c>
      <c r="C50" s="9" t="s">
        <v>52</v>
      </c>
      <c r="D50" s="9"/>
      <c r="E50" s="9">
        <v>1</v>
      </c>
      <c r="F50" s="9">
        <v>1</v>
      </c>
      <c r="G50" s="9">
        <v>4</v>
      </c>
      <c r="H50" s="9">
        <v>3</v>
      </c>
      <c r="I50" s="9">
        <v>1</v>
      </c>
      <c r="J50" s="9">
        <v>2</v>
      </c>
      <c r="K50" s="9">
        <v>0</v>
      </c>
      <c r="L50" s="9">
        <v>0</v>
      </c>
      <c r="M50" s="9"/>
      <c r="N50" s="9"/>
    </row>
    <row r="51" spans="1:14" ht="15.75" thickBot="1" x14ac:dyDescent="0.3">
      <c r="A51" s="9">
        <v>119</v>
      </c>
      <c r="B51" s="9" t="s">
        <v>0</v>
      </c>
      <c r="C51" s="9" t="s">
        <v>52</v>
      </c>
      <c r="D51" s="9"/>
      <c r="E51" s="9">
        <v>1</v>
      </c>
      <c r="F51" s="9">
        <v>2</v>
      </c>
      <c r="G51" s="9">
        <v>4</v>
      </c>
      <c r="H51" s="9">
        <v>1</v>
      </c>
      <c r="I51" s="9">
        <v>0</v>
      </c>
      <c r="J51" s="9">
        <v>0</v>
      </c>
      <c r="K51" s="9">
        <v>0</v>
      </c>
      <c r="L51" s="9">
        <v>0</v>
      </c>
      <c r="M51" s="8"/>
      <c r="N51" s="8"/>
    </row>
    <row r="52" spans="1:14" ht="15.75" thickBot="1" x14ac:dyDescent="0.3">
      <c r="A52" s="9">
        <v>119</v>
      </c>
      <c r="B52" s="9" t="s">
        <v>0</v>
      </c>
      <c r="C52" s="9" t="s">
        <v>52</v>
      </c>
      <c r="D52" s="9"/>
      <c r="E52" s="9">
        <v>1</v>
      </c>
      <c r="F52" s="9">
        <v>3</v>
      </c>
      <c r="G52" s="9">
        <v>4</v>
      </c>
      <c r="H52" s="9">
        <v>3</v>
      </c>
      <c r="I52" s="9">
        <v>0</v>
      </c>
      <c r="J52" s="9">
        <v>1</v>
      </c>
      <c r="K52" s="9">
        <v>2</v>
      </c>
      <c r="L52" s="9">
        <v>2</v>
      </c>
      <c r="M52" s="9"/>
      <c r="N52" s="9"/>
    </row>
    <row r="53" spans="1:14" ht="15.75" thickBot="1" x14ac:dyDescent="0.3">
      <c r="A53" s="9">
        <v>119</v>
      </c>
      <c r="B53" s="9" t="s">
        <v>0</v>
      </c>
      <c r="C53" s="9" t="s">
        <v>52</v>
      </c>
      <c r="D53" s="9"/>
      <c r="E53" s="9">
        <v>1</v>
      </c>
      <c r="F53" s="9">
        <v>4</v>
      </c>
      <c r="G53" s="9">
        <v>4</v>
      </c>
      <c r="H53" s="9">
        <v>1</v>
      </c>
      <c r="I53" s="9">
        <v>0</v>
      </c>
      <c r="J53" s="9">
        <v>1</v>
      </c>
      <c r="K53" s="9">
        <v>1</v>
      </c>
      <c r="L53" s="9">
        <v>1</v>
      </c>
      <c r="M53" s="8"/>
      <c r="N53" s="8"/>
    </row>
    <row r="54" spans="1:14" ht="15.75" thickBot="1" x14ac:dyDescent="0.3">
      <c r="A54" s="9">
        <v>119</v>
      </c>
      <c r="B54" s="9" t="s">
        <v>0</v>
      </c>
      <c r="C54" s="9" t="s">
        <v>52</v>
      </c>
      <c r="D54" s="9"/>
      <c r="E54" s="9">
        <v>2</v>
      </c>
      <c r="F54" s="9">
        <v>1</v>
      </c>
      <c r="G54" s="9">
        <v>4</v>
      </c>
      <c r="H54" s="9">
        <v>2</v>
      </c>
      <c r="I54" s="9">
        <v>0</v>
      </c>
      <c r="J54" s="9">
        <v>0</v>
      </c>
      <c r="K54" s="9">
        <v>0</v>
      </c>
      <c r="L54" s="9">
        <v>0</v>
      </c>
      <c r="M54" s="9"/>
      <c r="N54" s="9"/>
    </row>
    <row r="55" spans="1:14" ht="15.75" thickBot="1" x14ac:dyDescent="0.3">
      <c r="A55" s="9">
        <v>119</v>
      </c>
      <c r="B55" s="9" t="s">
        <v>0</v>
      </c>
      <c r="C55" s="9" t="s">
        <v>52</v>
      </c>
      <c r="D55" s="9"/>
      <c r="E55" s="9">
        <v>2</v>
      </c>
      <c r="F55" s="9">
        <v>2</v>
      </c>
      <c r="G55" s="9">
        <v>4</v>
      </c>
      <c r="H55" s="9">
        <v>1</v>
      </c>
      <c r="I55" s="9">
        <v>0</v>
      </c>
      <c r="J55" s="9">
        <v>0</v>
      </c>
      <c r="K55" s="9">
        <v>1</v>
      </c>
      <c r="L55" s="9">
        <v>1</v>
      </c>
      <c r="M55" s="8"/>
      <c r="N55" s="8"/>
    </row>
    <row r="56" spans="1:14" ht="15.75" thickBot="1" x14ac:dyDescent="0.3">
      <c r="A56" s="9">
        <v>119</v>
      </c>
      <c r="B56" s="9" t="s">
        <v>0</v>
      </c>
      <c r="C56" s="9" t="s">
        <v>52</v>
      </c>
      <c r="D56" s="9"/>
      <c r="E56" s="9">
        <v>2</v>
      </c>
      <c r="F56" s="9">
        <v>3</v>
      </c>
      <c r="G56" s="9">
        <v>4</v>
      </c>
      <c r="H56" s="9">
        <v>7</v>
      </c>
      <c r="I56" s="9">
        <v>0</v>
      </c>
      <c r="J56" s="9">
        <v>2</v>
      </c>
      <c r="K56" s="9">
        <v>3</v>
      </c>
      <c r="L56" s="9">
        <v>2</v>
      </c>
      <c r="M56" s="9"/>
      <c r="N56" s="9"/>
    </row>
    <row r="57" spans="1:14" ht="15.75" thickBot="1" x14ac:dyDescent="0.3">
      <c r="A57" s="9">
        <v>119</v>
      </c>
      <c r="B57" s="9" t="s">
        <v>0</v>
      </c>
      <c r="C57" s="9" t="s">
        <v>52</v>
      </c>
      <c r="D57" s="9"/>
      <c r="E57" s="9">
        <v>2</v>
      </c>
      <c r="F57" s="9">
        <v>4</v>
      </c>
      <c r="G57" s="9">
        <v>4</v>
      </c>
      <c r="H57" s="9">
        <v>4</v>
      </c>
      <c r="I57" s="9">
        <v>1</v>
      </c>
      <c r="J57" s="9">
        <v>0</v>
      </c>
      <c r="K57" s="9">
        <v>0</v>
      </c>
      <c r="L57" s="9">
        <v>0</v>
      </c>
      <c r="M57" s="8"/>
      <c r="N57" s="8"/>
    </row>
    <row r="58" spans="1:14" ht="15.75" thickBot="1" x14ac:dyDescent="0.3">
      <c r="A58" s="9">
        <v>119</v>
      </c>
      <c r="B58" s="9" t="s">
        <v>1</v>
      </c>
      <c r="C58" s="9" t="s">
        <v>53</v>
      </c>
      <c r="D58" s="9"/>
      <c r="E58" s="9">
        <v>1</v>
      </c>
      <c r="F58" s="9">
        <v>1</v>
      </c>
      <c r="G58" s="9">
        <v>4</v>
      </c>
      <c r="H58" s="9">
        <v>10</v>
      </c>
      <c r="I58" s="9">
        <v>2</v>
      </c>
      <c r="J58" s="9">
        <v>1</v>
      </c>
      <c r="K58" s="9">
        <v>3</v>
      </c>
      <c r="L58" s="9">
        <v>2</v>
      </c>
      <c r="M58" s="9"/>
      <c r="N58" s="9"/>
    </row>
    <row r="59" spans="1:14" ht="15.75" thickBot="1" x14ac:dyDescent="0.3">
      <c r="A59" s="9">
        <v>119</v>
      </c>
      <c r="B59" s="9" t="s">
        <v>1</v>
      </c>
      <c r="C59" s="9" t="s">
        <v>53</v>
      </c>
      <c r="D59" s="9"/>
      <c r="E59" s="9">
        <v>1</v>
      </c>
      <c r="F59" s="9">
        <v>2</v>
      </c>
      <c r="G59" s="9">
        <v>4</v>
      </c>
      <c r="H59" s="9">
        <v>22</v>
      </c>
      <c r="I59" s="9">
        <v>6</v>
      </c>
      <c r="J59" s="9">
        <v>2</v>
      </c>
      <c r="K59" s="9">
        <v>1</v>
      </c>
      <c r="L59" s="9">
        <v>3</v>
      </c>
      <c r="M59" s="8"/>
      <c r="N59" s="8"/>
    </row>
    <row r="60" spans="1:14" ht="15.75" thickBot="1" x14ac:dyDescent="0.3">
      <c r="A60" s="9">
        <v>119</v>
      </c>
      <c r="B60" s="9" t="s">
        <v>1</v>
      </c>
      <c r="C60" s="9" t="s">
        <v>53</v>
      </c>
      <c r="D60" s="9"/>
      <c r="E60" s="9">
        <v>1</v>
      </c>
      <c r="F60" s="9">
        <v>3</v>
      </c>
      <c r="G60" s="9">
        <v>4</v>
      </c>
      <c r="H60" s="9">
        <v>14</v>
      </c>
      <c r="I60" s="9">
        <v>2</v>
      </c>
      <c r="J60" s="9">
        <v>0</v>
      </c>
      <c r="K60" s="9">
        <v>6</v>
      </c>
      <c r="L60" s="9">
        <v>7</v>
      </c>
      <c r="M60" s="9"/>
      <c r="N60" s="9"/>
    </row>
    <row r="61" spans="1:14" ht="15.75" thickBot="1" x14ac:dyDescent="0.3">
      <c r="A61" s="9">
        <v>119</v>
      </c>
      <c r="B61" s="9" t="s">
        <v>1</v>
      </c>
      <c r="C61" s="9" t="s">
        <v>53</v>
      </c>
      <c r="D61" s="9"/>
      <c r="E61" s="9">
        <v>1</v>
      </c>
      <c r="F61" s="9">
        <v>4</v>
      </c>
      <c r="G61" s="9">
        <v>4</v>
      </c>
      <c r="H61" s="9">
        <v>14</v>
      </c>
      <c r="I61" s="9">
        <v>3</v>
      </c>
      <c r="J61" s="9">
        <v>4</v>
      </c>
      <c r="K61" s="9">
        <v>5</v>
      </c>
      <c r="L61" s="9">
        <v>7</v>
      </c>
      <c r="M61" s="8"/>
      <c r="N61" s="8"/>
    </row>
    <row r="62" spans="1:14" ht="15.75" thickBot="1" x14ac:dyDescent="0.3">
      <c r="A62" s="9">
        <v>119</v>
      </c>
      <c r="B62" s="9" t="s">
        <v>1</v>
      </c>
      <c r="C62" s="9" t="s">
        <v>53</v>
      </c>
      <c r="D62" s="9"/>
      <c r="E62" s="9">
        <v>2</v>
      </c>
      <c r="F62" s="9">
        <v>1</v>
      </c>
      <c r="G62" s="9">
        <v>4</v>
      </c>
      <c r="H62" s="9">
        <v>9</v>
      </c>
      <c r="I62" s="9">
        <v>3</v>
      </c>
      <c r="J62" s="9">
        <v>2</v>
      </c>
      <c r="K62" s="9">
        <v>1</v>
      </c>
      <c r="L62" s="9">
        <v>1</v>
      </c>
      <c r="M62" s="9"/>
      <c r="N62" s="9"/>
    </row>
    <row r="63" spans="1:14" ht="15.75" thickBot="1" x14ac:dyDescent="0.3">
      <c r="A63" s="9">
        <v>119</v>
      </c>
      <c r="B63" s="9" t="s">
        <v>1</v>
      </c>
      <c r="C63" s="9" t="s">
        <v>53</v>
      </c>
      <c r="D63" s="9"/>
      <c r="E63" s="9">
        <v>2</v>
      </c>
      <c r="F63" s="9">
        <v>2</v>
      </c>
      <c r="G63" s="9">
        <v>4</v>
      </c>
      <c r="H63" s="9">
        <v>7</v>
      </c>
      <c r="I63" s="9">
        <v>2</v>
      </c>
      <c r="J63" s="9">
        <v>0</v>
      </c>
      <c r="K63" s="9">
        <v>0</v>
      </c>
      <c r="L63" s="9">
        <v>1</v>
      </c>
      <c r="M63" s="8"/>
      <c r="N63" s="8"/>
    </row>
    <row r="64" spans="1:14" ht="15.75" thickBot="1" x14ac:dyDescent="0.3">
      <c r="A64" s="9">
        <v>119</v>
      </c>
      <c r="B64" s="9" t="s">
        <v>1</v>
      </c>
      <c r="C64" s="9" t="s">
        <v>53</v>
      </c>
      <c r="D64" s="9"/>
      <c r="E64" s="9">
        <v>2</v>
      </c>
      <c r="F64" s="9">
        <v>3</v>
      </c>
      <c r="G64" s="9">
        <v>4</v>
      </c>
      <c r="H64" s="9">
        <v>9</v>
      </c>
      <c r="I64" s="9">
        <v>2</v>
      </c>
      <c r="J64" s="9">
        <v>1</v>
      </c>
      <c r="K64" s="9">
        <v>0</v>
      </c>
      <c r="L64" s="9">
        <v>3</v>
      </c>
      <c r="M64" s="9"/>
      <c r="N64" s="9"/>
    </row>
    <row r="65" spans="1:14" ht="15.75" thickBot="1" x14ac:dyDescent="0.3">
      <c r="A65" s="9">
        <v>119</v>
      </c>
      <c r="B65" s="9" t="s">
        <v>1</v>
      </c>
      <c r="C65" s="9" t="s">
        <v>53</v>
      </c>
      <c r="D65" s="9"/>
      <c r="E65" s="9">
        <v>2</v>
      </c>
      <c r="F65" s="9">
        <v>4</v>
      </c>
      <c r="G65" s="9">
        <v>4</v>
      </c>
      <c r="H65" s="9">
        <v>18</v>
      </c>
      <c r="I65" s="9">
        <v>4</v>
      </c>
      <c r="J65" s="9">
        <v>2</v>
      </c>
      <c r="K65" s="9">
        <v>4</v>
      </c>
      <c r="L65" s="9">
        <v>4</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ht="15.75" thickBot="1" x14ac:dyDescent="0.3">
      <c r="M78" s="9"/>
      <c r="N78" s="7"/>
    </row>
  </sheetData>
  <sortState ref="A2:L65">
    <sortCondition ref="G2:G65"/>
  </sortState>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9.140625" style="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120</v>
      </c>
      <c r="B2" s="8" t="s">
        <v>0</v>
      </c>
      <c r="C2" s="8" t="s">
        <v>54</v>
      </c>
      <c r="D2" s="8"/>
      <c r="E2" s="8">
        <v>1</v>
      </c>
      <c r="F2" s="8">
        <v>1</v>
      </c>
      <c r="G2" s="8">
        <v>1</v>
      </c>
      <c r="H2" s="8">
        <v>0</v>
      </c>
      <c r="I2" s="8">
        <v>0</v>
      </c>
      <c r="J2" s="8">
        <v>0</v>
      </c>
      <c r="K2" s="8">
        <v>0</v>
      </c>
      <c r="L2" s="8">
        <v>0</v>
      </c>
    </row>
    <row r="3" spans="1:20" ht="15.75" thickBot="1" x14ac:dyDescent="0.3">
      <c r="A3" s="8">
        <v>120</v>
      </c>
      <c r="B3" s="8" t="s">
        <v>0</v>
      </c>
      <c r="C3" s="8" t="s">
        <v>54</v>
      </c>
      <c r="D3" s="8"/>
      <c r="E3" s="8">
        <v>1</v>
      </c>
      <c r="F3" s="8">
        <v>2</v>
      </c>
      <c r="G3" s="8">
        <v>1</v>
      </c>
      <c r="H3" s="8">
        <v>2</v>
      </c>
      <c r="I3" s="8">
        <v>0</v>
      </c>
      <c r="J3" s="8">
        <v>0</v>
      </c>
      <c r="K3" s="8">
        <v>0</v>
      </c>
      <c r="L3" s="8">
        <v>0</v>
      </c>
    </row>
    <row r="4" spans="1:20" ht="15.75" thickBot="1" x14ac:dyDescent="0.3">
      <c r="A4" s="8">
        <v>120</v>
      </c>
      <c r="B4" s="8" t="s">
        <v>0</v>
      </c>
      <c r="C4" s="8" t="s">
        <v>54</v>
      </c>
      <c r="D4" s="8"/>
      <c r="E4" s="8">
        <v>1</v>
      </c>
      <c r="F4" s="8">
        <v>3</v>
      </c>
      <c r="G4" s="8">
        <v>1</v>
      </c>
      <c r="H4" s="8">
        <v>1</v>
      </c>
      <c r="I4" s="8">
        <v>0</v>
      </c>
      <c r="J4" s="8">
        <v>0</v>
      </c>
      <c r="K4" s="8">
        <v>0</v>
      </c>
      <c r="L4" s="8">
        <v>0</v>
      </c>
    </row>
    <row r="5" spans="1:20" ht="15.75" thickBot="1" x14ac:dyDescent="0.3">
      <c r="A5" s="8">
        <v>120</v>
      </c>
      <c r="B5" s="8" t="s">
        <v>0</v>
      </c>
      <c r="C5" s="8" t="s">
        <v>54</v>
      </c>
      <c r="D5" s="8"/>
      <c r="E5" s="8">
        <v>1</v>
      </c>
      <c r="F5" s="8">
        <v>4</v>
      </c>
      <c r="G5" s="8">
        <v>1</v>
      </c>
      <c r="H5" s="8">
        <v>2</v>
      </c>
      <c r="I5" s="8">
        <v>2</v>
      </c>
      <c r="J5" s="8">
        <v>0</v>
      </c>
      <c r="K5" s="8">
        <v>0</v>
      </c>
      <c r="L5" s="8">
        <v>0</v>
      </c>
    </row>
    <row r="6" spans="1:20" ht="15.75" thickBot="1" x14ac:dyDescent="0.3">
      <c r="A6" s="8">
        <v>120</v>
      </c>
      <c r="B6" s="8" t="s">
        <v>0</v>
      </c>
      <c r="C6" s="8" t="s">
        <v>54</v>
      </c>
      <c r="D6" s="8"/>
      <c r="E6" s="8">
        <v>2</v>
      </c>
      <c r="F6" s="8">
        <v>1</v>
      </c>
      <c r="G6" s="8">
        <v>1</v>
      </c>
      <c r="H6" s="8">
        <v>2</v>
      </c>
      <c r="I6" s="8">
        <v>1</v>
      </c>
      <c r="J6" s="8">
        <v>0</v>
      </c>
      <c r="K6" s="8">
        <v>0</v>
      </c>
      <c r="L6" s="8">
        <v>1</v>
      </c>
      <c r="M6" s="1" t="s">
        <v>16</v>
      </c>
      <c r="N6" s="5">
        <v>3</v>
      </c>
      <c r="O6" s="5">
        <f>COUNT(G34:G49)/4</f>
        <v>4</v>
      </c>
      <c r="P6" s="5">
        <f>SUM(H34:H49)</f>
        <v>77</v>
      </c>
      <c r="Q6" s="5">
        <f t="shared" ref="Q6:T6" si="0">SUM(I34:I49)</f>
        <v>12</v>
      </c>
      <c r="R6" s="5">
        <f t="shared" si="0"/>
        <v>7</v>
      </c>
      <c r="S6" s="5">
        <f t="shared" si="0"/>
        <v>19</v>
      </c>
      <c r="T6" s="5">
        <f t="shared" si="0"/>
        <v>26</v>
      </c>
    </row>
    <row r="7" spans="1:20" ht="15.75" thickBot="1" x14ac:dyDescent="0.3">
      <c r="A7" s="8">
        <v>120</v>
      </c>
      <c r="B7" s="8" t="s">
        <v>0</v>
      </c>
      <c r="C7" s="8" t="s">
        <v>54</v>
      </c>
      <c r="D7" s="8"/>
      <c r="E7" s="8">
        <v>2</v>
      </c>
      <c r="F7" s="8">
        <v>2</v>
      </c>
      <c r="G7" s="8">
        <v>1</v>
      </c>
      <c r="H7" s="8">
        <v>2</v>
      </c>
      <c r="I7" s="8">
        <v>0</v>
      </c>
      <c r="J7" s="8">
        <v>0</v>
      </c>
      <c r="K7" s="8">
        <v>0</v>
      </c>
      <c r="L7" s="8">
        <v>1</v>
      </c>
      <c r="M7" s="1" t="s">
        <v>17</v>
      </c>
      <c r="N7" s="5">
        <v>4</v>
      </c>
      <c r="O7" s="5">
        <f>COUNT(G50:G65)/4</f>
        <v>4</v>
      </c>
      <c r="P7" s="5">
        <f>SUM(H50:H65)</f>
        <v>146</v>
      </c>
      <c r="Q7" s="5">
        <f t="shared" ref="Q7:T7" si="1">SUM(I50:I65)</f>
        <v>33</v>
      </c>
      <c r="R7" s="5">
        <f>SUM(J50:J65)</f>
        <v>18</v>
      </c>
      <c r="S7" s="5">
        <f t="shared" si="1"/>
        <v>21</v>
      </c>
      <c r="T7" s="5">
        <f t="shared" si="1"/>
        <v>44</v>
      </c>
    </row>
    <row r="8" spans="1:20" ht="15.75" thickBot="1" x14ac:dyDescent="0.3">
      <c r="A8" s="8">
        <v>120</v>
      </c>
      <c r="B8" s="8" t="s">
        <v>0</v>
      </c>
      <c r="C8" s="8" t="s">
        <v>54</v>
      </c>
      <c r="D8" s="8"/>
      <c r="E8" s="8">
        <v>2</v>
      </c>
      <c r="F8" s="8">
        <v>3</v>
      </c>
      <c r="G8" s="8">
        <v>1</v>
      </c>
      <c r="H8" s="8">
        <v>0</v>
      </c>
      <c r="I8" s="8">
        <v>0</v>
      </c>
      <c r="J8" s="8">
        <v>0</v>
      </c>
      <c r="K8" s="8">
        <v>0</v>
      </c>
      <c r="L8" s="8">
        <v>0</v>
      </c>
      <c r="M8" s="1" t="s">
        <v>14</v>
      </c>
      <c r="N8" s="5">
        <v>1</v>
      </c>
      <c r="O8" s="5">
        <f>COUNT(G2:G17)/4</f>
        <v>4</v>
      </c>
      <c r="P8" s="5">
        <f>SUM(H2:H17)</f>
        <v>23</v>
      </c>
      <c r="Q8" s="5">
        <f t="shared" ref="Q8:T8" si="2">SUM(I2:I17)</f>
        <v>6</v>
      </c>
      <c r="R8" s="5">
        <f t="shared" si="2"/>
        <v>2</v>
      </c>
      <c r="S8" s="5">
        <f>SUM(K2:K17)</f>
        <v>4</v>
      </c>
      <c r="T8" s="5">
        <f t="shared" si="2"/>
        <v>6</v>
      </c>
    </row>
    <row r="9" spans="1:20" ht="15.75" thickBot="1" x14ac:dyDescent="0.3">
      <c r="A9" s="8">
        <v>120</v>
      </c>
      <c r="B9" s="8" t="s">
        <v>0</v>
      </c>
      <c r="C9" s="8" t="s">
        <v>54</v>
      </c>
      <c r="D9" s="8"/>
      <c r="E9" s="8">
        <v>2</v>
      </c>
      <c r="F9" s="8">
        <v>4</v>
      </c>
      <c r="G9" s="8">
        <v>1</v>
      </c>
      <c r="H9" s="8">
        <v>1</v>
      </c>
      <c r="I9" s="8">
        <v>1</v>
      </c>
      <c r="J9" s="8">
        <v>0</v>
      </c>
      <c r="K9" s="8">
        <v>1</v>
      </c>
      <c r="L9" s="8">
        <v>0</v>
      </c>
      <c r="M9" s="1" t="s">
        <v>18</v>
      </c>
      <c r="N9" s="5">
        <v>2</v>
      </c>
      <c r="O9" s="5">
        <f>COUNT(G18:G33)/4</f>
        <v>4</v>
      </c>
      <c r="P9" s="5">
        <f>SUM(H18:H33)</f>
        <v>24</v>
      </c>
      <c r="Q9" s="5">
        <f t="shared" ref="Q9:T9" si="3">SUM(I18:I33)</f>
        <v>1</v>
      </c>
      <c r="R9" s="5">
        <f t="shared" si="3"/>
        <v>4</v>
      </c>
      <c r="S9" s="5">
        <f t="shared" si="3"/>
        <v>10</v>
      </c>
      <c r="T9" s="5">
        <f t="shared" si="3"/>
        <v>9</v>
      </c>
    </row>
    <row r="10" spans="1:20" ht="15.75" thickBot="1" x14ac:dyDescent="0.3">
      <c r="A10" s="8">
        <v>120</v>
      </c>
      <c r="B10" s="8" t="s">
        <v>1</v>
      </c>
      <c r="C10" s="8" t="s">
        <v>54</v>
      </c>
      <c r="D10" s="8"/>
      <c r="E10" s="8">
        <v>1</v>
      </c>
      <c r="F10" s="8">
        <v>1</v>
      </c>
      <c r="G10" s="8">
        <v>1</v>
      </c>
      <c r="H10" s="8">
        <v>0</v>
      </c>
      <c r="I10" s="8">
        <v>0</v>
      </c>
      <c r="J10" s="8">
        <v>0</v>
      </c>
      <c r="K10" s="8">
        <v>0</v>
      </c>
      <c r="L10" s="8">
        <v>0</v>
      </c>
      <c r="N10" s="5"/>
      <c r="O10" s="5">
        <v>122</v>
      </c>
      <c r="P10" s="5" t="s">
        <v>19</v>
      </c>
      <c r="Q10" s="5" t="s">
        <v>20</v>
      </c>
      <c r="R10" s="5" t="s">
        <v>21</v>
      </c>
      <c r="S10" s="5" t="s">
        <v>22</v>
      </c>
      <c r="T10" s="5" t="s">
        <v>23</v>
      </c>
    </row>
    <row r="11" spans="1:20" ht="15.75" thickBot="1" x14ac:dyDescent="0.3">
      <c r="A11" s="8">
        <v>120</v>
      </c>
      <c r="B11" s="8" t="s">
        <v>1</v>
      </c>
      <c r="C11" s="8" t="s">
        <v>54</v>
      </c>
      <c r="D11" s="8"/>
      <c r="E11" s="8">
        <v>1</v>
      </c>
      <c r="F11" s="8">
        <v>2</v>
      </c>
      <c r="G11" s="8">
        <v>1</v>
      </c>
      <c r="H11" s="8">
        <v>4</v>
      </c>
      <c r="I11" s="8">
        <v>0</v>
      </c>
      <c r="J11" s="8">
        <v>0</v>
      </c>
      <c r="K11" s="8">
        <v>1</v>
      </c>
      <c r="L11" s="8">
        <v>2</v>
      </c>
      <c r="M11" s="1" t="s">
        <v>16</v>
      </c>
      <c r="N11" s="5">
        <v>3</v>
      </c>
      <c r="O11" s="4" t="s">
        <v>15</v>
      </c>
      <c r="P11" s="6">
        <f>P6/$O$6</f>
        <v>19.25</v>
      </c>
      <c r="Q11" s="6">
        <f>Q6/$O$6</f>
        <v>3</v>
      </c>
      <c r="R11" s="6">
        <f>R6/$O$6</f>
        <v>1.75</v>
      </c>
      <c r="S11" s="6">
        <f>S6/$O$6</f>
        <v>4.75</v>
      </c>
      <c r="T11" s="6">
        <f>T6/$O$6</f>
        <v>6.5</v>
      </c>
    </row>
    <row r="12" spans="1:20" ht="15.75" thickBot="1" x14ac:dyDescent="0.3">
      <c r="A12" s="8">
        <v>120</v>
      </c>
      <c r="B12" s="8" t="s">
        <v>1</v>
      </c>
      <c r="C12" s="8" t="s">
        <v>54</v>
      </c>
      <c r="D12" s="8"/>
      <c r="E12" s="8">
        <v>1</v>
      </c>
      <c r="F12" s="8">
        <v>3</v>
      </c>
      <c r="G12" s="8">
        <v>1</v>
      </c>
      <c r="H12" s="8">
        <v>2</v>
      </c>
      <c r="I12" s="8">
        <v>0</v>
      </c>
      <c r="J12" s="8">
        <v>1</v>
      </c>
      <c r="K12" s="8">
        <v>0</v>
      </c>
      <c r="L12" s="8">
        <v>0</v>
      </c>
      <c r="M12" s="1" t="s">
        <v>17</v>
      </c>
      <c r="N12" s="5">
        <v>4</v>
      </c>
      <c r="O12" s="4" t="s">
        <v>15</v>
      </c>
      <c r="P12" s="6">
        <f>P7/$O$7</f>
        <v>36.5</v>
      </c>
      <c r="Q12" s="6">
        <f>Q7/$O$7</f>
        <v>8.25</v>
      </c>
      <c r="R12" s="6">
        <f>R7/$O$7</f>
        <v>4.5</v>
      </c>
      <c r="S12" s="6">
        <f>S7/$O$7</f>
        <v>5.25</v>
      </c>
      <c r="T12" s="6">
        <f>T7/$O$7</f>
        <v>11</v>
      </c>
    </row>
    <row r="13" spans="1:20" ht="15.75" thickBot="1" x14ac:dyDescent="0.3">
      <c r="A13" s="8">
        <v>120</v>
      </c>
      <c r="B13" s="8" t="s">
        <v>1</v>
      </c>
      <c r="C13" s="8" t="s">
        <v>54</v>
      </c>
      <c r="D13" s="8"/>
      <c r="E13" s="8">
        <v>1</v>
      </c>
      <c r="F13" s="8">
        <v>4</v>
      </c>
      <c r="G13" s="8">
        <v>1</v>
      </c>
      <c r="H13" s="8">
        <v>2</v>
      </c>
      <c r="I13" s="8">
        <v>1</v>
      </c>
      <c r="J13" s="8">
        <v>1</v>
      </c>
      <c r="K13" s="8">
        <v>0</v>
      </c>
      <c r="L13" s="8">
        <v>0</v>
      </c>
      <c r="M13" s="1" t="s">
        <v>14</v>
      </c>
      <c r="N13" s="5">
        <v>1</v>
      </c>
      <c r="O13" s="4" t="s">
        <v>15</v>
      </c>
      <c r="P13" s="6">
        <f>P8/$O$8</f>
        <v>5.75</v>
      </c>
      <c r="Q13" s="6">
        <f>Q8/$O$8</f>
        <v>1.5</v>
      </c>
      <c r="R13" s="6">
        <f>R8/$O$8</f>
        <v>0.5</v>
      </c>
      <c r="S13" s="6">
        <f>S8/$O$8</f>
        <v>1</v>
      </c>
      <c r="T13" s="6">
        <f>T8/$O$8</f>
        <v>1.5</v>
      </c>
    </row>
    <row r="14" spans="1:20" ht="15.75" thickBot="1" x14ac:dyDescent="0.3">
      <c r="A14" s="8">
        <v>120</v>
      </c>
      <c r="B14" s="8" t="s">
        <v>1</v>
      </c>
      <c r="C14" s="8" t="s">
        <v>54</v>
      </c>
      <c r="D14" s="8"/>
      <c r="E14" s="8">
        <v>2</v>
      </c>
      <c r="F14" s="8">
        <v>1</v>
      </c>
      <c r="G14" s="8">
        <v>1</v>
      </c>
      <c r="H14" s="8">
        <v>1</v>
      </c>
      <c r="I14" s="8">
        <v>0</v>
      </c>
      <c r="J14" s="8">
        <v>0</v>
      </c>
      <c r="K14" s="8">
        <v>0</v>
      </c>
      <c r="L14" s="8">
        <v>0</v>
      </c>
      <c r="M14" s="1" t="s">
        <v>18</v>
      </c>
      <c r="N14" s="5">
        <v>2</v>
      </c>
      <c r="O14" s="4" t="s">
        <v>15</v>
      </c>
      <c r="P14" s="6">
        <f>P9/$O$9</f>
        <v>6</v>
      </c>
      <c r="Q14" s="6">
        <f>Q9/$O$9</f>
        <v>0.25</v>
      </c>
      <c r="R14" s="6">
        <f>R9/$O$9</f>
        <v>1</v>
      </c>
      <c r="S14" s="6">
        <f>S9/$O$9</f>
        <v>2.5</v>
      </c>
      <c r="T14" s="6">
        <f>T9/$O$9</f>
        <v>2.25</v>
      </c>
    </row>
    <row r="15" spans="1:20" ht="15.75" thickBot="1" x14ac:dyDescent="0.3">
      <c r="A15" s="8">
        <v>120</v>
      </c>
      <c r="B15" s="8" t="s">
        <v>1</v>
      </c>
      <c r="C15" s="8" t="s">
        <v>54</v>
      </c>
      <c r="D15" s="8"/>
      <c r="E15" s="8">
        <v>2</v>
      </c>
      <c r="F15" s="8">
        <v>2</v>
      </c>
      <c r="G15" s="8">
        <v>1</v>
      </c>
      <c r="H15" s="8">
        <v>2</v>
      </c>
      <c r="I15" s="8">
        <v>0</v>
      </c>
      <c r="J15" s="8">
        <v>0</v>
      </c>
      <c r="K15" s="8">
        <v>1</v>
      </c>
      <c r="L15" s="8">
        <v>1</v>
      </c>
      <c r="M15"/>
      <c r="N15"/>
      <c r="O15"/>
      <c r="P15">
        <f>SUM(P11:P14)</f>
        <v>67.5</v>
      </c>
      <c r="Q15"/>
      <c r="R15"/>
      <c r="S15"/>
      <c r="T15"/>
    </row>
    <row r="16" spans="1:20" ht="15.75" thickBot="1" x14ac:dyDescent="0.3">
      <c r="A16" s="8">
        <v>120</v>
      </c>
      <c r="B16" s="8" t="s">
        <v>1</v>
      </c>
      <c r="C16" s="8" t="s">
        <v>54</v>
      </c>
      <c r="D16" s="8"/>
      <c r="E16" s="8">
        <v>2</v>
      </c>
      <c r="F16" s="8">
        <v>3</v>
      </c>
      <c r="G16" s="8">
        <v>1</v>
      </c>
      <c r="H16" s="8">
        <v>2</v>
      </c>
      <c r="I16" s="8">
        <v>1</v>
      </c>
      <c r="J16" s="8">
        <v>0</v>
      </c>
      <c r="K16" s="8">
        <v>1</v>
      </c>
      <c r="L16" s="8">
        <v>1</v>
      </c>
      <c r="M16" s="9"/>
      <c r="N16" s="9"/>
    </row>
    <row r="17" spans="1:14" ht="15.75" thickBot="1" x14ac:dyDescent="0.3">
      <c r="A17" s="8">
        <v>120</v>
      </c>
      <c r="B17" s="8" t="s">
        <v>1</v>
      </c>
      <c r="C17" s="8" t="s">
        <v>54</v>
      </c>
      <c r="D17" s="8"/>
      <c r="E17" s="8">
        <v>2</v>
      </c>
      <c r="F17" s="8">
        <v>4</v>
      </c>
      <c r="G17" s="8">
        <v>1</v>
      </c>
      <c r="H17" s="8">
        <v>0</v>
      </c>
      <c r="I17" s="8">
        <v>0</v>
      </c>
      <c r="J17" s="8">
        <v>0</v>
      </c>
      <c r="K17" s="8">
        <v>0</v>
      </c>
      <c r="L17" s="8">
        <v>0</v>
      </c>
      <c r="M17" s="8"/>
      <c r="N17" s="8"/>
    </row>
    <row r="18" spans="1:14" ht="15.75" thickBot="1" x14ac:dyDescent="0.3">
      <c r="A18" s="9">
        <v>120</v>
      </c>
      <c r="B18" s="9" t="s">
        <v>0</v>
      </c>
      <c r="C18" s="9" t="s">
        <v>54</v>
      </c>
      <c r="D18" s="9"/>
      <c r="E18" s="9">
        <v>1</v>
      </c>
      <c r="F18" s="9">
        <v>1</v>
      </c>
      <c r="G18" s="9">
        <v>2</v>
      </c>
      <c r="H18" s="9">
        <v>4</v>
      </c>
      <c r="I18" s="9">
        <v>0</v>
      </c>
      <c r="J18" s="9">
        <v>1</v>
      </c>
      <c r="K18" s="9">
        <v>0</v>
      </c>
      <c r="L18" s="9">
        <v>0</v>
      </c>
      <c r="M18" s="9"/>
      <c r="N18" s="9"/>
    </row>
    <row r="19" spans="1:14" ht="15.75" thickBot="1" x14ac:dyDescent="0.3">
      <c r="A19" s="9">
        <v>120</v>
      </c>
      <c r="B19" s="9" t="s">
        <v>0</v>
      </c>
      <c r="C19" s="9" t="s">
        <v>54</v>
      </c>
      <c r="D19" s="9"/>
      <c r="E19" s="9">
        <v>1</v>
      </c>
      <c r="F19" s="9">
        <v>2</v>
      </c>
      <c r="G19" s="9">
        <v>2</v>
      </c>
      <c r="H19" s="9">
        <v>1</v>
      </c>
      <c r="I19" s="9">
        <v>0</v>
      </c>
      <c r="J19" s="9">
        <v>0</v>
      </c>
      <c r="K19" s="9">
        <v>1</v>
      </c>
      <c r="L19" s="9">
        <v>1</v>
      </c>
      <c r="M19" s="8"/>
      <c r="N19" s="8"/>
    </row>
    <row r="20" spans="1:14" ht="15.75" thickBot="1" x14ac:dyDescent="0.3">
      <c r="A20" s="9">
        <v>120</v>
      </c>
      <c r="B20" s="9" t="s">
        <v>0</v>
      </c>
      <c r="C20" s="9" t="s">
        <v>54</v>
      </c>
      <c r="D20" s="9"/>
      <c r="E20" s="9">
        <v>1</v>
      </c>
      <c r="F20" s="9">
        <v>3</v>
      </c>
      <c r="G20" s="9">
        <v>2</v>
      </c>
      <c r="H20" s="9">
        <v>1</v>
      </c>
      <c r="I20" s="9">
        <v>0</v>
      </c>
      <c r="J20" s="9">
        <v>0</v>
      </c>
      <c r="K20" s="9">
        <v>1</v>
      </c>
      <c r="L20" s="9">
        <v>1</v>
      </c>
      <c r="M20" s="9"/>
      <c r="N20" s="9"/>
    </row>
    <row r="21" spans="1:14" ht="15.75" thickBot="1" x14ac:dyDescent="0.3">
      <c r="A21" s="9">
        <v>120</v>
      </c>
      <c r="B21" s="9" t="s">
        <v>0</v>
      </c>
      <c r="C21" s="9" t="s">
        <v>54</v>
      </c>
      <c r="D21" s="9"/>
      <c r="E21" s="9">
        <v>1</v>
      </c>
      <c r="F21" s="9">
        <v>4</v>
      </c>
      <c r="G21" s="9">
        <v>2</v>
      </c>
      <c r="H21" s="9">
        <v>0</v>
      </c>
      <c r="I21" s="9">
        <v>0</v>
      </c>
      <c r="J21" s="9">
        <v>0</v>
      </c>
      <c r="K21" s="9">
        <v>0</v>
      </c>
      <c r="L21" s="9">
        <v>0</v>
      </c>
      <c r="M21" s="8"/>
      <c r="N21" s="8"/>
    </row>
    <row r="22" spans="1:14" ht="15.75" thickBot="1" x14ac:dyDescent="0.3">
      <c r="A22" s="9">
        <v>120</v>
      </c>
      <c r="B22" s="9" t="s">
        <v>0</v>
      </c>
      <c r="C22" s="9" t="s">
        <v>54</v>
      </c>
      <c r="D22" s="9"/>
      <c r="E22" s="9">
        <v>2</v>
      </c>
      <c r="F22" s="9">
        <v>1</v>
      </c>
      <c r="G22" s="9">
        <v>2</v>
      </c>
      <c r="H22" s="9">
        <v>1</v>
      </c>
      <c r="I22" s="9">
        <v>0</v>
      </c>
      <c r="J22" s="9">
        <v>0</v>
      </c>
      <c r="K22" s="9">
        <v>0</v>
      </c>
      <c r="L22" s="9">
        <v>0</v>
      </c>
      <c r="M22" s="9"/>
      <c r="N22" s="9"/>
    </row>
    <row r="23" spans="1:14" ht="15.75" thickBot="1" x14ac:dyDescent="0.3">
      <c r="A23" s="9">
        <v>120</v>
      </c>
      <c r="B23" s="9" t="s">
        <v>0</v>
      </c>
      <c r="C23" s="9" t="s">
        <v>54</v>
      </c>
      <c r="D23" s="9"/>
      <c r="E23" s="9">
        <v>2</v>
      </c>
      <c r="F23" s="9">
        <v>2</v>
      </c>
      <c r="G23" s="9">
        <v>2</v>
      </c>
      <c r="H23" s="9">
        <v>4</v>
      </c>
      <c r="I23" s="9">
        <v>0</v>
      </c>
      <c r="J23" s="9">
        <v>1</v>
      </c>
      <c r="K23" s="9">
        <v>2</v>
      </c>
      <c r="L23" s="9">
        <v>1</v>
      </c>
      <c r="M23" s="8"/>
      <c r="N23" s="8"/>
    </row>
    <row r="24" spans="1:14" ht="15.75" thickBot="1" x14ac:dyDescent="0.3">
      <c r="A24" s="9">
        <v>120</v>
      </c>
      <c r="B24" s="9" t="s">
        <v>0</v>
      </c>
      <c r="C24" s="9" t="s">
        <v>54</v>
      </c>
      <c r="D24" s="9"/>
      <c r="E24" s="9">
        <v>2</v>
      </c>
      <c r="F24" s="9">
        <v>3</v>
      </c>
      <c r="G24" s="9">
        <v>2</v>
      </c>
      <c r="H24" s="9">
        <v>1</v>
      </c>
      <c r="I24" s="9">
        <v>0</v>
      </c>
      <c r="J24" s="9">
        <v>0</v>
      </c>
      <c r="K24" s="9">
        <v>0</v>
      </c>
      <c r="L24" s="9">
        <v>0</v>
      </c>
      <c r="M24" s="9"/>
      <c r="N24" s="9"/>
    </row>
    <row r="25" spans="1:14" ht="15.75" thickBot="1" x14ac:dyDescent="0.3">
      <c r="A25" s="9">
        <v>120</v>
      </c>
      <c r="B25" s="9" t="s">
        <v>0</v>
      </c>
      <c r="C25" s="9" t="s">
        <v>54</v>
      </c>
      <c r="D25" s="9"/>
      <c r="E25" s="9">
        <v>2</v>
      </c>
      <c r="F25" s="9">
        <v>4</v>
      </c>
      <c r="G25" s="9">
        <v>2</v>
      </c>
      <c r="H25" s="9">
        <v>3</v>
      </c>
      <c r="I25" s="9">
        <v>0</v>
      </c>
      <c r="J25" s="9">
        <v>1</v>
      </c>
      <c r="K25" s="9">
        <v>1</v>
      </c>
      <c r="L25" s="9">
        <v>0</v>
      </c>
      <c r="M25" s="8"/>
      <c r="N25" s="8"/>
    </row>
    <row r="26" spans="1:14" ht="15.75" thickBot="1" x14ac:dyDescent="0.3">
      <c r="A26" s="9">
        <v>120</v>
      </c>
      <c r="B26" s="9" t="s">
        <v>1</v>
      </c>
      <c r="C26" s="9" t="s">
        <v>54</v>
      </c>
      <c r="D26" s="9"/>
      <c r="E26" s="9">
        <v>1</v>
      </c>
      <c r="F26" s="9">
        <v>1</v>
      </c>
      <c r="G26" s="9">
        <v>2</v>
      </c>
      <c r="H26" s="9">
        <v>1</v>
      </c>
      <c r="I26" s="9">
        <v>1</v>
      </c>
      <c r="J26" s="9">
        <v>0</v>
      </c>
      <c r="K26" s="9">
        <v>1</v>
      </c>
      <c r="L26" s="9">
        <v>1</v>
      </c>
      <c r="M26" s="9"/>
      <c r="N26" s="9"/>
    </row>
    <row r="27" spans="1:14" ht="15.75" thickBot="1" x14ac:dyDescent="0.3">
      <c r="A27" s="9">
        <v>120</v>
      </c>
      <c r="B27" s="9" t="s">
        <v>1</v>
      </c>
      <c r="C27" s="9" t="s">
        <v>54</v>
      </c>
      <c r="D27" s="9"/>
      <c r="E27" s="9">
        <v>1</v>
      </c>
      <c r="F27" s="9">
        <v>2</v>
      </c>
      <c r="G27" s="9">
        <v>2</v>
      </c>
      <c r="H27" s="9">
        <v>2</v>
      </c>
      <c r="I27" s="9">
        <v>0</v>
      </c>
      <c r="J27" s="9">
        <v>0</v>
      </c>
      <c r="K27" s="9">
        <v>1</v>
      </c>
      <c r="L27" s="9">
        <v>2</v>
      </c>
      <c r="M27" s="8"/>
      <c r="N27" s="8"/>
    </row>
    <row r="28" spans="1:14" ht="15.75" thickBot="1" x14ac:dyDescent="0.3">
      <c r="A28" s="9">
        <v>120</v>
      </c>
      <c r="B28" s="9" t="s">
        <v>1</v>
      </c>
      <c r="C28" s="9" t="s">
        <v>54</v>
      </c>
      <c r="D28" s="9"/>
      <c r="E28" s="9">
        <v>1</v>
      </c>
      <c r="F28" s="9">
        <v>3</v>
      </c>
      <c r="G28" s="9">
        <v>2</v>
      </c>
      <c r="H28" s="9">
        <v>2</v>
      </c>
      <c r="I28" s="9">
        <v>0</v>
      </c>
      <c r="J28" s="9">
        <v>0</v>
      </c>
      <c r="K28" s="9">
        <v>1</v>
      </c>
      <c r="L28" s="9">
        <v>1</v>
      </c>
      <c r="M28" s="9"/>
      <c r="N28" s="9"/>
    </row>
    <row r="29" spans="1:14" ht="15.75" thickBot="1" x14ac:dyDescent="0.3">
      <c r="A29" s="9">
        <v>120</v>
      </c>
      <c r="B29" s="9" t="s">
        <v>1</v>
      </c>
      <c r="C29" s="9" t="s">
        <v>54</v>
      </c>
      <c r="D29" s="9"/>
      <c r="E29" s="9">
        <v>1</v>
      </c>
      <c r="F29" s="9">
        <v>4</v>
      </c>
      <c r="G29" s="9">
        <v>2</v>
      </c>
      <c r="H29" s="9">
        <v>0</v>
      </c>
      <c r="I29" s="9">
        <v>0</v>
      </c>
      <c r="J29" s="9">
        <v>0</v>
      </c>
      <c r="K29" s="9">
        <v>0</v>
      </c>
      <c r="L29" s="9">
        <v>0</v>
      </c>
      <c r="M29" s="8"/>
      <c r="N29" s="8"/>
    </row>
    <row r="30" spans="1:14" ht="15.75" thickBot="1" x14ac:dyDescent="0.3">
      <c r="A30" s="9">
        <v>120</v>
      </c>
      <c r="B30" s="9" t="s">
        <v>1</v>
      </c>
      <c r="C30" s="9" t="s">
        <v>54</v>
      </c>
      <c r="D30" s="9"/>
      <c r="E30" s="9">
        <v>2</v>
      </c>
      <c r="F30" s="9">
        <v>1</v>
      </c>
      <c r="G30" s="9">
        <v>2</v>
      </c>
      <c r="H30" s="9">
        <v>0</v>
      </c>
      <c r="I30" s="9">
        <v>0</v>
      </c>
      <c r="J30" s="9">
        <v>0</v>
      </c>
      <c r="K30" s="9">
        <v>0</v>
      </c>
      <c r="L30" s="9">
        <v>0</v>
      </c>
      <c r="M30" s="9"/>
      <c r="N30" s="9"/>
    </row>
    <row r="31" spans="1:14" ht="15.75" thickBot="1" x14ac:dyDescent="0.3">
      <c r="A31" s="9">
        <v>120</v>
      </c>
      <c r="B31" s="9" t="s">
        <v>1</v>
      </c>
      <c r="C31" s="9" t="s">
        <v>54</v>
      </c>
      <c r="D31" s="9"/>
      <c r="E31" s="9">
        <v>2</v>
      </c>
      <c r="F31" s="9">
        <v>2</v>
      </c>
      <c r="G31" s="9">
        <v>2</v>
      </c>
      <c r="H31" s="9">
        <v>2</v>
      </c>
      <c r="I31" s="9">
        <v>0</v>
      </c>
      <c r="J31" s="9">
        <v>0</v>
      </c>
      <c r="K31" s="9">
        <v>2</v>
      </c>
      <c r="L31" s="9">
        <v>2</v>
      </c>
      <c r="M31" s="8"/>
      <c r="N31" s="8"/>
    </row>
    <row r="32" spans="1:14" ht="15.75" thickBot="1" x14ac:dyDescent="0.3">
      <c r="A32" s="9">
        <v>120</v>
      </c>
      <c r="B32" s="9" t="s">
        <v>1</v>
      </c>
      <c r="C32" s="9" t="s">
        <v>54</v>
      </c>
      <c r="D32" s="9"/>
      <c r="E32" s="9">
        <v>2</v>
      </c>
      <c r="F32" s="9">
        <v>3</v>
      </c>
      <c r="G32" s="9">
        <v>2</v>
      </c>
      <c r="H32" s="9">
        <v>0</v>
      </c>
      <c r="I32" s="9">
        <v>0</v>
      </c>
      <c r="J32" s="9">
        <v>0</v>
      </c>
      <c r="K32" s="9">
        <v>0</v>
      </c>
      <c r="L32" s="9">
        <v>0</v>
      </c>
      <c r="M32" s="9"/>
      <c r="N32" s="9"/>
    </row>
    <row r="33" spans="1:14" ht="15.75" thickBot="1" x14ac:dyDescent="0.3">
      <c r="A33" s="9">
        <v>120</v>
      </c>
      <c r="B33" s="9" t="s">
        <v>1</v>
      </c>
      <c r="C33" s="9" t="s">
        <v>54</v>
      </c>
      <c r="D33" s="9"/>
      <c r="E33" s="9">
        <v>2</v>
      </c>
      <c r="F33" s="9">
        <v>4</v>
      </c>
      <c r="G33" s="9">
        <v>2</v>
      </c>
      <c r="H33" s="9">
        <v>2</v>
      </c>
      <c r="I33" s="9">
        <v>0</v>
      </c>
      <c r="J33" s="9">
        <v>1</v>
      </c>
      <c r="K33" s="9">
        <v>0</v>
      </c>
      <c r="L33" s="9">
        <v>0</v>
      </c>
      <c r="M33" s="8"/>
      <c r="N33" s="8"/>
    </row>
    <row r="34" spans="1:14" ht="15.75" thickBot="1" x14ac:dyDescent="0.3">
      <c r="A34" s="8">
        <v>120</v>
      </c>
      <c r="B34" s="8" t="s">
        <v>0</v>
      </c>
      <c r="C34" s="8" t="s">
        <v>54</v>
      </c>
      <c r="D34" s="8"/>
      <c r="E34" s="8">
        <v>1</v>
      </c>
      <c r="F34" s="8">
        <v>1</v>
      </c>
      <c r="G34" s="8">
        <v>3</v>
      </c>
      <c r="H34" s="8">
        <v>2</v>
      </c>
      <c r="I34" s="8">
        <v>0</v>
      </c>
      <c r="J34" s="8">
        <v>0</v>
      </c>
      <c r="K34" s="8">
        <v>0</v>
      </c>
      <c r="L34" s="8">
        <v>0</v>
      </c>
      <c r="M34" s="9"/>
      <c r="N34" s="9"/>
    </row>
    <row r="35" spans="1:14" ht="15.75" thickBot="1" x14ac:dyDescent="0.3">
      <c r="A35" s="8">
        <v>120</v>
      </c>
      <c r="B35" s="8" t="s">
        <v>0</v>
      </c>
      <c r="C35" s="8" t="s">
        <v>54</v>
      </c>
      <c r="D35" s="8"/>
      <c r="E35" s="8">
        <v>1</v>
      </c>
      <c r="F35" s="8">
        <v>2</v>
      </c>
      <c r="G35" s="8">
        <v>3</v>
      </c>
      <c r="H35" s="8">
        <v>11</v>
      </c>
      <c r="I35" s="8">
        <v>0</v>
      </c>
      <c r="J35" s="8">
        <v>1</v>
      </c>
      <c r="K35" s="8">
        <v>2</v>
      </c>
      <c r="L35" s="8">
        <v>4</v>
      </c>
      <c r="M35" s="8"/>
      <c r="N35" s="8"/>
    </row>
    <row r="36" spans="1:14" ht="15.75" thickBot="1" x14ac:dyDescent="0.3">
      <c r="A36" s="8">
        <v>120</v>
      </c>
      <c r="B36" s="8" t="s">
        <v>0</v>
      </c>
      <c r="C36" s="8" t="s">
        <v>54</v>
      </c>
      <c r="D36" s="8"/>
      <c r="E36" s="8">
        <v>1</v>
      </c>
      <c r="F36" s="8">
        <v>3</v>
      </c>
      <c r="G36" s="8">
        <v>3</v>
      </c>
      <c r="H36" s="8">
        <v>3</v>
      </c>
      <c r="I36" s="8">
        <v>0</v>
      </c>
      <c r="J36" s="8">
        <v>0</v>
      </c>
      <c r="K36" s="8">
        <v>1</v>
      </c>
      <c r="L36" s="8">
        <v>1</v>
      </c>
      <c r="M36" s="9"/>
      <c r="N36" s="9"/>
    </row>
    <row r="37" spans="1:14" ht="15.75" thickBot="1" x14ac:dyDescent="0.3">
      <c r="A37" s="8">
        <v>120</v>
      </c>
      <c r="B37" s="8" t="s">
        <v>0</v>
      </c>
      <c r="C37" s="8" t="s">
        <v>54</v>
      </c>
      <c r="D37" s="8"/>
      <c r="E37" s="8">
        <v>1</v>
      </c>
      <c r="F37" s="8">
        <v>4</v>
      </c>
      <c r="G37" s="8">
        <v>3</v>
      </c>
      <c r="H37" s="8">
        <v>6</v>
      </c>
      <c r="I37" s="8">
        <v>0</v>
      </c>
      <c r="J37" s="8">
        <v>0</v>
      </c>
      <c r="K37" s="8">
        <v>2</v>
      </c>
      <c r="L37" s="8">
        <v>2</v>
      </c>
      <c r="M37" s="8"/>
      <c r="N37" s="8"/>
    </row>
    <row r="38" spans="1:14" ht="15.75" thickBot="1" x14ac:dyDescent="0.3">
      <c r="A38" s="8">
        <v>120</v>
      </c>
      <c r="B38" s="8" t="s">
        <v>0</v>
      </c>
      <c r="C38" s="8" t="s">
        <v>54</v>
      </c>
      <c r="D38" s="8"/>
      <c r="E38" s="8">
        <v>2</v>
      </c>
      <c r="F38" s="8">
        <v>1</v>
      </c>
      <c r="G38" s="8">
        <v>3</v>
      </c>
      <c r="H38" s="8">
        <v>2</v>
      </c>
      <c r="I38" s="8">
        <v>0</v>
      </c>
      <c r="J38" s="8">
        <v>0</v>
      </c>
      <c r="K38" s="8">
        <v>0</v>
      </c>
      <c r="L38" s="8">
        <v>1</v>
      </c>
      <c r="M38" s="9"/>
      <c r="N38" s="9"/>
    </row>
    <row r="39" spans="1:14" ht="15.75" thickBot="1" x14ac:dyDescent="0.3">
      <c r="A39" s="8">
        <v>120</v>
      </c>
      <c r="B39" s="8" t="s">
        <v>0</v>
      </c>
      <c r="C39" s="8" t="s">
        <v>54</v>
      </c>
      <c r="D39" s="8"/>
      <c r="E39" s="8">
        <v>2</v>
      </c>
      <c r="F39" s="8">
        <v>2</v>
      </c>
      <c r="G39" s="8">
        <v>3</v>
      </c>
      <c r="H39" s="8">
        <v>7</v>
      </c>
      <c r="I39" s="8">
        <v>2</v>
      </c>
      <c r="J39" s="8">
        <v>2</v>
      </c>
      <c r="K39" s="8">
        <v>1</v>
      </c>
      <c r="L39" s="8">
        <v>1</v>
      </c>
      <c r="M39" s="8"/>
      <c r="N39" s="8"/>
    </row>
    <row r="40" spans="1:14" ht="15.75" thickBot="1" x14ac:dyDescent="0.3">
      <c r="A40" s="8">
        <v>120</v>
      </c>
      <c r="B40" s="8" t="s">
        <v>0</v>
      </c>
      <c r="C40" s="8" t="s">
        <v>54</v>
      </c>
      <c r="D40" s="8"/>
      <c r="E40" s="8">
        <v>2</v>
      </c>
      <c r="F40" s="8">
        <v>3</v>
      </c>
      <c r="G40" s="8">
        <v>3</v>
      </c>
      <c r="H40" s="8">
        <v>3</v>
      </c>
      <c r="I40" s="8">
        <v>1</v>
      </c>
      <c r="J40" s="8">
        <v>0</v>
      </c>
      <c r="K40" s="8">
        <v>1</v>
      </c>
      <c r="L40" s="8">
        <v>1</v>
      </c>
      <c r="M40" s="9"/>
      <c r="N40" s="9"/>
    </row>
    <row r="41" spans="1:14" ht="15.75" thickBot="1" x14ac:dyDescent="0.3">
      <c r="A41" s="8">
        <v>120</v>
      </c>
      <c r="B41" s="8" t="s">
        <v>0</v>
      </c>
      <c r="C41" s="8" t="s">
        <v>54</v>
      </c>
      <c r="D41" s="8"/>
      <c r="E41" s="8">
        <v>2</v>
      </c>
      <c r="F41" s="8">
        <v>4</v>
      </c>
      <c r="G41" s="8">
        <v>3</v>
      </c>
      <c r="H41" s="8">
        <v>5</v>
      </c>
      <c r="I41" s="8">
        <v>1</v>
      </c>
      <c r="J41" s="8">
        <v>0</v>
      </c>
      <c r="K41" s="8">
        <v>1</v>
      </c>
      <c r="L41" s="8">
        <v>1</v>
      </c>
      <c r="M41" s="8"/>
      <c r="N41" s="8"/>
    </row>
    <row r="42" spans="1:14" ht="15.75" thickBot="1" x14ac:dyDescent="0.3">
      <c r="A42" s="8">
        <v>120</v>
      </c>
      <c r="B42" s="8" t="s">
        <v>1</v>
      </c>
      <c r="C42" s="8" t="s">
        <v>54</v>
      </c>
      <c r="D42" s="8"/>
      <c r="E42" s="8">
        <v>1</v>
      </c>
      <c r="F42" s="8">
        <v>1</v>
      </c>
      <c r="G42" s="8">
        <v>3</v>
      </c>
      <c r="H42" s="8">
        <v>7</v>
      </c>
      <c r="I42" s="8">
        <v>1</v>
      </c>
      <c r="J42" s="8">
        <v>0</v>
      </c>
      <c r="K42" s="8">
        <v>2</v>
      </c>
      <c r="L42" s="8">
        <v>3</v>
      </c>
      <c r="M42" s="9"/>
      <c r="N42" s="9"/>
    </row>
    <row r="43" spans="1:14" ht="15.75" thickBot="1" x14ac:dyDescent="0.3">
      <c r="A43" s="8">
        <v>120</v>
      </c>
      <c r="B43" s="8" t="s">
        <v>1</v>
      </c>
      <c r="C43" s="8" t="s">
        <v>54</v>
      </c>
      <c r="D43" s="8"/>
      <c r="E43" s="8">
        <v>1</v>
      </c>
      <c r="F43" s="8">
        <v>2</v>
      </c>
      <c r="G43" s="8">
        <v>3</v>
      </c>
      <c r="H43" s="8">
        <v>5</v>
      </c>
      <c r="I43" s="8">
        <v>1</v>
      </c>
      <c r="J43" s="8">
        <v>1</v>
      </c>
      <c r="K43" s="8">
        <v>0</v>
      </c>
      <c r="L43" s="8">
        <v>1</v>
      </c>
      <c r="M43" s="8"/>
      <c r="N43" s="8"/>
    </row>
    <row r="44" spans="1:14" ht="15.75" thickBot="1" x14ac:dyDescent="0.3">
      <c r="A44" s="8">
        <v>120</v>
      </c>
      <c r="B44" s="8" t="s">
        <v>1</v>
      </c>
      <c r="C44" s="8" t="s">
        <v>54</v>
      </c>
      <c r="D44" s="8"/>
      <c r="E44" s="8">
        <v>1</v>
      </c>
      <c r="F44" s="8">
        <v>3</v>
      </c>
      <c r="G44" s="8">
        <v>3</v>
      </c>
      <c r="H44" s="8">
        <v>3</v>
      </c>
      <c r="I44" s="8">
        <v>0</v>
      </c>
      <c r="J44" s="8">
        <v>1</v>
      </c>
      <c r="K44" s="8">
        <v>0</v>
      </c>
      <c r="L44" s="8">
        <v>0</v>
      </c>
      <c r="M44" s="9"/>
      <c r="N44" s="9"/>
    </row>
    <row r="45" spans="1:14" ht="15.75" thickBot="1" x14ac:dyDescent="0.3">
      <c r="A45" s="8">
        <v>120</v>
      </c>
      <c r="B45" s="8" t="s">
        <v>1</v>
      </c>
      <c r="C45" s="8" t="s">
        <v>54</v>
      </c>
      <c r="D45" s="8"/>
      <c r="E45" s="8">
        <v>1</v>
      </c>
      <c r="F45" s="8">
        <v>4</v>
      </c>
      <c r="G45" s="8">
        <v>3</v>
      </c>
      <c r="H45" s="8">
        <v>4</v>
      </c>
      <c r="I45" s="8">
        <v>1</v>
      </c>
      <c r="J45" s="8">
        <v>1</v>
      </c>
      <c r="K45" s="8">
        <v>1</v>
      </c>
      <c r="L45" s="8">
        <v>2</v>
      </c>
      <c r="M45" s="8"/>
      <c r="N45" s="8"/>
    </row>
    <row r="46" spans="1:14" ht="15.75" thickBot="1" x14ac:dyDescent="0.3">
      <c r="A46" s="8">
        <v>120</v>
      </c>
      <c r="B46" s="8" t="s">
        <v>1</v>
      </c>
      <c r="C46" s="8" t="s">
        <v>54</v>
      </c>
      <c r="D46" s="8"/>
      <c r="E46" s="8">
        <v>2</v>
      </c>
      <c r="F46" s="8">
        <v>1</v>
      </c>
      <c r="G46" s="8">
        <v>3</v>
      </c>
      <c r="H46" s="8">
        <v>6</v>
      </c>
      <c r="I46" s="8">
        <v>1</v>
      </c>
      <c r="J46" s="8">
        <v>0</v>
      </c>
      <c r="K46" s="8">
        <v>1</v>
      </c>
      <c r="L46" s="8">
        <v>1</v>
      </c>
      <c r="M46" s="9"/>
      <c r="N46" s="9"/>
    </row>
    <row r="47" spans="1:14" ht="15.75" thickBot="1" x14ac:dyDescent="0.3">
      <c r="A47" s="8">
        <v>120</v>
      </c>
      <c r="B47" s="8" t="s">
        <v>1</v>
      </c>
      <c r="C47" s="8" t="s">
        <v>54</v>
      </c>
      <c r="D47" s="8"/>
      <c r="E47" s="8">
        <v>2</v>
      </c>
      <c r="F47" s="8">
        <v>2</v>
      </c>
      <c r="G47" s="8">
        <v>3</v>
      </c>
      <c r="H47" s="8">
        <v>1</v>
      </c>
      <c r="I47" s="8">
        <v>1</v>
      </c>
      <c r="J47" s="8">
        <v>0</v>
      </c>
      <c r="K47" s="8">
        <v>0</v>
      </c>
      <c r="L47" s="8">
        <v>0</v>
      </c>
      <c r="M47" s="8"/>
      <c r="N47" s="8"/>
    </row>
    <row r="48" spans="1:14" ht="15.75" thickBot="1" x14ac:dyDescent="0.3">
      <c r="A48" s="8">
        <v>120</v>
      </c>
      <c r="B48" s="8" t="s">
        <v>1</v>
      </c>
      <c r="C48" s="8" t="s">
        <v>54</v>
      </c>
      <c r="D48" s="8"/>
      <c r="E48" s="8">
        <v>2</v>
      </c>
      <c r="F48" s="8">
        <v>3</v>
      </c>
      <c r="G48" s="8">
        <v>3</v>
      </c>
      <c r="H48" s="8">
        <v>9</v>
      </c>
      <c r="I48" s="8">
        <v>2</v>
      </c>
      <c r="J48" s="8">
        <v>1</v>
      </c>
      <c r="K48" s="8">
        <v>6</v>
      </c>
      <c r="L48" s="8">
        <v>7</v>
      </c>
      <c r="M48" s="9"/>
      <c r="N48" s="9"/>
    </row>
    <row r="49" spans="1:14" ht="15.75" thickBot="1" x14ac:dyDescent="0.3">
      <c r="A49" s="8">
        <v>120</v>
      </c>
      <c r="B49" s="8" t="s">
        <v>1</v>
      </c>
      <c r="C49" s="8" t="s">
        <v>54</v>
      </c>
      <c r="D49" s="8"/>
      <c r="E49" s="8">
        <v>2</v>
      </c>
      <c r="F49" s="8">
        <v>4</v>
      </c>
      <c r="G49" s="8">
        <v>3</v>
      </c>
      <c r="H49" s="8">
        <v>3</v>
      </c>
      <c r="I49" s="8">
        <v>1</v>
      </c>
      <c r="J49" s="8">
        <v>0</v>
      </c>
      <c r="K49" s="8">
        <v>1</v>
      </c>
      <c r="L49" s="8">
        <v>1</v>
      </c>
      <c r="M49" s="8"/>
      <c r="N49" s="8"/>
    </row>
    <row r="50" spans="1:14" ht="15.75" thickBot="1" x14ac:dyDescent="0.3">
      <c r="A50" s="9">
        <v>120</v>
      </c>
      <c r="B50" s="9" t="s">
        <v>0</v>
      </c>
      <c r="C50" s="9" t="s">
        <v>54</v>
      </c>
      <c r="D50" s="9"/>
      <c r="E50" s="9">
        <v>1</v>
      </c>
      <c r="F50" s="9">
        <v>1</v>
      </c>
      <c r="G50" s="9">
        <v>4</v>
      </c>
      <c r="H50" s="9">
        <v>7</v>
      </c>
      <c r="I50" s="9">
        <v>2</v>
      </c>
      <c r="J50" s="9">
        <v>2</v>
      </c>
      <c r="K50" s="9">
        <v>1</v>
      </c>
      <c r="L50" s="9">
        <v>2</v>
      </c>
      <c r="M50" s="9"/>
      <c r="N50" s="9"/>
    </row>
    <row r="51" spans="1:14" ht="15.75" thickBot="1" x14ac:dyDescent="0.3">
      <c r="A51" s="9">
        <v>120</v>
      </c>
      <c r="B51" s="9" t="s">
        <v>0</v>
      </c>
      <c r="C51" s="9" t="s">
        <v>54</v>
      </c>
      <c r="D51" s="9"/>
      <c r="E51" s="9">
        <v>1</v>
      </c>
      <c r="F51" s="9">
        <v>2</v>
      </c>
      <c r="G51" s="9">
        <v>4</v>
      </c>
      <c r="H51" s="9">
        <v>12</v>
      </c>
      <c r="I51" s="9">
        <v>3</v>
      </c>
      <c r="J51" s="9">
        <v>0</v>
      </c>
      <c r="K51" s="9">
        <v>1</v>
      </c>
      <c r="L51" s="9">
        <v>2</v>
      </c>
      <c r="M51" s="8"/>
      <c r="N51" s="8"/>
    </row>
    <row r="52" spans="1:14" ht="15.75" thickBot="1" x14ac:dyDescent="0.3">
      <c r="A52" s="9">
        <v>120</v>
      </c>
      <c r="B52" s="9" t="s">
        <v>0</v>
      </c>
      <c r="C52" s="9" t="s">
        <v>54</v>
      </c>
      <c r="D52" s="9"/>
      <c r="E52" s="9">
        <v>1</v>
      </c>
      <c r="F52" s="9">
        <v>3</v>
      </c>
      <c r="G52" s="9">
        <v>4</v>
      </c>
      <c r="H52" s="9">
        <v>8</v>
      </c>
      <c r="I52" s="9">
        <v>4</v>
      </c>
      <c r="J52" s="9">
        <v>1</v>
      </c>
      <c r="K52" s="9">
        <v>0</v>
      </c>
      <c r="L52" s="9">
        <v>1</v>
      </c>
      <c r="M52" s="9"/>
      <c r="N52" s="9"/>
    </row>
    <row r="53" spans="1:14" ht="15.75" thickBot="1" x14ac:dyDescent="0.3">
      <c r="A53" s="9">
        <v>120</v>
      </c>
      <c r="B53" s="9" t="s">
        <v>0</v>
      </c>
      <c r="C53" s="9" t="s">
        <v>54</v>
      </c>
      <c r="D53" s="9"/>
      <c r="E53" s="9">
        <v>1</v>
      </c>
      <c r="F53" s="9">
        <v>4</v>
      </c>
      <c r="G53" s="9">
        <v>4</v>
      </c>
      <c r="H53" s="9">
        <v>16</v>
      </c>
      <c r="I53" s="9">
        <v>2</v>
      </c>
      <c r="J53" s="9">
        <v>2</v>
      </c>
      <c r="K53" s="9">
        <v>3</v>
      </c>
      <c r="L53" s="9">
        <v>8</v>
      </c>
      <c r="M53" s="8"/>
      <c r="N53" s="8"/>
    </row>
    <row r="54" spans="1:14" ht="15.75" thickBot="1" x14ac:dyDescent="0.3">
      <c r="A54" s="9">
        <v>120</v>
      </c>
      <c r="B54" s="9" t="s">
        <v>0</v>
      </c>
      <c r="C54" s="9" t="s">
        <v>54</v>
      </c>
      <c r="D54" s="9"/>
      <c r="E54" s="9">
        <v>2</v>
      </c>
      <c r="F54" s="9">
        <v>1</v>
      </c>
      <c r="G54" s="9">
        <v>4</v>
      </c>
      <c r="H54" s="9">
        <v>10</v>
      </c>
      <c r="I54" s="9">
        <v>2</v>
      </c>
      <c r="J54" s="9">
        <v>1</v>
      </c>
      <c r="K54" s="9">
        <v>2</v>
      </c>
      <c r="L54" s="9">
        <v>3</v>
      </c>
      <c r="M54" s="9"/>
      <c r="N54" s="9"/>
    </row>
    <row r="55" spans="1:14" ht="15.75" thickBot="1" x14ac:dyDescent="0.3">
      <c r="A55" s="9">
        <v>120</v>
      </c>
      <c r="B55" s="9" t="s">
        <v>0</v>
      </c>
      <c r="C55" s="9" t="s">
        <v>54</v>
      </c>
      <c r="D55" s="9"/>
      <c r="E55" s="9">
        <v>2</v>
      </c>
      <c r="F55" s="9">
        <v>2</v>
      </c>
      <c r="G55" s="9">
        <v>4</v>
      </c>
      <c r="H55" s="9">
        <v>1</v>
      </c>
      <c r="I55" s="9">
        <v>0</v>
      </c>
      <c r="J55" s="9">
        <v>0</v>
      </c>
      <c r="K55" s="9">
        <v>0</v>
      </c>
      <c r="L55" s="9">
        <v>1</v>
      </c>
      <c r="M55" s="8"/>
      <c r="N55" s="8"/>
    </row>
    <row r="56" spans="1:14" ht="15.75" thickBot="1" x14ac:dyDescent="0.3">
      <c r="A56" s="9">
        <v>120</v>
      </c>
      <c r="B56" s="9" t="s">
        <v>0</v>
      </c>
      <c r="C56" s="9" t="s">
        <v>54</v>
      </c>
      <c r="D56" s="9"/>
      <c r="E56" s="9">
        <v>2</v>
      </c>
      <c r="F56" s="9">
        <v>3</v>
      </c>
      <c r="G56" s="9">
        <v>4</v>
      </c>
      <c r="H56" s="9">
        <v>5</v>
      </c>
      <c r="I56" s="9">
        <v>3</v>
      </c>
      <c r="J56" s="9">
        <v>0</v>
      </c>
      <c r="K56" s="9">
        <v>1</v>
      </c>
      <c r="L56" s="9">
        <v>2</v>
      </c>
      <c r="M56" s="9"/>
      <c r="N56" s="9"/>
    </row>
    <row r="57" spans="1:14" ht="15.75" thickBot="1" x14ac:dyDescent="0.3">
      <c r="A57" s="9">
        <v>120</v>
      </c>
      <c r="B57" s="9" t="s">
        <v>0</v>
      </c>
      <c r="C57" s="9" t="s">
        <v>54</v>
      </c>
      <c r="D57" s="9"/>
      <c r="E57" s="9">
        <v>2</v>
      </c>
      <c r="F57" s="9">
        <v>4</v>
      </c>
      <c r="G57" s="9">
        <v>4</v>
      </c>
      <c r="H57" s="9">
        <v>6</v>
      </c>
      <c r="I57" s="9">
        <v>0</v>
      </c>
      <c r="J57" s="9">
        <v>1</v>
      </c>
      <c r="K57" s="9">
        <v>0</v>
      </c>
      <c r="L57" s="9">
        <v>0</v>
      </c>
      <c r="M57" s="8"/>
      <c r="N57" s="8"/>
    </row>
    <row r="58" spans="1:14" ht="15.75" thickBot="1" x14ac:dyDescent="0.3">
      <c r="A58" s="9">
        <v>120</v>
      </c>
      <c r="B58" s="9" t="s">
        <v>1</v>
      </c>
      <c r="C58" s="9" t="s">
        <v>54</v>
      </c>
      <c r="D58" s="9"/>
      <c r="E58" s="9">
        <v>1</v>
      </c>
      <c r="F58" s="9">
        <v>1</v>
      </c>
      <c r="G58" s="9">
        <v>4</v>
      </c>
      <c r="H58" s="9">
        <v>7</v>
      </c>
      <c r="I58" s="9">
        <v>0</v>
      </c>
      <c r="J58" s="9">
        <v>1</v>
      </c>
      <c r="K58" s="9">
        <v>1</v>
      </c>
      <c r="L58" s="9">
        <v>0</v>
      </c>
      <c r="M58" s="9"/>
      <c r="N58" s="9"/>
    </row>
    <row r="59" spans="1:14" ht="15.75" thickBot="1" x14ac:dyDescent="0.3">
      <c r="A59" s="9">
        <v>120</v>
      </c>
      <c r="B59" s="9" t="s">
        <v>1</v>
      </c>
      <c r="C59" s="9" t="s">
        <v>54</v>
      </c>
      <c r="D59" s="9"/>
      <c r="E59" s="9">
        <v>1</v>
      </c>
      <c r="F59" s="9">
        <v>2</v>
      </c>
      <c r="G59" s="9">
        <v>4</v>
      </c>
      <c r="H59" s="9">
        <v>13</v>
      </c>
      <c r="I59" s="9">
        <v>2</v>
      </c>
      <c r="J59" s="9">
        <v>0</v>
      </c>
      <c r="K59" s="9">
        <v>3</v>
      </c>
      <c r="L59" s="9">
        <v>6</v>
      </c>
      <c r="M59" s="8"/>
      <c r="N59" s="8"/>
    </row>
    <row r="60" spans="1:14" ht="15.75" thickBot="1" x14ac:dyDescent="0.3">
      <c r="A60" s="9">
        <v>120</v>
      </c>
      <c r="B60" s="9" t="s">
        <v>1</v>
      </c>
      <c r="C60" s="9" t="s">
        <v>54</v>
      </c>
      <c r="D60" s="9"/>
      <c r="E60" s="9">
        <v>1</v>
      </c>
      <c r="F60" s="9">
        <v>3</v>
      </c>
      <c r="G60" s="9">
        <v>4</v>
      </c>
      <c r="H60" s="9">
        <v>10</v>
      </c>
      <c r="I60" s="9">
        <v>1</v>
      </c>
      <c r="J60" s="9">
        <v>2</v>
      </c>
      <c r="K60" s="9">
        <v>1</v>
      </c>
      <c r="L60" s="9">
        <v>3</v>
      </c>
      <c r="M60" s="9"/>
      <c r="N60" s="9"/>
    </row>
    <row r="61" spans="1:14" ht="15.75" thickBot="1" x14ac:dyDescent="0.3">
      <c r="A61" s="9">
        <v>120</v>
      </c>
      <c r="B61" s="9" t="s">
        <v>1</v>
      </c>
      <c r="C61" s="9" t="s">
        <v>54</v>
      </c>
      <c r="D61" s="9"/>
      <c r="E61" s="9">
        <v>1</v>
      </c>
      <c r="F61" s="9">
        <v>4</v>
      </c>
      <c r="G61" s="9">
        <v>4</v>
      </c>
      <c r="H61" s="9">
        <v>8</v>
      </c>
      <c r="I61" s="9">
        <v>3</v>
      </c>
      <c r="J61" s="9">
        <v>1</v>
      </c>
      <c r="K61" s="9">
        <v>3</v>
      </c>
      <c r="L61" s="9">
        <v>4</v>
      </c>
      <c r="M61" s="8"/>
      <c r="N61" s="8"/>
    </row>
    <row r="62" spans="1:14" ht="15.75" thickBot="1" x14ac:dyDescent="0.3">
      <c r="A62" s="9">
        <v>120</v>
      </c>
      <c r="B62" s="9" t="s">
        <v>1</v>
      </c>
      <c r="C62" s="9" t="s">
        <v>54</v>
      </c>
      <c r="D62" s="9"/>
      <c r="E62" s="9">
        <v>2</v>
      </c>
      <c r="F62" s="9">
        <v>1</v>
      </c>
      <c r="G62" s="9">
        <v>4</v>
      </c>
      <c r="H62" s="9">
        <v>11</v>
      </c>
      <c r="I62" s="9">
        <v>2</v>
      </c>
      <c r="J62" s="9">
        <v>5</v>
      </c>
      <c r="K62" s="9">
        <v>3</v>
      </c>
      <c r="L62" s="9">
        <v>6</v>
      </c>
      <c r="M62" s="9"/>
      <c r="N62" s="9"/>
    </row>
    <row r="63" spans="1:14" ht="15.75" thickBot="1" x14ac:dyDescent="0.3">
      <c r="A63" s="9">
        <v>120</v>
      </c>
      <c r="B63" s="9" t="s">
        <v>1</v>
      </c>
      <c r="C63" s="9" t="s">
        <v>54</v>
      </c>
      <c r="D63" s="9"/>
      <c r="E63" s="9">
        <v>2</v>
      </c>
      <c r="F63" s="9">
        <v>2</v>
      </c>
      <c r="G63" s="9">
        <v>4</v>
      </c>
      <c r="H63" s="9">
        <v>14</v>
      </c>
      <c r="I63" s="9">
        <v>4</v>
      </c>
      <c r="J63" s="9">
        <v>1</v>
      </c>
      <c r="K63" s="9">
        <v>1</v>
      </c>
      <c r="L63" s="9">
        <v>3</v>
      </c>
      <c r="M63" s="8"/>
      <c r="N63" s="8"/>
    </row>
    <row r="64" spans="1:14" ht="15.75" thickBot="1" x14ac:dyDescent="0.3">
      <c r="A64" s="9">
        <v>120</v>
      </c>
      <c r="B64" s="9" t="s">
        <v>1</v>
      </c>
      <c r="C64" s="9" t="s">
        <v>54</v>
      </c>
      <c r="D64" s="9"/>
      <c r="E64" s="9">
        <v>2</v>
      </c>
      <c r="F64" s="9">
        <v>3</v>
      </c>
      <c r="G64" s="9">
        <v>4</v>
      </c>
      <c r="H64" s="9">
        <v>5</v>
      </c>
      <c r="I64" s="9">
        <v>2</v>
      </c>
      <c r="J64" s="9">
        <v>0</v>
      </c>
      <c r="K64" s="9">
        <v>0</v>
      </c>
      <c r="L64" s="9">
        <v>1</v>
      </c>
      <c r="M64" s="9"/>
      <c r="N64" s="9"/>
    </row>
    <row r="65" spans="1:14" ht="15.75" thickBot="1" x14ac:dyDescent="0.3">
      <c r="A65" s="9">
        <v>120</v>
      </c>
      <c r="B65" s="9" t="s">
        <v>1</v>
      </c>
      <c r="C65" s="9" t="s">
        <v>54</v>
      </c>
      <c r="D65" s="9"/>
      <c r="E65" s="9">
        <v>2</v>
      </c>
      <c r="F65" s="9">
        <v>4</v>
      </c>
      <c r="G65" s="9">
        <v>4</v>
      </c>
      <c r="H65" s="9">
        <v>13</v>
      </c>
      <c r="I65" s="9">
        <v>3</v>
      </c>
      <c r="J65" s="9">
        <v>1</v>
      </c>
      <c r="K65" s="9">
        <v>1</v>
      </c>
      <c r="L65" s="9">
        <v>2</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ht="15.75" thickBot="1" x14ac:dyDescent="0.3">
      <c r="M78" s="9"/>
      <c r="N78" s="7"/>
    </row>
  </sheetData>
  <sortState ref="A2:L65">
    <sortCondition ref="G2:G65"/>
  </sortState>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23.570312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121</v>
      </c>
      <c r="B2" s="8" t="s">
        <v>0</v>
      </c>
      <c r="C2" s="8" t="s">
        <v>55</v>
      </c>
      <c r="D2" s="8"/>
      <c r="E2" s="8">
        <v>1</v>
      </c>
      <c r="F2" s="8">
        <v>1</v>
      </c>
      <c r="G2" s="8">
        <v>1</v>
      </c>
      <c r="H2" s="8">
        <v>3</v>
      </c>
      <c r="I2" s="8">
        <v>1</v>
      </c>
      <c r="J2" s="8">
        <v>2</v>
      </c>
      <c r="K2" s="8">
        <v>0</v>
      </c>
      <c r="L2" s="8">
        <v>0</v>
      </c>
    </row>
    <row r="3" spans="1:20" ht="15.75" thickBot="1" x14ac:dyDescent="0.3">
      <c r="A3" s="8">
        <v>121</v>
      </c>
      <c r="B3" s="8" t="s">
        <v>0</v>
      </c>
      <c r="C3" s="8" t="s">
        <v>55</v>
      </c>
      <c r="D3" s="8"/>
      <c r="E3" s="8">
        <v>1</v>
      </c>
      <c r="F3" s="8">
        <v>2</v>
      </c>
      <c r="G3" s="8">
        <v>1</v>
      </c>
      <c r="H3" s="8">
        <v>3</v>
      </c>
      <c r="I3" s="8">
        <v>0</v>
      </c>
      <c r="J3" s="8">
        <v>2</v>
      </c>
      <c r="K3" s="8">
        <v>0</v>
      </c>
      <c r="L3" s="8">
        <v>0</v>
      </c>
    </row>
    <row r="4" spans="1:20" ht="15.75" thickBot="1" x14ac:dyDescent="0.3">
      <c r="A4" s="8">
        <v>121</v>
      </c>
      <c r="B4" s="8" t="s">
        <v>0</v>
      </c>
      <c r="C4" s="8" t="s">
        <v>55</v>
      </c>
      <c r="D4" s="8"/>
      <c r="E4" s="8">
        <v>1</v>
      </c>
      <c r="F4" s="8">
        <v>3</v>
      </c>
      <c r="G4" s="8">
        <v>1</v>
      </c>
      <c r="H4" s="8">
        <v>1</v>
      </c>
      <c r="I4" s="8">
        <v>1</v>
      </c>
      <c r="J4" s="8">
        <v>1</v>
      </c>
      <c r="K4" s="8">
        <v>0</v>
      </c>
      <c r="L4" s="8">
        <v>0</v>
      </c>
    </row>
    <row r="5" spans="1:20" ht="15.75" thickBot="1" x14ac:dyDescent="0.3">
      <c r="A5" s="8">
        <v>121</v>
      </c>
      <c r="B5" s="8" t="s">
        <v>0</v>
      </c>
      <c r="C5" s="8" t="s">
        <v>55</v>
      </c>
      <c r="D5" s="8"/>
      <c r="E5" s="8">
        <v>1</v>
      </c>
      <c r="F5" s="8">
        <v>4</v>
      </c>
      <c r="G5" s="8">
        <v>1</v>
      </c>
      <c r="H5" s="8">
        <v>0</v>
      </c>
      <c r="I5" s="8">
        <v>0</v>
      </c>
      <c r="J5" s="8">
        <v>0</v>
      </c>
      <c r="K5" s="8">
        <v>0</v>
      </c>
      <c r="L5" s="8">
        <v>0</v>
      </c>
    </row>
    <row r="6" spans="1:20" ht="15.75" thickBot="1" x14ac:dyDescent="0.3">
      <c r="A6" s="8">
        <v>121</v>
      </c>
      <c r="B6" s="8" t="s">
        <v>0</v>
      </c>
      <c r="C6" s="8" t="s">
        <v>55</v>
      </c>
      <c r="D6" s="8"/>
      <c r="E6" s="8">
        <v>2</v>
      </c>
      <c r="F6" s="8">
        <v>1</v>
      </c>
      <c r="G6" s="8">
        <v>1</v>
      </c>
      <c r="H6" s="8">
        <v>4</v>
      </c>
      <c r="I6" s="8">
        <v>2</v>
      </c>
      <c r="J6" s="8">
        <v>1</v>
      </c>
      <c r="K6" s="8">
        <v>2</v>
      </c>
      <c r="L6" s="8">
        <v>2</v>
      </c>
      <c r="M6" s="1" t="s">
        <v>16</v>
      </c>
      <c r="N6" s="5">
        <v>3</v>
      </c>
      <c r="O6" s="5">
        <f>COUNT(G34:G49)/4</f>
        <v>4</v>
      </c>
      <c r="P6" s="5">
        <f>SUM(H34:H49)</f>
        <v>35</v>
      </c>
      <c r="Q6" s="5">
        <f t="shared" ref="Q6:T6" si="0">SUM(I34:I49)</f>
        <v>8</v>
      </c>
      <c r="R6" s="5">
        <f t="shared" si="0"/>
        <v>6</v>
      </c>
      <c r="S6" s="5">
        <f t="shared" si="0"/>
        <v>7</v>
      </c>
      <c r="T6" s="5">
        <f t="shared" si="0"/>
        <v>11</v>
      </c>
    </row>
    <row r="7" spans="1:20" ht="15.75" thickBot="1" x14ac:dyDescent="0.3">
      <c r="A7" s="8">
        <v>121</v>
      </c>
      <c r="B7" s="8" t="s">
        <v>0</v>
      </c>
      <c r="C7" s="8" t="s">
        <v>55</v>
      </c>
      <c r="D7" s="8"/>
      <c r="E7" s="8">
        <v>2</v>
      </c>
      <c r="F7" s="8">
        <v>2</v>
      </c>
      <c r="G7" s="8">
        <v>1</v>
      </c>
      <c r="H7" s="8">
        <v>1</v>
      </c>
      <c r="I7" s="8">
        <v>0</v>
      </c>
      <c r="J7" s="8">
        <v>0</v>
      </c>
      <c r="K7" s="8">
        <v>0</v>
      </c>
      <c r="L7" s="8">
        <v>1</v>
      </c>
      <c r="M7" s="1" t="s">
        <v>17</v>
      </c>
      <c r="N7" s="5">
        <v>4</v>
      </c>
      <c r="O7" s="5">
        <f>COUNT(G50:G65)/4</f>
        <v>4</v>
      </c>
      <c r="P7" s="5">
        <f>SUM(H50:H65)</f>
        <v>42</v>
      </c>
      <c r="Q7" s="5">
        <f t="shared" ref="Q7:T7" si="1">SUM(I50:I65)</f>
        <v>8</v>
      </c>
      <c r="R7" s="5">
        <f t="shared" si="1"/>
        <v>3</v>
      </c>
      <c r="S7" s="5">
        <f t="shared" si="1"/>
        <v>9</v>
      </c>
      <c r="T7" s="5">
        <f t="shared" si="1"/>
        <v>17</v>
      </c>
    </row>
    <row r="8" spans="1:20" ht="15.75" thickBot="1" x14ac:dyDescent="0.3">
      <c r="A8" s="8">
        <v>121</v>
      </c>
      <c r="B8" s="8" t="s">
        <v>0</v>
      </c>
      <c r="C8" s="8" t="s">
        <v>55</v>
      </c>
      <c r="D8" s="8"/>
      <c r="E8" s="8">
        <v>2</v>
      </c>
      <c r="F8" s="8">
        <v>3</v>
      </c>
      <c r="G8" s="8">
        <v>1</v>
      </c>
      <c r="H8" s="8">
        <v>0</v>
      </c>
      <c r="I8" s="8">
        <v>0</v>
      </c>
      <c r="J8" s="8">
        <v>0</v>
      </c>
      <c r="K8" s="8">
        <v>0</v>
      </c>
      <c r="L8" s="8">
        <v>0</v>
      </c>
      <c r="M8" s="1" t="s">
        <v>14</v>
      </c>
      <c r="N8" s="5">
        <v>1</v>
      </c>
      <c r="O8" s="5">
        <f>COUNT(G2:G17)/4</f>
        <v>4</v>
      </c>
      <c r="P8" s="5">
        <f>SUM(H2:H17)</f>
        <v>31</v>
      </c>
      <c r="Q8" s="5">
        <f t="shared" ref="Q8:S8" si="2">SUM(I2:I17)</f>
        <v>6</v>
      </c>
      <c r="R8" s="5">
        <f t="shared" si="2"/>
        <v>9</v>
      </c>
      <c r="S8" s="5">
        <f t="shared" si="2"/>
        <v>7</v>
      </c>
      <c r="T8" s="5">
        <f>SUM(L2:L17)</f>
        <v>15</v>
      </c>
    </row>
    <row r="9" spans="1:20" ht="15.75" thickBot="1" x14ac:dyDescent="0.3">
      <c r="A9" s="8">
        <v>121</v>
      </c>
      <c r="B9" s="8" t="s">
        <v>0</v>
      </c>
      <c r="C9" s="8" t="s">
        <v>55</v>
      </c>
      <c r="D9" s="8"/>
      <c r="E9" s="8">
        <v>2</v>
      </c>
      <c r="F9" s="8">
        <v>4</v>
      </c>
      <c r="G9" s="8">
        <v>1</v>
      </c>
      <c r="H9" s="8">
        <v>7</v>
      </c>
      <c r="I9" s="8">
        <v>2</v>
      </c>
      <c r="J9" s="8">
        <v>1</v>
      </c>
      <c r="K9" s="8">
        <v>2</v>
      </c>
      <c r="L9" s="8">
        <v>3</v>
      </c>
      <c r="M9" s="1" t="s">
        <v>18</v>
      </c>
      <c r="N9" s="5">
        <v>2</v>
      </c>
      <c r="O9" s="5">
        <f>COUNT(G18:G33)/4</f>
        <v>4</v>
      </c>
      <c r="P9" s="5">
        <f>SUM(H18:H33)</f>
        <v>36</v>
      </c>
      <c r="Q9" s="5">
        <f t="shared" ref="Q9:T9" si="3">SUM(I18:I33)</f>
        <v>7</v>
      </c>
      <c r="R9" s="5">
        <f t="shared" si="3"/>
        <v>12</v>
      </c>
      <c r="S9" s="5">
        <f t="shared" si="3"/>
        <v>4</v>
      </c>
      <c r="T9" s="5">
        <f t="shared" si="3"/>
        <v>16</v>
      </c>
    </row>
    <row r="10" spans="1:20" ht="15.75" thickBot="1" x14ac:dyDescent="0.3">
      <c r="A10" s="8">
        <v>121</v>
      </c>
      <c r="B10" s="8" t="s">
        <v>1</v>
      </c>
      <c r="C10" s="8" t="s">
        <v>56</v>
      </c>
      <c r="D10" s="8"/>
      <c r="E10" s="8">
        <v>1</v>
      </c>
      <c r="F10" s="8">
        <v>1</v>
      </c>
      <c r="G10" s="8">
        <v>1</v>
      </c>
      <c r="H10" s="8">
        <v>4</v>
      </c>
      <c r="I10" s="8">
        <v>0</v>
      </c>
      <c r="J10" s="8">
        <v>0</v>
      </c>
      <c r="K10" s="8">
        <v>1</v>
      </c>
      <c r="L10" s="8">
        <v>4</v>
      </c>
      <c r="N10" s="5"/>
      <c r="O10" s="5">
        <v>122</v>
      </c>
      <c r="P10" s="5" t="s">
        <v>19</v>
      </c>
      <c r="Q10" s="5" t="s">
        <v>20</v>
      </c>
      <c r="R10" s="5" t="s">
        <v>21</v>
      </c>
      <c r="S10" s="5" t="s">
        <v>22</v>
      </c>
      <c r="T10" s="5" t="s">
        <v>23</v>
      </c>
    </row>
    <row r="11" spans="1:20" ht="15.75" thickBot="1" x14ac:dyDescent="0.3">
      <c r="A11" s="8">
        <v>121</v>
      </c>
      <c r="B11" s="8" t="s">
        <v>1</v>
      </c>
      <c r="C11" s="8" t="s">
        <v>56</v>
      </c>
      <c r="D11" s="8"/>
      <c r="E11" s="8">
        <v>1</v>
      </c>
      <c r="F11" s="8">
        <v>2</v>
      </c>
      <c r="G11" s="8">
        <v>1</v>
      </c>
      <c r="H11" s="8">
        <v>1</v>
      </c>
      <c r="I11" s="8">
        <v>0</v>
      </c>
      <c r="J11" s="8">
        <v>0</v>
      </c>
      <c r="K11" s="8">
        <v>0</v>
      </c>
      <c r="L11" s="8">
        <v>1</v>
      </c>
      <c r="M11" s="1" t="s">
        <v>16</v>
      </c>
      <c r="N11" s="5">
        <v>3</v>
      </c>
      <c r="O11" s="4" t="s">
        <v>15</v>
      </c>
      <c r="P11" s="6">
        <f>P6/$O$6</f>
        <v>8.75</v>
      </c>
      <c r="Q11" s="6">
        <f>Q6/$O$6</f>
        <v>2</v>
      </c>
      <c r="R11" s="6">
        <f>R6/$O$6</f>
        <v>1.5</v>
      </c>
      <c r="S11" s="6">
        <f>S6/$O$6</f>
        <v>1.75</v>
      </c>
      <c r="T11" s="6">
        <f>T6/$O$6</f>
        <v>2.75</v>
      </c>
    </row>
    <row r="12" spans="1:20" ht="15.75" thickBot="1" x14ac:dyDescent="0.3">
      <c r="A12" s="8">
        <v>121</v>
      </c>
      <c r="B12" s="8" t="s">
        <v>1</v>
      </c>
      <c r="C12" s="8" t="s">
        <v>56</v>
      </c>
      <c r="D12" s="8"/>
      <c r="E12" s="8">
        <v>1</v>
      </c>
      <c r="F12" s="8">
        <v>3</v>
      </c>
      <c r="G12" s="8">
        <v>1</v>
      </c>
      <c r="H12" s="8">
        <v>1</v>
      </c>
      <c r="I12" s="8">
        <v>0</v>
      </c>
      <c r="J12" s="8">
        <v>0</v>
      </c>
      <c r="K12" s="8">
        <v>0</v>
      </c>
      <c r="L12" s="8">
        <v>0</v>
      </c>
      <c r="M12" s="1" t="s">
        <v>17</v>
      </c>
      <c r="N12" s="5">
        <v>4</v>
      </c>
      <c r="O12" s="4" t="s">
        <v>15</v>
      </c>
      <c r="P12" s="6">
        <f>P7/$O$7</f>
        <v>10.5</v>
      </c>
      <c r="Q12" s="6">
        <f>Q7/$O$7</f>
        <v>2</v>
      </c>
      <c r="R12" s="6">
        <f>R7/$O$7</f>
        <v>0.75</v>
      </c>
      <c r="S12" s="6">
        <f>S7/$O$7</f>
        <v>2.25</v>
      </c>
      <c r="T12" s="6">
        <f>T7/$O$7</f>
        <v>4.25</v>
      </c>
    </row>
    <row r="13" spans="1:20" ht="15.75" thickBot="1" x14ac:dyDescent="0.3">
      <c r="A13" s="8">
        <v>121</v>
      </c>
      <c r="B13" s="8" t="s">
        <v>1</v>
      </c>
      <c r="C13" s="8" t="s">
        <v>56</v>
      </c>
      <c r="D13" s="8"/>
      <c r="E13" s="8">
        <v>1</v>
      </c>
      <c r="F13" s="8">
        <v>4</v>
      </c>
      <c r="G13" s="8">
        <v>1</v>
      </c>
      <c r="H13" s="8">
        <v>2</v>
      </c>
      <c r="I13" s="8">
        <v>0</v>
      </c>
      <c r="J13" s="8">
        <v>1</v>
      </c>
      <c r="K13" s="8">
        <v>1</v>
      </c>
      <c r="L13" s="8">
        <v>1</v>
      </c>
      <c r="M13" s="1" t="s">
        <v>14</v>
      </c>
      <c r="N13" s="5">
        <v>1</v>
      </c>
      <c r="O13" s="4" t="s">
        <v>15</v>
      </c>
      <c r="P13" s="6">
        <f>P8/$O$8</f>
        <v>7.75</v>
      </c>
      <c r="Q13" s="6">
        <f>Q8/$O$8</f>
        <v>1.5</v>
      </c>
      <c r="R13" s="6">
        <f>R8/$O$8</f>
        <v>2.25</v>
      </c>
      <c r="S13" s="6">
        <f>S8/$O$8</f>
        <v>1.75</v>
      </c>
      <c r="T13" s="6">
        <f>T8/$O$8</f>
        <v>3.75</v>
      </c>
    </row>
    <row r="14" spans="1:20" ht="15.75" thickBot="1" x14ac:dyDescent="0.3">
      <c r="A14" s="8">
        <v>121</v>
      </c>
      <c r="B14" s="8" t="s">
        <v>1</v>
      </c>
      <c r="C14" s="8" t="s">
        <v>56</v>
      </c>
      <c r="D14" s="8"/>
      <c r="E14" s="8">
        <v>2</v>
      </c>
      <c r="F14" s="8">
        <v>1</v>
      </c>
      <c r="G14" s="8">
        <v>1</v>
      </c>
      <c r="H14" s="8">
        <v>2</v>
      </c>
      <c r="I14" s="8">
        <v>0</v>
      </c>
      <c r="J14" s="8">
        <v>0</v>
      </c>
      <c r="K14" s="8">
        <v>1</v>
      </c>
      <c r="L14" s="8">
        <v>2</v>
      </c>
      <c r="M14" s="1" t="s">
        <v>18</v>
      </c>
      <c r="N14" s="5">
        <v>2</v>
      </c>
      <c r="O14" s="4" t="s">
        <v>15</v>
      </c>
      <c r="P14" s="6">
        <f>P9/$O$9</f>
        <v>9</v>
      </c>
      <c r="Q14" s="6">
        <f>Q9/$O$9</f>
        <v>1.75</v>
      </c>
      <c r="R14" s="6">
        <f>R9/$O$9</f>
        <v>3</v>
      </c>
      <c r="S14" s="6">
        <f>S9/$O$9</f>
        <v>1</v>
      </c>
      <c r="T14" s="6">
        <f>T9/$O$9</f>
        <v>4</v>
      </c>
    </row>
    <row r="15" spans="1:20" ht="15.75" thickBot="1" x14ac:dyDescent="0.3">
      <c r="A15" s="8">
        <v>121</v>
      </c>
      <c r="B15" s="8" t="s">
        <v>1</v>
      </c>
      <c r="C15" s="8" t="s">
        <v>56</v>
      </c>
      <c r="D15" s="8"/>
      <c r="E15" s="8">
        <v>2</v>
      </c>
      <c r="F15" s="8">
        <v>2</v>
      </c>
      <c r="G15" s="8">
        <v>1</v>
      </c>
      <c r="H15" s="8">
        <v>0</v>
      </c>
      <c r="I15" s="8">
        <v>0</v>
      </c>
      <c r="J15" s="8">
        <v>0</v>
      </c>
      <c r="K15" s="8">
        <v>0</v>
      </c>
      <c r="L15" s="8">
        <v>0</v>
      </c>
      <c r="M15"/>
      <c r="N15"/>
      <c r="O15"/>
      <c r="P15">
        <f>SUM(P11:P14)</f>
        <v>36</v>
      </c>
      <c r="Q15"/>
      <c r="R15"/>
      <c r="S15"/>
      <c r="T15"/>
    </row>
    <row r="16" spans="1:20" ht="15.75" thickBot="1" x14ac:dyDescent="0.3">
      <c r="A16" s="8">
        <v>121</v>
      </c>
      <c r="B16" s="8" t="s">
        <v>1</v>
      </c>
      <c r="C16" s="8" t="s">
        <v>56</v>
      </c>
      <c r="D16" s="8"/>
      <c r="E16" s="8">
        <v>2</v>
      </c>
      <c r="F16" s="8">
        <v>3</v>
      </c>
      <c r="G16" s="8">
        <v>1</v>
      </c>
      <c r="H16" s="8">
        <v>0</v>
      </c>
      <c r="I16" s="8">
        <v>0</v>
      </c>
      <c r="J16" s="8">
        <v>0</v>
      </c>
      <c r="K16" s="8">
        <v>0</v>
      </c>
      <c r="L16" s="8">
        <v>0</v>
      </c>
      <c r="M16" s="9"/>
      <c r="N16" s="9"/>
    </row>
    <row r="17" spans="1:14" ht="15.75" thickBot="1" x14ac:dyDescent="0.3">
      <c r="A17" s="8">
        <v>121</v>
      </c>
      <c r="B17" s="8" t="s">
        <v>1</v>
      </c>
      <c r="C17" s="8" t="s">
        <v>56</v>
      </c>
      <c r="D17" s="8"/>
      <c r="E17" s="8">
        <v>2</v>
      </c>
      <c r="F17" s="8">
        <v>4</v>
      </c>
      <c r="G17" s="8">
        <v>1</v>
      </c>
      <c r="H17" s="8">
        <v>2</v>
      </c>
      <c r="I17" s="8">
        <v>0</v>
      </c>
      <c r="J17" s="8">
        <v>1</v>
      </c>
      <c r="K17" s="8">
        <v>0</v>
      </c>
      <c r="L17" s="8">
        <v>1</v>
      </c>
      <c r="M17" s="8"/>
      <c r="N17" s="8"/>
    </row>
    <row r="18" spans="1:14" ht="15.75" thickBot="1" x14ac:dyDescent="0.3">
      <c r="A18" s="9">
        <v>121</v>
      </c>
      <c r="B18" s="9" t="s">
        <v>0</v>
      </c>
      <c r="C18" s="9" t="s">
        <v>55</v>
      </c>
      <c r="D18" s="9"/>
      <c r="E18" s="9">
        <v>1</v>
      </c>
      <c r="F18" s="9">
        <v>1</v>
      </c>
      <c r="G18" s="9">
        <v>2</v>
      </c>
      <c r="H18" s="9">
        <v>0</v>
      </c>
      <c r="I18" s="9">
        <v>0</v>
      </c>
      <c r="J18" s="9">
        <v>0</v>
      </c>
      <c r="K18" s="9">
        <v>0</v>
      </c>
      <c r="L18" s="9">
        <v>0</v>
      </c>
      <c r="M18" s="9"/>
      <c r="N18" s="9"/>
    </row>
    <row r="19" spans="1:14" ht="15.75" thickBot="1" x14ac:dyDescent="0.3">
      <c r="A19" s="9">
        <v>121</v>
      </c>
      <c r="B19" s="9" t="s">
        <v>0</v>
      </c>
      <c r="C19" s="9" t="s">
        <v>55</v>
      </c>
      <c r="D19" s="9"/>
      <c r="E19" s="9">
        <v>1</v>
      </c>
      <c r="F19" s="9">
        <v>2</v>
      </c>
      <c r="G19" s="9">
        <v>2</v>
      </c>
      <c r="H19" s="9">
        <v>1</v>
      </c>
      <c r="I19" s="9">
        <v>1</v>
      </c>
      <c r="J19" s="9">
        <v>0</v>
      </c>
      <c r="K19" s="9">
        <v>0</v>
      </c>
      <c r="L19" s="9">
        <v>0</v>
      </c>
      <c r="M19" s="8"/>
      <c r="N19" s="8"/>
    </row>
    <row r="20" spans="1:14" ht="15.75" thickBot="1" x14ac:dyDescent="0.3">
      <c r="A20" s="9">
        <v>121</v>
      </c>
      <c r="B20" s="9" t="s">
        <v>0</v>
      </c>
      <c r="C20" s="9" t="s">
        <v>55</v>
      </c>
      <c r="D20" s="9"/>
      <c r="E20" s="9">
        <v>1</v>
      </c>
      <c r="F20" s="9">
        <v>3</v>
      </c>
      <c r="G20" s="9">
        <v>2</v>
      </c>
      <c r="H20" s="9">
        <v>4</v>
      </c>
      <c r="I20" s="9">
        <v>1</v>
      </c>
      <c r="J20" s="9">
        <v>1</v>
      </c>
      <c r="K20" s="9">
        <v>0</v>
      </c>
      <c r="L20" s="9">
        <v>2</v>
      </c>
      <c r="M20" s="9"/>
      <c r="N20" s="9"/>
    </row>
    <row r="21" spans="1:14" ht="15.75" thickBot="1" x14ac:dyDescent="0.3">
      <c r="A21" s="9">
        <v>121</v>
      </c>
      <c r="B21" s="9" t="s">
        <v>0</v>
      </c>
      <c r="C21" s="9" t="s">
        <v>55</v>
      </c>
      <c r="D21" s="9"/>
      <c r="E21" s="9">
        <v>1</v>
      </c>
      <c r="F21" s="9">
        <v>4</v>
      </c>
      <c r="G21" s="9">
        <v>2</v>
      </c>
      <c r="H21" s="9">
        <v>2</v>
      </c>
      <c r="I21" s="9">
        <v>0</v>
      </c>
      <c r="J21" s="9">
        <v>2</v>
      </c>
      <c r="K21" s="9">
        <v>0</v>
      </c>
      <c r="L21" s="9">
        <v>0</v>
      </c>
      <c r="M21" s="8"/>
      <c r="N21" s="8"/>
    </row>
    <row r="22" spans="1:14" ht="15.75" thickBot="1" x14ac:dyDescent="0.3">
      <c r="A22" s="9">
        <v>121</v>
      </c>
      <c r="B22" s="9" t="s">
        <v>0</v>
      </c>
      <c r="C22" s="9" t="s">
        <v>55</v>
      </c>
      <c r="D22" s="9"/>
      <c r="E22" s="9">
        <v>2</v>
      </c>
      <c r="F22" s="9">
        <v>1</v>
      </c>
      <c r="G22" s="9">
        <v>2</v>
      </c>
      <c r="H22" s="9">
        <v>2</v>
      </c>
      <c r="I22" s="9">
        <v>0</v>
      </c>
      <c r="J22" s="9">
        <v>1</v>
      </c>
      <c r="K22" s="9">
        <v>0</v>
      </c>
      <c r="L22" s="9">
        <v>1</v>
      </c>
      <c r="M22" s="9"/>
      <c r="N22" s="9"/>
    </row>
    <row r="23" spans="1:14" ht="15.75" thickBot="1" x14ac:dyDescent="0.3">
      <c r="A23" s="9">
        <v>121</v>
      </c>
      <c r="B23" s="9" t="s">
        <v>0</v>
      </c>
      <c r="C23" s="9" t="s">
        <v>55</v>
      </c>
      <c r="D23" s="9"/>
      <c r="E23" s="9">
        <v>2</v>
      </c>
      <c r="F23" s="9">
        <v>2</v>
      </c>
      <c r="G23" s="9">
        <v>2</v>
      </c>
      <c r="H23" s="9">
        <v>2</v>
      </c>
      <c r="I23" s="9">
        <v>0</v>
      </c>
      <c r="J23" s="9">
        <v>0</v>
      </c>
      <c r="K23" s="9">
        <v>1</v>
      </c>
      <c r="L23" s="9">
        <v>1</v>
      </c>
      <c r="M23" s="8"/>
      <c r="N23" s="8"/>
    </row>
    <row r="24" spans="1:14" ht="15.75" thickBot="1" x14ac:dyDescent="0.3">
      <c r="A24" s="9">
        <v>121</v>
      </c>
      <c r="B24" s="9" t="s">
        <v>0</v>
      </c>
      <c r="C24" s="9" t="s">
        <v>55</v>
      </c>
      <c r="D24" s="9"/>
      <c r="E24" s="9">
        <v>2</v>
      </c>
      <c r="F24" s="9">
        <v>3</v>
      </c>
      <c r="G24" s="9">
        <v>2</v>
      </c>
      <c r="H24" s="9">
        <v>1</v>
      </c>
      <c r="I24" s="9">
        <v>0</v>
      </c>
      <c r="J24" s="9">
        <v>1</v>
      </c>
      <c r="K24" s="9">
        <v>0</v>
      </c>
      <c r="L24" s="9">
        <v>0</v>
      </c>
      <c r="M24" s="9"/>
      <c r="N24" s="9"/>
    </row>
    <row r="25" spans="1:14" ht="15.75" thickBot="1" x14ac:dyDescent="0.3">
      <c r="A25" s="9">
        <v>121</v>
      </c>
      <c r="B25" s="9" t="s">
        <v>0</v>
      </c>
      <c r="C25" s="9" t="s">
        <v>55</v>
      </c>
      <c r="D25" s="9"/>
      <c r="E25" s="9">
        <v>2</v>
      </c>
      <c r="F25" s="9">
        <v>4</v>
      </c>
      <c r="G25" s="9">
        <v>2</v>
      </c>
      <c r="H25" s="9">
        <v>3</v>
      </c>
      <c r="I25" s="9">
        <v>0</v>
      </c>
      <c r="J25" s="9">
        <v>0</v>
      </c>
      <c r="K25" s="9">
        <v>2</v>
      </c>
      <c r="L25" s="9">
        <v>3</v>
      </c>
      <c r="M25" s="8"/>
      <c r="N25" s="8"/>
    </row>
    <row r="26" spans="1:14" ht="15.75" thickBot="1" x14ac:dyDescent="0.3">
      <c r="A26" s="9">
        <v>121</v>
      </c>
      <c r="B26" s="9" t="s">
        <v>1</v>
      </c>
      <c r="C26" s="9" t="s">
        <v>56</v>
      </c>
      <c r="D26" s="9"/>
      <c r="E26" s="9">
        <v>1</v>
      </c>
      <c r="F26" s="9">
        <v>1</v>
      </c>
      <c r="G26" s="9">
        <v>2</v>
      </c>
      <c r="H26" s="9">
        <v>0</v>
      </c>
      <c r="I26" s="9">
        <v>0</v>
      </c>
      <c r="J26" s="9">
        <v>0</v>
      </c>
      <c r="K26" s="9">
        <v>0</v>
      </c>
      <c r="L26" s="9">
        <v>0</v>
      </c>
      <c r="M26" s="9"/>
      <c r="N26" s="9"/>
    </row>
    <row r="27" spans="1:14" ht="15.75" thickBot="1" x14ac:dyDescent="0.3">
      <c r="A27" s="9">
        <v>121</v>
      </c>
      <c r="B27" s="9" t="s">
        <v>1</v>
      </c>
      <c r="C27" s="9" t="s">
        <v>56</v>
      </c>
      <c r="D27" s="9"/>
      <c r="E27" s="9">
        <v>1</v>
      </c>
      <c r="F27" s="9">
        <v>2</v>
      </c>
      <c r="G27" s="9">
        <v>2</v>
      </c>
      <c r="H27" s="9">
        <v>3</v>
      </c>
      <c r="I27" s="9">
        <v>0</v>
      </c>
      <c r="J27" s="9">
        <v>3</v>
      </c>
      <c r="K27" s="9">
        <v>0</v>
      </c>
      <c r="L27" s="9">
        <v>0</v>
      </c>
      <c r="M27" s="8"/>
      <c r="N27" s="8"/>
    </row>
    <row r="28" spans="1:14" ht="15.75" thickBot="1" x14ac:dyDescent="0.3">
      <c r="A28" s="9">
        <v>121</v>
      </c>
      <c r="B28" s="9" t="s">
        <v>1</v>
      </c>
      <c r="C28" s="9" t="s">
        <v>56</v>
      </c>
      <c r="D28" s="9"/>
      <c r="E28" s="9">
        <v>1</v>
      </c>
      <c r="F28" s="9">
        <v>3</v>
      </c>
      <c r="G28" s="9">
        <v>2</v>
      </c>
      <c r="H28" s="9">
        <v>5</v>
      </c>
      <c r="I28" s="9">
        <v>1</v>
      </c>
      <c r="J28" s="9">
        <v>1</v>
      </c>
      <c r="K28" s="9">
        <v>0</v>
      </c>
      <c r="L28" s="9">
        <v>1</v>
      </c>
      <c r="M28" s="9"/>
      <c r="N28" s="9"/>
    </row>
    <row r="29" spans="1:14" ht="15.75" thickBot="1" x14ac:dyDescent="0.3">
      <c r="A29" s="9">
        <v>121</v>
      </c>
      <c r="B29" s="9" t="s">
        <v>1</v>
      </c>
      <c r="C29" s="9" t="s">
        <v>56</v>
      </c>
      <c r="D29" s="9"/>
      <c r="E29" s="9">
        <v>1</v>
      </c>
      <c r="F29" s="9">
        <v>4</v>
      </c>
      <c r="G29" s="9">
        <v>2</v>
      </c>
      <c r="H29" s="9">
        <v>3</v>
      </c>
      <c r="I29" s="9">
        <v>0</v>
      </c>
      <c r="J29" s="9">
        <v>0</v>
      </c>
      <c r="K29" s="9">
        <v>1</v>
      </c>
      <c r="L29" s="9">
        <v>2</v>
      </c>
      <c r="M29" s="8"/>
      <c r="N29" s="8"/>
    </row>
    <row r="30" spans="1:14" ht="15.75" thickBot="1" x14ac:dyDescent="0.3">
      <c r="A30" s="9">
        <v>121</v>
      </c>
      <c r="B30" s="9" t="s">
        <v>1</v>
      </c>
      <c r="C30" s="9" t="s">
        <v>56</v>
      </c>
      <c r="D30" s="9"/>
      <c r="E30" s="9">
        <v>2</v>
      </c>
      <c r="F30" s="9">
        <v>1</v>
      </c>
      <c r="G30" s="9">
        <v>2</v>
      </c>
      <c r="H30" s="9">
        <v>2</v>
      </c>
      <c r="I30" s="9">
        <v>1</v>
      </c>
      <c r="J30" s="9">
        <v>0</v>
      </c>
      <c r="K30" s="9">
        <v>0</v>
      </c>
      <c r="L30" s="9">
        <v>1</v>
      </c>
      <c r="M30" s="9"/>
      <c r="N30" s="9"/>
    </row>
    <row r="31" spans="1:14" ht="15.75" thickBot="1" x14ac:dyDescent="0.3">
      <c r="A31" s="9">
        <v>121</v>
      </c>
      <c r="B31" s="9" t="s">
        <v>1</v>
      </c>
      <c r="C31" s="9" t="s">
        <v>56</v>
      </c>
      <c r="D31" s="9"/>
      <c r="E31" s="9">
        <v>2</v>
      </c>
      <c r="F31" s="9">
        <v>2</v>
      </c>
      <c r="G31" s="9">
        <v>2</v>
      </c>
      <c r="H31" s="9">
        <v>3</v>
      </c>
      <c r="I31" s="9">
        <v>2</v>
      </c>
      <c r="J31" s="9">
        <v>1</v>
      </c>
      <c r="K31" s="9">
        <v>0</v>
      </c>
      <c r="L31" s="9">
        <v>3</v>
      </c>
      <c r="M31" s="8"/>
      <c r="N31" s="8"/>
    </row>
    <row r="32" spans="1:14" ht="15.75" thickBot="1" x14ac:dyDescent="0.3">
      <c r="A32" s="9">
        <v>121</v>
      </c>
      <c r="B32" s="9" t="s">
        <v>1</v>
      </c>
      <c r="C32" s="9" t="s">
        <v>56</v>
      </c>
      <c r="D32" s="9"/>
      <c r="E32" s="9">
        <v>2</v>
      </c>
      <c r="F32" s="9">
        <v>3</v>
      </c>
      <c r="G32" s="9">
        <v>2</v>
      </c>
      <c r="H32" s="9">
        <v>2</v>
      </c>
      <c r="I32" s="9">
        <v>1</v>
      </c>
      <c r="J32" s="9">
        <v>1</v>
      </c>
      <c r="K32" s="9">
        <v>0</v>
      </c>
      <c r="L32" s="9">
        <v>1</v>
      </c>
      <c r="M32" s="9"/>
      <c r="N32" s="9"/>
    </row>
    <row r="33" spans="1:14" ht="15.75" thickBot="1" x14ac:dyDescent="0.3">
      <c r="A33" s="9">
        <v>121</v>
      </c>
      <c r="B33" s="9" t="s">
        <v>1</v>
      </c>
      <c r="C33" s="9" t="s">
        <v>56</v>
      </c>
      <c r="D33" s="9"/>
      <c r="E33" s="9">
        <v>2</v>
      </c>
      <c r="F33" s="9">
        <v>4</v>
      </c>
      <c r="G33" s="9">
        <v>2</v>
      </c>
      <c r="H33" s="9">
        <v>3</v>
      </c>
      <c r="I33" s="9">
        <v>0</v>
      </c>
      <c r="J33" s="9">
        <v>1</v>
      </c>
      <c r="K33" s="9">
        <v>0</v>
      </c>
      <c r="L33" s="9">
        <v>1</v>
      </c>
      <c r="M33" s="8"/>
      <c r="N33" s="8"/>
    </row>
    <row r="34" spans="1:14" ht="15.75" thickBot="1" x14ac:dyDescent="0.3">
      <c r="A34" s="8">
        <v>121</v>
      </c>
      <c r="B34" s="8" t="s">
        <v>0</v>
      </c>
      <c r="C34" s="8" t="s">
        <v>55</v>
      </c>
      <c r="D34" s="8"/>
      <c r="E34" s="8">
        <v>1</v>
      </c>
      <c r="F34" s="8">
        <v>1</v>
      </c>
      <c r="G34" s="8">
        <v>3</v>
      </c>
      <c r="H34" s="8">
        <v>1</v>
      </c>
      <c r="I34" s="8">
        <v>0</v>
      </c>
      <c r="J34" s="8">
        <v>0</v>
      </c>
      <c r="K34" s="8">
        <v>0</v>
      </c>
      <c r="L34" s="8">
        <v>0</v>
      </c>
      <c r="M34" s="9"/>
      <c r="N34" s="9"/>
    </row>
    <row r="35" spans="1:14" ht="15.75" thickBot="1" x14ac:dyDescent="0.3">
      <c r="A35" s="8">
        <v>121</v>
      </c>
      <c r="B35" s="8" t="s">
        <v>0</v>
      </c>
      <c r="C35" s="8" t="s">
        <v>55</v>
      </c>
      <c r="D35" s="8"/>
      <c r="E35" s="8">
        <v>1</v>
      </c>
      <c r="F35" s="8">
        <v>2</v>
      </c>
      <c r="G35" s="8">
        <v>3</v>
      </c>
      <c r="H35" s="8">
        <v>1</v>
      </c>
      <c r="I35" s="8">
        <v>1</v>
      </c>
      <c r="J35" s="8">
        <v>0</v>
      </c>
      <c r="K35" s="8">
        <v>0</v>
      </c>
      <c r="L35" s="8">
        <v>0</v>
      </c>
      <c r="M35" s="8"/>
      <c r="N35" s="8"/>
    </row>
    <row r="36" spans="1:14" ht="15.75" thickBot="1" x14ac:dyDescent="0.3">
      <c r="A36" s="8">
        <v>121</v>
      </c>
      <c r="B36" s="8" t="s">
        <v>0</v>
      </c>
      <c r="C36" s="8" t="s">
        <v>55</v>
      </c>
      <c r="D36" s="8"/>
      <c r="E36" s="8">
        <v>1</v>
      </c>
      <c r="F36" s="8">
        <v>3</v>
      </c>
      <c r="G36" s="8">
        <v>3</v>
      </c>
      <c r="H36" s="8">
        <v>3</v>
      </c>
      <c r="I36" s="8">
        <v>0</v>
      </c>
      <c r="J36" s="8">
        <v>2</v>
      </c>
      <c r="K36" s="8">
        <v>1</v>
      </c>
      <c r="L36" s="8">
        <v>2</v>
      </c>
      <c r="M36" s="9"/>
      <c r="N36" s="9"/>
    </row>
    <row r="37" spans="1:14" ht="15.75" thickBot="1" x14ac:dyDescent="0.3">
      <c r="A37" s="8">
        <v>121</v>
      </c>
      <c r="B37" s="8" t="s">
        <v>0</v>
      </c>
      <c r="C37" s="8" t="s">
        <v>55</v>
      </c>
      <c r="D37" s="8"/>
      <c r="E37" s="8">
        <v>1</v>
      </c>
      <c r="F37" s="8">
        <v>4</v>
      </c>
      <c r="G37" s="8">
        <v>3</v>
      </c>
      <c r="H37" s="8">
        <v>1</v>
      </c>
      <c r="I37" s="8">
        <v>0</v>
      </c>
      <c r="J37" s="8">
        <v>0</v>
      </c>
      <c r="K37" s="8">
        <v>0</v>
      </c>
      <c r="L37" s="8">
        <v>0</v>
      </c>
      <c r="M37" s="8"/>
      <c r="N37" s="8"/>
    </row>
    <row r="38" spans="1:14" ht="15.75" thickBot="1" x14ac:dyDescent="0.3">
      <c r="A38" s="8">
        <v>121</v>
      </c>
      <c r="B38" s="8" t="s">
        <v>0</v>
      </c>
      <c r="C38" s="8" t="s">
        <v>55</v>
      </c>
      <c r="D38" s="8"/>
      <c r="E38" s="8">
        <v>2</v>
      </c>
      <c r="F38" s="8">
        <v>1</v>
      </c>
      <c r="G38" s="8">
        <v>3</v>
      </c>
      <c r="H38" s="8">
        <v>2</v>
      </c>
      <c r="I38" s="8">
        <v>1</v>
      </c>
      <c r="J38" s="8">
        <v>0</v>
      </c>
      <c r="K38" s="8">
        <v>0</v>
      </c>
      <c r="L38" s="8">
        <v>1</v>
      </c>
      <c r="M38" s="9"/>
      <c r="N38" s="9"/>
    </row>
    <row r="39" spans="1:14" ht="15.75" thickBot="1" x14ac:dyDescent="0.3">
      <c r="A39" s="8">
        <v>121</v>
      </c>
      <c r="B39" s="8" t="s">
        <v>0</v>
      </c>
      <c r="C39" s="8" t="s">
        <v>55</v>
      </c>
      <c r="D39" s="8"/>
      <c r="E39" s="8">
        <v>2</v>
      </c>
      <c r="F39" s="8">
        <v>2</v>
      </c>
      <c r="G39" s="8">
        <v>3</v>
      </c>
      <c r="H39" s="8">
        <v>1</v>
      </c>
      <c r="I39" s="8">
        <v>0</v>
      </c>
      <c r="J39" s="8">
        <v>0</v>
      </c>
      <c r="K39" s="8">
        <v>0</v>
      </c>
      <c r="L39" s="8">
        <v>0</v>
      </c>
      <c r="M39" s="8"/>
      <c r="N39" s="8"/>
    </row>
    <row r="40" spans="1:14" ht="15.75" thickBot="1" x14ac:dyDescent="0.3">
      <c r="A40" s="8">
        <v>121</v>
      </c>
      <c r="B40" s="8" t="s">
        <v>0</v>
      </c>
      <c r="C40" s="8" t="s">
        <v>55</v>
      </c>
      <c r="D40" s="8"/>
      <c r="E40" s="8">
        <v>2</v>
      </c>
      <c r="F40" s="8">
        <v>3</v>
      </c>
      <c r="G40" s="8">
        <v>3</v>
      </c>
      <c r="H40" s="8">
        <v>7</v>
      </c>
      <c r="I40" s="8">
        <v>4</v>
      </c>
      <c r="J40" s="8">
        <v>0</v>
      </c>
      <c r="K40" s="8">
        <v>4</v>
      </c>
      <c r="L40" s="8">
        <v>4</v>
      </c>
      <c r="M40" s="9"/>
      <c r="N40" s="9"/>
    </row>
    <row r="41" spans="1:14" ht="15.75" thickBot="1" x14ac:dyDescent="0.3">
      <c r="A41" s="8">
        <v>121</v>
      </c>
      <c r="B41" s="8" t="s">
        <v>0</v>
      </c>
      <c r="C41" s="8" t="s">
        <v>55</v>
      </c>
      <c r="D41" s="8"/>
      <c r="E41" s="8">
        <v>2</v>
      </c>
      <c r="F41" s="8">
        <v>4</v>
      </c>
      <c r="G41" s="8">
        <v>3</v>
      </c>
      <c r="H41" s="8">
        <v>3</v>
      </c>
      <c r="I41" s="8">
        <v>1</v>
      </c>
      <c r="J41" s="8">
        <v>0</v>
      </c>
      <c r="K41" s="8">
        <v>1</v>
      </c>
      <c r="L41" s="8">
        <v>1</v>
      </c>
      <c r="M41" s="8"/>
      <c r="N41" s="8"/>
    </row>
    <row r="42" spans="1:14" ht="15.75" thickBot="1" x14ac:dyDescent="0.3">
      <c r="A42" s="8">
        <v>121</v>
      </c>
      <c r="B42" s="8" t="s">
        <v>1</v>
      </c>
      <c r="C42" s="8" t="s">
        <v>56</v>
      </c>
      <c r="D42" s="8"/>
      <c r="E42" s="8">
        <v>1</v>
      </c>
      <c r="F42" s="8">
        <v>1</v>
      </c>
      <c r="G42" s="8">
        <v>3</v>
      </c>
      <c r="H42" s="8">
        <v>0</v>
      </c>
      <c r="I42" s="8">
        <v>0</v>
      </c>
      <c r="J42" s="8">
        <v>0</v>
      </c>
      <c r="K42" s="8">
        <v>0</v>
      </c>
      <c r="L42" s="8">
        <v>0</v>
      </c>
      <c r="M42" s="9"/>
      <c r="N42" s="9"/>
    </row>
    <row r="43" spans="1:14" ht="15.75" thickBot="1" x14ac:dyDescent="0.3">
      <c r="A43" s="8">
        <v>121</v>
      </c>
      <c r="B43" s="8" t="s">
        <v>1</v>
      </c>
      <c r="C43" s="8" t="s">
        <v>56</v>
      </c>
      <c r="D43" s="8"/>
      <c r="E43" s="8">
        <v>1</v>
      </c>
      <c r="F43" s="8">
        <v>2</v>
      </c>
      <c r="G43" s="8">
        <v>3</v>
      </c>
      <c r="H43" s="8">
        <v>5</v>
      </c>
      <c r="I43" s="8">
        <v>0</v>
      </c>
      <c r="J43" s="8">
        <v>2</v>
      </c>
      <c r="K43" s="8">
        <v>0</v>
      </c>
      <c r="L43" s="8">
        <v>1</v>
      </c>
      <c r="M43" s="8"/>
      <c r="N43" s="8"/>
    </row>
    <row r="44" spans="1:14" ht="15.75" thickBot="1" x14ac:dyDescent="0.3">
      <c r="A44" s="8">
        <v>121</v>
      </c>
      <c r="B44" s="8" t="s">
        <v>1</v>
      </c>
      <c r="C44" s="8" t="s">
        <v>56</v>
      </c>
      <c r="D44" s="8"/>
      <c r="E44" s="8">
        <v>1</v>
      </c>
      <c r="F44" s="8">
        <v>3</v>
      </c>
      <c r="G44" s="8">
        <v>3</v>
      </c>
      <c r="H44" s="8">
        <v>2</v>
      </c>
      <c r="I44" s="8">
        <v>0</v>
      </c>
      <c r="J44" s="8">
        <v>1</v>
      </c>
      <c r="K44" s="8">
        <v>0</v>
      </c>
      <c r="L44" s="8">
        <v>0</v>
      </c>
      <c r="M44" s="9"/>
      <c r="N44" s="9"/>
    </row>
    <row r="45" spans="1:14" ht="15.75" thickBot="1" x14ac:dyDescent="0.3">
      <c r="A45" s="8">
        <v>121</v>
      </c>
      <c r="B45" s="8" t="s">
        <v>1</v>
      </c>
      <c r="C45" s="8" t="s">
        <v>56</v>
      </c>
      <c r="D45" s="8"/>
      <c r="E45" s="8">
        <v>1</v>
      </c>
      <c r="F45" s="8">
        <v>4</v>
      </c>
      <c r="G45" s="8">
        <v>3</v>
      </c>
      <c r="H45" s="8">
        <v>0</v>
      </c>
      <c r="I45" s="8">
        <v>0</v>
      </c>
      <c r="J45" s="8">
        <v>0</v>
      </c>
      <c r="K45" s="8">
        <v>0</v>
      </c>
      <c r="L45" s="8">
        <v>0</v>
      </c>
      <c r="M45" s="8"/>
      <c r="N45" s="8"/>
    </row>
    <row r="46" spans="1:14" ht="15.75" thickBot="1" x14ac:dyDescent="0.3">
      <c r="A46" s="8">
        <v>121</v>
      </c>
      <c r="B46" s="8" t="s">
        <v>1</v>
      </c>
      <c r="C46" s="8" t="s">
        <v>56</v>
      </c>
      <c r="D46" s="8"/>
      <c r="E46" s="8">
        <v>2</v>
      </c>
      <c r="F46" s="8">
        <v>1</v>
      </c>
      <c r="G46" s="8">
        <v>3</v>
      </c>
      <c r="H46" s="8">
        <v>1</v>
      </c>
      <c r="I46" s="8">
        <v>0</v>
      </c>
      <c r="J46" s="8">
        <v>0</v>
      </c>
      <c r="K46" s="8">
        <v>0</v>
      </c>
      <c r="L46" s="8">
        <v>0</v>
      </c>
      <c r="M46" s="9"/>
      <c r="N46" s="9"/>
    </row>
    <row r="47" spans="1:14" ht="15.75" thickBot="1" x14ac:dyDescent="0.3">
      <c r="A47" s="8">
        <v>121</v>
      </c>
      <c r="B47" s="8" t="s">
        <v>1</v>
      </c>
      <c r="C47" s="8" t="s">
        <v>56</v>
      </c>
      <c r="D47" s="8"/>
      <c r="E47" s="8">
        <v>2</v>
      </c>
      <c r="F47" s="8">
        <v>2</v>
      </c>
      <c r="G47" s="8">
        <v>3</v>
      </c>
      <c r="H47" s="8">
        <v>4</v>
      </c>
      <c r="I47" s="8">
        <v>0</v>
      </c>
      <c r="J47" s="8">
        <v>1</v>
      </c>
      <c r="K47" s="8">
        <v>1</v>
      </c>
      <c r="L47" s="8">
        <v>1</v>
      </c>
      <c r="M47" s="8"/>
      <c r="N47" s="8"/>
    </row>
    <row r="48" spans="1:14" ht="15.75" thickBot="1" x14ac:dyDescent="0.3">
      <c r="A48" s="8">
        <v>121</v>
      </c>
      <c r="B48" s="8" t="s">
        <v>1</v>
      </c>
      <c r="C48" s="8" t="s">
        <v>56</v>
      </c>
      <c r="D48" s="8"/>
      <c r="E48" s="8">
        <v>2</v>
      </c>
      <c r="F48" s="8">
        <v>3</v>
      </c>
      <c r="G48" s="8">
        <v>3</v>
      </c>
      <c r="H48" s="8">
        <v>2</v>
      </c>
      <c r="I48" s="8">
        <v>1</v>
      </c>
      <c r="J48" s="8">
        <v>0</v>
      </c>
      <c r="K48" s="8">
        <v>0</v>
      </c>
      <c r="L48" s="8">
        <v>0</v>
      </c>
      <c r="M48" s="9"/>
      <c r="N48" s="9"/>
    </row>
    <row r="49" spans="1:14" ht="15.75" thickBot="1" x14ac:dyDescent="0.3">
      <c r="A49" s="8">
        <v>121</v>
      </c>
      <c r="B49" s="8" t="s">
        <v>1</v>
      </c>
      <c r="C49" s="8" t="s">
        <v>56</v>
      </c>
      <c r="D49" s="8"/>
      <c r="E49" s="8">
        <v>2</v>
      </c>
      <c r="F49" s="8">
        <v>4</v>
      </c>
      <c r="G49" s="8">
        <v>3</v>
      </c>
      <c r="H49" s="8">
        <v>2</v>
      </c>
      <c r="I49" s="8">
        <v>0</v>
      </c>
      <c r="J49" s="8">
        <v>0</v>
      </c>
      <c r="K49" s="8">
        <v>0</v>
      </c>
      <c r="L49" s="8">
        <v>1</v>
      </c>
      <c r="M49" s="8"/>
      <c r="N49" s="8"/>
    </row>
    <row r="50" spans="1:14" ht="15.75" thickBot="1" x14ac:dyDescent="0.3">
      <c r="A50" s="9">
        <v>121</v>
      </c>
      <c r="B50" s="9" t="s">
        <v>0</v>
      </c>
      <c r="C50" s="9" t="s">
        <v>55</v>
      </c>
      <c r="D50" s="9"/>
      <c r="E50" s="9">
        <v>1</v>
      </c>
      <c r="F50" s="9">
        <v>1</v>
      </c>
      <c r="G50" s="9">
        <v>4</v>
      </c>
      <c r="H50" s="9">
        <v>1</v>
      </c>
      <c r="I50" s="9">
        <v>0</v>
      </c>
      <c r="J50" s="9">
        <v>0</v>
      </c>
      <c r="K50" s="9">
        <v>0</v>
      </c>
      <c r="L50" s="9">
        <v>0</v>
      </c>
      <c r="M50" s="9"/>
      <c r="N50" s="9"/>
    </row>
    <row r="51" spans="1:14" ht="15.75" thickBot="1" x14ac:dyDescent="0.3">
      <c r="A51" s="9">
        <v>121</v>
      </c>
      <c r="B51" s="9" t="s">
        <v>0</v>
      </c>
      <c r="C51" s="9" t="s">
        <v>55</v>
      </c>
      <c r="D51" s="9"/>
      <c r="E51" s="9">
        <v>1</v>
      </c>
      <c r="F51" s="9">
        <v>2</v>
      </c>
      <c r="G51" s="9">
        <v>4</v>
      </c>
      <c r="H51" s="9">
        <v>0</v>
      </c>
      <c r="I51" s="9">
        <v>0</v>
      </c>
      <c r="J51" s="9">
        <v>0</v>
      </c>
      <c r="K51" s="9">
        <v>0</v>
      </c>
      <c r="L51" s="9">
        <v>0</v>
      </c>
      <c r="M51" s="8"/>
      <c r="N51" s="8"/>
    </row>
    <row r="52" spans="1:14" ht="15.75" thickBot="1" x14ac:dyDescent="0.3">
      <c r="A52" s="9">
        <v>121</v>
      </c>
      <c r="B52" s="9" t="s">
        <v>0</v>
      </c>
      <c r="C52" s="9" t="s">
        <v>55</v>
      </c>
      <c r="D52" s="9"/>
      <c r="E52" s="9">
        <v>1</v>
      </c>
      <c r="F52" s="9">
        <v>3</v>
      </c>
      <c r="G52" s="9">
        <v>4</v>
      </c>
      <c r="H52" s="9">
        <v>1</v>
      </c>
      <c r="I52" s="9">
        <v>0</v>
      </c>
      <c r="J52" s="9">
        <v>0</v>
      </c>
      <c r="K52" s="9">
        <v>1</v>
      </c>
      <c r="L52" s="9">
        <v>1</v>
      </c>
      <c r="M52" s="9"/>
      <c r="N52" s="9"/>
    </row>
    <row r="53" spans="1:14" ht="15.75" thickBot="1" x14ac:dyDescent="0.3">
      <c r="A53" s="9">
        <v>121</v>
      </c>
      <c r="B53" s="9" t="s">
        <v>0</v>
      </c>
      <c r="C53" s="9" t="s">
        <v>55</v>
      </c>
      <c r="D53" s="9"/>
      <c r="E53" s="9">
        <v>1</v>
      </c>
      <c r="F53" s="9">
        <v>4</v>
      </c>
      <c r="G53" s="9">
        <v>4</v>
      </c>
      <c r="H53" s="9">
        <v>1</v>
      </c>
      <c r="I53" s="9">
        <v>0</v>
      </c>
      <c r="J53" s="9">
        <v>0</v>
      </c>
      <c r="K53" s="9">
        <v>0</v>
      </c>
      <c r="L53" s="9">
        <v>0</v>
      </c>
      <c r="M53" s="8"/>
      <c r="N53" s="8"/>
    </row>
    <row r="54" spans="1:14" ht="15.75" thickBot="1" x14ac:dyDescent="0.3">
      <c r="A54" s="9">
        <v>121</v>
      </c>
      <c r="B54" s="9" t="s">
        <v>0</v>
      </c>
      <c r="C54" s="9" t="s">
        <v>55</v>
      </c>
      <c r="D54" s="9"/>
      <c r="E54" s="9">
        <v>2</v>
      </c>
      <c r="F54" s="9">
        <v>1</v>
      </c>
      <c r="G54" s="9">
        <v>4</v>
      </c>
      <c r="H54" s="9">
        <v>0</v>
      </c>
      <c r="I54" s="9">
        <v>0</v>
      </c>
      <c r="J54" s="9">
        <v>0</v>
      </c>
      <c r="K54" s="9">
        <v>0</v>
      </c>
      <c r="L54" s="9">
        <v>0</v>
      </c>
      <c r="M54" s="9"/>
      <c r="N54" s="9"/>
    </row>
    <row r="55" spans="1:14" ht="15.75" thickBot="1" x14ac:dyDescent="0.3">
      <c r="A55" s="9">
        <v>121</v>
      </c>
      <c r="B55" s="9" t="s">
        <v>0</v>
      </c>
      <c r="C55" s="9" t="s">
        <v>55</v>
      </c>
      <c r="D55" s="9"/>
      <c r="E55" s="9">
        <v>2</v>
      </c>
      <c r="F55" s="9">
        <v>2</v>
      </c>
      <c r="G55" s="9">
        <v>4</v>
      </c>
      <c r="H55" s="9">
        <v>1</v>
      </c>
      <c r="I55" s="9">
        <v>0</v>
      </c>
      <c r="J55" s="9">
        <v>0</v>
      </c>
      <c r="K55" s="9">
        <v>0</v>
      </c>
      <c r="L55" s="9">
        <v>0</v>
      </c>
      <c r="M55" s="8"/>
      <c r="N55" s="8"/>
    </row>
    <row r="56" spans="1:14" ht="15.75" thickBot="1" x14ac:dyDescent="0.3">
      <c r="A56" s="9">
        <v>121</v>
      </c>
      <c r="B56" s="9" t="s">
        <v>0</v>
      </c>
      <c r="C56" s="9" t="s">
        <v>55</v>
      </c>
      <c r="D56" s="9"/>
      <c r="E56" s="9">
        <v>2</v>
      </c>
      <c r="F56" s="9">
        <v>3</v>
      </c>
      <c r="G56" s="9">
        <v>4</v>
      </c>
      <c r="H56" s="9">
        <v>2</v>
      </c>
      <c r="I56" s="9">
        <v>0</v>
      </c>
      <c r="J56" s="9">
        <v>1</v>
      </c>
      <c r="K56" s="9">
        <v>0</v>
      </c>
      <c r="L56" s="9">
        <v>0</v>
      </c>
      <c r="M56" s="9"/>
      <c r="N56" s="9"/>
    </row>
    <row r="57" spans="1:14" ht="15.75" thickBot="1" x14ac:dyDescent="0.3">
      <c r="A57" s="9">
        <v>121</v>
      </c>
      <c r="B57" s="9" t="s">
        <v>0</v>
      </c>
      <c r="C57" s="9" t="s">
        <v>55</v>
      </c>
      <c r="D57" s="9"/>
      <c r="E57" s="9">
        <v>2</v>
      </c>
      <c r="F57" s="9">
        <v>4</v>
      </c>
      <c r="G57" s="9">
        <v>4</v>
      </c>
      <c r="H57" s="9">
        <v>2</v>
      </c>
      <c r="I57" s="9">
        <v>0</v>
      </c>
      <c r="J57" s="9">
        <v>0</v>
      </c>
      <c r="K57" s="9">
        <v>1</v>
      </c>
      <c r="L57" s="9">
        <v>1</v>
      </c>
      <c r="M57" s="8"/>
      <c r="N57" s="8"/>
    </row>
    <row r="58" spans="1:14" ht="15.75" thickBot="1" x14ac:dyDescent="0.3">
      <c r="A58" s="9">
        <v>121</v>
      </c>
      <c r="B58" s="9" t="s">
        <v>1</v>
      </c>
      <c r="C58" s="9" t="s">
        <v>56</v>
      </c>
      <c r="D58" s="9"/>
      <c r="E58" s="9">
        <v>1</v>
      </c>
      <c r="F58" s="9">
        <v>1</v>
      </c>
      <c r="G58" s="9">
        <v>4</v>
      </c>
      <c r="H58" s="9">
        <v>6</v>
      </c>
      <c r="I58" s="9">
        <v>1</v>
      </c>
      <c r="J58" s="9">
        <v>1</v>
      </c>
      <c r="K58" s="9">
        <v>2</v>
      </c>
      <c r="L58" s="9">
        <v>5</v>
      </c>
      <c r="M58" s="9"/>
      <c r="N58" s="9"/>
    </row>
    <row r="59" spans="1:14" ht="15.75" thickBot="1" x14ac:dyDescent="0.3">
      <c r="A59" s="9">
        <v>121</v>
      </c>
      <c r="B59" s="9" t="s">
        <v>1</v>
      </c>
      <c r="C59" s="9" t="s">
        <v>56</v>
      </c>
      <c r="D59" s="9"/>
      <c r="E59" s="9">
        <v>1</v>
      </c>
      <c r="F59" s="9">
        <v>2</v>
      </c>
      <c r="G59" s="9">
        <v>4</v>
      </c>
      <c r="H59" s="9">
        <v>1</v>
      </c>
      <c r="I59" s="9">
        <v>1</v>
      </c>
      <c r="J59" s="9">
        <v>0</v>
      </c>
      <c r="K59" s="9">
        <v>0</v>
      </c>
      <c r="L59" s="9">
        <v>0</v>
      </c>
      <c r="M59" s="8"/>
      <c r="N59" s="8"/>
    </row>
    <row r="60" spans="1:14" ht="15.75" thickBot="1" x14ac:dyDescent="0.3">
      <c r="A60" s="9">
        <v>121</v>
      </c>
      <c r="B60" s="9" t="s">
        <v>1</v>
      </c>
      <c r="C60" s="9" t="s">
        <v>56</v>
      </c>
      <c r="D60" s="9"/>
      <c r="E60" s="9">
        <v>1</v>
      </c>
      <c r="F60" s="9">
        <v>3</v>
      </c>
      <c r="G60" s="9">
        <v>4</v>
      </c>
      <c r="H60" s="9">
        <v>4</v>
      </c>
      <c r="I60" s="9">
        <v>0</v>
      </c>
      <c r="J60" s="9">
        <v>1</v>
      </c>
      <c r="K60" s="9">
        <v>0</v>
      </c>
      <c r="L60" s="9">
        <v>2</v>
      </c>
      <c r="M60" s="9"/>
      <c r="N60" s="9"/>
    </row>
    <row r="61" spans="1:14" ht="15.75" thickBot="1" x14ac:dyDescent="0.3">
      <c r="A61" s="9">
        <v>121</v>
      </c>
      <c r="B61" s="9" t="s">
        <v>1</v>
      </c>
      <c r="C61" s="9" t="s">
        <v>56</v>
      </c>
      <c r="D61" s="9"/>
      <c r="E61" s="9">
        <v>1</v>
      </c>
      <c r="F61" s="9">
        <v>4</v>
      </c>
      <c r="G61" s="9">
        <v>4</v>
      </c>
      <c r="H61" s="9">
        <v>8</v>
      </c>
      <c r="I61" s="9">
        <v>3</v>
      </c>
      <c r="J61" s="9">
        <v>0</v>
      </c>
      <c r="K61" s="9">
        <v>1</v>
      </c>
      <c r="L61" s="9">
        <v>2</v>
      </c>
      <c r="M61" s="8"/>
      <c r="N61" s="8"/>
    </row>
    <row r="62" spans="1:14" ht="15.75" thickBot="1" x14ac:dyDescent="0.3">
      <c r="A62" s="9">
        <v>121</v>
      </c>
      <c r="B62" s="9" t="s">
        <v>1</v>
      </c>
      <c r="C62" s="9" t="s">
        <v>56</v>
      </c>
      <c r="D62" s="9"/>
      <c r="E62" s="9">
        <v>2</v>
      </c>
      <c r="F62" s="9">
        <v>1</v>
      </c>
      <c r="G62" s="9">
        <v>4</v>
      </c>
      <c r="H62" s="9">
        <v>1</v>
      </c>
      <c r="I62" s="9">
        <v>0</v>
      </c>
      <c r="J62" s="9">
        <v>0</v>
      </c>
      <c r="K62" s="9">
        <v>1</v>
      </c>
      <c r="L62" s="9">
        <v>1</v>
      </c>
      <c r="M62" s="9"/>
      <c r="N62" s="9"/>
    </row>
    <row r="63" spans="1:14" ht="15.75" thickBot="1" x14ac:dyDescent="0.3">
      <c r="A63" s="9">
        <v>121</v>
      </c>
      <c r="B63" s="9" t="s">
        <v>1</v>
      </c>
      <c r="C63" s="9" t="s">
        <v>56</v>
      </c>
      <c r="D63" s="9"/>
      <c r="E63" s="9">
        <v>2</v>
      </c>
      <c r="F63" s="9">
        <v>2</v>
      </c>
      <c r="G63" s="9">
        <v>4</v>
      </c>
      <c r="H63" s="9">
        <v>3</v>
      </c>
      <c r="I63" s="9">
        <v>1</v>
      </c>
      <c r="J63" s="9">
        <v>0</v>
      </c>
      <c r="K63" s="9">
        <v>2</v>
      </c>
      <c r="L63" s="9">
        <v>2</v>
      </c>
      <c r="M63" s="8"/>
      <c r="N63" s="8"/>
    </row>
    <row r="64" spans="1:14" ht="15.75" thickBot="1" x14ac:dyDescent="0.3">
      <c r="A64" s="9">
        <v>121</v>
      </c>
      <c r="B64" s="9" t="s">
        <v>1</v>
      </c>
      <c r="C64" s="9" t="s">
        <v>56</v>
      </c>
      <c r="D64" s="9"/>
      <c r="E64" s="9">
        <v>2</v>
      </c>
      <c r="F64" s="9">
        <v>3</v>
      </c>
      <c r="G64" s="9">
        <v>4</v>
      </c>
      <c r="H64" s="9">
        <v>7</v>
      </c>
      <c r="I64" s="9">
        <v>2</v>
      </c>
      <c r="J64" s="9">
        <v>0</v>
      </c>
      <c r="K64" s="9">
        <v>1</v>
      </c>
      <c r="L64" s="9">
        <v>2</v>
      </c>
      <c r="M64" s="9"/>
      <c r="N64" s="9"/>
    </row>
    <row r="65" spans="1:14" ht="15.75" thickBot="1" x14ac:dyDescent="0.3">
      <c r="A65" s="9">
        <v>121</v>
      </c>
      <c r="B65" s="9" t="s">
        <v>1</v>
      </c>
      <c r="C65" s="9" t="s">
        <v>56</v>
      </c>
      <c r="D65" s="9"/>
      <c r="E65" s="9">
        <v>2</v>
      </c>
      <c r="F65" s="9">
        <v>4</v>
      </c>
      <c r="G65" s="9">
        <v>4</v>
      </c>
      <c r="H65" s="9">
        <v>4</v>
      </c>
      <c r="I65" s="9">
        <v>0</v>
      </c>
      <c r="J65" s="9">
        <v>0</v>
      </c>
      <c r="K65" s="9">
        <v>0</v>
      </c>
      <c r="L65" s="9">
        <v>1</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x14ac:dyDescent="0.25">
      <c r="M78" s="7"/>
      <c r="N78" s="7"/>
    </row>
  </sheetData>
  <sortState ref="A2:L65">
    <sortCondition ref="G2:G6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H8" sqref="H8"/>
    </sheetView>
  </sheetViews>
  <sheetFormatPr defaultRowHeight="15" x14ac:dyDescent="0.25"/>
  <cols>
    <col min="1" max="1" width="10.7109375" style="11" bestFit="1" customWidth="1"/>
    <col min="2" max="2" width="5.5703125" style="11" bestFit="1" customWidth="1"/>
    <col min="3" max="3" width="4.85546875" style="11" bestFit="1" customWidth="1"/>
    <col min="4" max="4" width="5.42578125" style="11" bestFit="1" customWidth="1"/>
    <col min="5" max="5" width="5.28515625" style="11" bestFit="1" customWidth="1"/>
    <col min="6" max="6" width="14.42578125" style="11" bestFit="1" customWidth="1"/>
    <col min="7" max="7" width="9.85546875" style="11" bestFit="1" customWidth="1"/>
    <col min="8" max="8" width="5.28515625" style="11" bestFit="1" customWidth="1"/>
    <col min="9" max="9" width="8.85546875" style="11" bestFit="1" customWidth="1"/>
    <col min="10" max="10" width="9.140625" style="11"/>
    <col min="11" max="11" width="6.28515625" style="11" bestFit="1" customWidth="1"/>
    <col min="12" max="12" width="8" style="11" bestFit="1" customWidth="1"/>
    <col min="13" max="13" width="7.5703125" style="11" bestFit="1" customWidth="1"/>
    <col min="14" max="14" width="10.85546875" style="11" bestFit="1" customWidth="1"/>
    <col min="15" max="15" width="9" style="11" bestFit="1" customWidth="1"/>
  </cols>
  <sheetData>
    <row r="1" spans="1:46"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6" ht="15.75" thickBot="1" x14ac:dyDescent="0.3">
      <c r="A2" s="20">
        <v>104</v>
      </c>
      <c r="B2" s="20" t="s">
        <v>86</v>
      </c>
      <c r="C2" s="20">
        <v>2013</v>
      </c>
      <c r="D2" s="21" t="s">
        <v>0</v>
      </c>
      <c r="E2" s="11">
        <v>7</v>
      </c>
      <c r="F2" s="20" t="s">
        <v>169</v>
      </c>
      <c r="G2" s="20">
        <v>1</v>
      </c>
      <c r="H2" s="20">
        <v>1</v>
      </c>
      <c r="I2" s="20">
        <v>1</v>
      </c>
      <c r="J2" s="20">
        <v>1</v>
      </c>
      <c r="K2" s="20">
        <v>0</v>
      </c>
      <c r="L2" s="20">
        <v>0</v>
      </c>
      <c r="M2" s="20">
        <v>0</v>
      </c>
      <c r="N2" s="20">
        <v>0</v>
      </c>
      <c r="O2" s="20">
        <v>0</v>
      </c>
      <c r="P2" s="12"/>
      <c r="Q2" s="11"/>
      <c r="R2" s="11"/>
      <c r="S2" s="11"/>
      <c r="T2" s="11"/>
      <c r="U2" s="11"/>
      <c r="V2" s="11"/>
      <c r="W2" s="11"/>
      <c r="X2" s="11"/>
      <c r="Y2" s="11"/>
      <c r="AA2" s="8">
        <v>104</v>
      </c>
      <c r="AB2" s="8" t="s">
        <v>0</v>
      </c>
      <c r="AC2" s="8" t="s">
        <v>169</v>
      </c>
      <c r="AD2" s="8"/>
      <c r="AE2" s="8">
        <v>1</v>
      </c>
      <c r="AF2" s="8">
        <v>1</v>
      </c>
      <c r="AG2" s="8">
        <v>1</v>
      </c>
      <c r="AH2" s="8">
        <v>0</v>
      </c>
      <c r="AI2" s="8">
        <v>0</v>
      </c>
      <c r="AJ2" s="8">
        <v>0</v>
      </c>
      <c r="AK2" s="8">
        <v>0</v>
      </c>
      <c r="AL2" s="8">
        <v>0</v>
      </c>
      <c r="AM2" s="8"/>
      <c r="AN2" s="8"/>
      <c r="AO2" s="8"/>
      <c r="AP2" s="8"/>
      <c r="AQ2" s="8"/>
      <c r="AR2" s="8"/>
      <c r="AS2" s="8" t="s">
        <v>170</v>
      </c>
      <c r="AT2" s="7"/>
    </row>
    <row r="3" spans="1:46" ht="15.75" thickBot="1" x14ac:dyDescent="0.3">
      <c r="A3" s="20">
        <v>104</v>
      </c>
      <c r="B3" s="20" t="s">
        <v>86</v>
      </c>
      <c r="C3" s="20">
        <v>2013</v>
      </c>
      <c r="D3" s="21" t="s">
        <v>0</v>
      </c>
      <c r="E3" s="11">
        <v>7</v>
      </c>
      <c r="F3" s="20" t="s">
        <v>169</v>
      </c>
      <c r="G3" s="20">
        <v>1</v>
      </c>
      <c r="H3" s="20">
        <v>1</v>
      </c>
      <c r="I3" s="20">
        <v>2</v>
      </c>
      <c r="J3" s="20">
        <v>1</v>
      </c>
      <c r="K3" s="20">
        <v>0</v>
      </c>
      <c r="L3" s="20">
        <v>0</v>
      </c>
      <c r="M3" s="20">
        <v>0</v>
      </c>
      <c r="N3" s="20">
        <v>0</v>
      </c>
      <c r="O3" s="20">
        <v>0</v>
      </c>
      <c r="P3" s="12"/>
      <c r="Q3" s="11"/>
      <c r="R3" s="11"/>
      <c r="S3" s="11"/>
      <c r="T3" s="11"/>
      <c r="U3" s="11"/>
      <c r="V3" s="11"/>
      <c r="W3" s="11"/>
      <c r="X3" s="11"/>
      <c r="Y3" s="11"/>
      <c r="Z3" s="25"/>
      <c r="AA3" s="9">
        <v>104</v>
      </c>
      <c r="AB3" s="9" t="s">
        <v>0</v>
      </c>
      <c r="AC3" s="9" t="s">
        <v>169</v>
      </c>
      <c r="AD3" s="9"/>
      <c r="AE3" s="9">
        <v>1</v>
      </c>
      <c r="AF3" s="9">
        <v>1</v>
      </c>
      <c r="AG3" s="9">
        <v>2</v>
      </c>
      <c r="AH3" s="9">
        <v>2</v>
      </c>
      <c r="AI3" s="9">
        <v>1</v>
      </c>
      <c r="AJ3" s="9">
        <v>1</v>
      </c>
      <c r="AK3" s="9">
        <v>0</v>
      </c>
      <c r="AL3" s="9">
        <v>2</v>
      </c>
      <c r="AM3" s="9"/>
      <c r="AN3" s="9"/>
      <c r="AO3" s="9"/>
      <c r="AP3" s="9"/>
      <c r="AQ3" s="9"/>
      <c r="AR3" s="9"/>
      <c r="AS3" s="9"/>
      <c r="AT3" s="9" t="s">
        <v>170</v>
      </c>
    </row>
    <row r="4" spans="1:46" ht="15.75" thickBot="1" x14ac:dyDescent="0.3">
      <c r="A4" s="20">
        <v>104</v>
      </c>
      <c r="B4" s="20" t="s">
        <v>86</v>
      </c>
      <c r="C4" s="20">
        <v>2013</v>
      </c>
      <c r="D4" s="21" t="s">
        <v>0</v>
      </c>
      <c r="E4" s="11">
        <v>7</v>
      </c>
      <c r="F4" s="20" t="s">
        <v>169</v>
      </c>
      <c r="G4" s="20">
        <v>1</v>
      </c>
      <c r="H4" s="20">
        <v>1</v>
      </c>
      <c r="I4" s="21">
        <v>3</v>
      </c>
      <c r="J4" s="20">
        <v>1</v>
      </c>
      <c r="K4" s="20">
        <v>0</v>
      </c>
      <c r="L4" s="20">
        <v>0</v>
      </c>
      <c r="M4" s="20">
        <v>0</v>
      </c>
      <c r="N4" s="20">
        <v>0</v>
      </c>
      <c r="O4" s="20">
        <v>0</v>
      </c>
      <c r="P4" s="12"/>
      <c r="Q4" s="24" t="s">
        <v>100</v>
      </c>
      <c r="R4" s="24"/>
      <c r="S4" s="24"/>
      <c r="T4" s="24"/>
      <c r="U4" s="24"/>
      <c r="V4" s="24"/>
      <c r="W4" s="24"/>
      <c r="X4" s="24"/>
      <c r="Y4" s="11"/>
      <c r="Z4" s="25"/>
      <c r="AA4" s="8">
        <v>104</v>
      </c>
      <c r="AB4" s="8" t="s">
        <v>0</v>
      </c>
      <c r="AC4" s="8" t="s">
        <v>169</v>
      </c>
      <c r="AD4" s="8"/>
      <c r="AE4" s="8">
        <v>1</v>
      </c>
      <c r="AF4" s="8">
        <v>1</v>
      </c>
      <c r="AG4" s="8">
        <v>3</v>
      </c>
      <c r="AH4" s="8">
        <v>0</v>
      </c>
      <c r="AI4" s="8">
        <v>0</v>
      </c>
      <c r="AJ4" s="8">
        <v>0</v>
      </c>
      <c r="AK4" s="8">
        <v>0</v>
      </c>
      <c r="AL4" s="8">
        <v>0</v>
      </c>
      <c r="AM4" s="8"/>
      <c r="AN4" s="8"/>
      <c r="AO4" s="8"/>
      <c r="AP4" s="8"/>
      <c r="AQ4" s="8"/>
      <c r="AR4" s="8"/>
      <c r="AS4" s="8"/>
      <c r="AT4" s="8" t="s">
        <v>170</v>
      </c>
    </row>
    <row r="5" spans="1:46" ht="15.75" thickBot="1" x14ac:dyDescent="0.3">
      <c r="A5" s="20">
        <v>104</v>
      </c>
      <c r="B5" s="20" t="s">
        <v>86</v>
      </c>
      <c r="C5" s="20">
        <v>2013</v>
      </c>
      <c r="D5" s="21" t="s">
        <v>0</v>
      </c>
      <c r="E5" s="11">
        <v>7</v>
      </c>
      <c r="F5" s="20" t="s">
        <v>169</v>
      </c>
      <c r="G5" s="20">
        <v>1</v>
      </c>
      <c r="H5" s="20">
        <v>1</v>
      </c>
      <c r="I5" s="21">
        <v>4</v>
      </c>
      <c r="J5" s="20">
        <v>1</v>
      </c>
      <c r="K5" s="20">
        <v>1</v>
      </c>
      <c r="L5" s="20">
        <v>1</v>
      </c>
      <c r="M5" s="20">
        <v>0</v>
      </c>
      <c r="N5" s="20">
        <v>1</v>
      </c>
      <c r="O5" s="20">
        <v>1</v>
      </c>
      <c r="P5" s="12"/>
      <c r="Q5" s="5" t="s">
        <v>65</v>
      </c>
      <c r="R5" s="5">
        <v>104</v>
      </c>
      <c r="S5" s="11" t="s">
        <v>75</v>
      </c>
      <c r="T5" s="11" t="s">
        <v>76</v>
      </c>
      <c r="U5" s="11" t="s">
        <v>77</v>
      </c>
      <c r="V5" s="11" t="s">
        <v>11</v>
      </c>
      <c r="W5" s="11" t="s">
        <v>78</v>
      </c>
      <c r="X5" s="11" t="s">
        <v>13</v>
      </c>
      <c r="Y5" s="11"/>
      <c r="Z5" s="25"/>
      <c r="AA5" s="9">
        <v>104</v>
      </c>
      <c r="AB5" s="9" t="s">
        <v>0</v>
      </c>
      <c r="AC5" s="9" t="s">
        <v>169</v>
      </c>
      <c r="AD5" s="9"/>
      <c r="AE5" s="9">
        <v>1</v>
      </c>
      <c r="AF5" s="9">
        <v>1</v>
      </c>
      <c r="AG5" s="9">
        <v>4</v>
      </c>
      <c r="AH5" s="9">
        <v>0</v>
      </c>
      <c r="AI5" s="9">
        <v>0</v>
      </c>
      <c r="AJ5" s="9">
        <v>0</v>
      </c>
      <c r="AK5" s="9">
        <v>0</v>
      </c>
      <c r="AL5" s="9">
        <v>0</v>
      </c>
      <c r="AM5" s="9"/>
      <c r="AN5" s="9"/>
      <c r="AO5" s="9"/>
      <c r="AP5" s="9"/>
      <c r="AQ5" s="9"/>
      <c r="AR5" s="9"/>
      <c r="AS5" s="9"/>
      <c r="AT5" s="9" t="s">
        <v>170</v>
      </c>
    </row>
    <row r="6" spans="1:46" ht="15.75" thickBot="1" x14ac:dyDescent="0.3">
      <c r="A6" s="20">
        <v>104</v>
      </c>
      <c r="B6" s="20" t="s">
        <v>86</v>
      </c>
      <c r="C6" s="20">
        <v>2013</v>
      </c>
      <c r="D6" s="20" t="s">
        <v>0</v>
      </c>
      <c r="E6" s="11">
        <v>8</v>
      </c>
      <c r="F6" s="20" t="s">
        <v>169</v>
      </c>
      <c r="G6" s="20">
        <v>1</v>
      </c>
      <c r="H6" s="20">
        <v>2</v>
      </c>
      <c r="I6" s="20">
        <v>1</v>
      </c>
      <c r="J6" s="20">
        <v>1</v>
      </c>
      <c r="K6" s="20">
        <v>0</v>
      </c>
      <c r="L6" s="20">
        <v>0</v>
      </c>
      <c r="M6" s="20">
        <v>0</v>
      </c>
      <c r="N6" s="20">
        <v>0</v>
      </c>
      <c r="O6" s="20">
        <v>0</v>
      </c>
      <c r="P6" s="13"/>
      <c r="Q6" s="11" t="s">
        <v>16</v>
      </c>
      <c r="R6" s="5">
        <v>3</v>
      </c>
      <c r="S6" s="5">
        <f>COUNT(J18:J25)/4</f>
        <v>2</v>
      </c>
      <c r="T6" s="5">
        <f>SUM(K18:K25)</f>
        <v>4</v>
      </c>
      <c r="U6" s="5">
        <f>SUM(L18:L25)</f>
        <v>0</v>
      </c>
      <c r="V6" s="5">
        <f>SUM(M18:M25)</f>
        <v>2</v>
      </c>
      <c r="W6" s="5">
        <f>SUM(N18:N25)</f>
        <v>0</v>
      </c>
      <c r="X6" s="5">
        <f>SUM(O18:O25)</f>
        <v>2</v>
      </c>
      <c r="Y6" s="11"/>
      <c r="Z6" s="25"/>
      <c r="AA6" s="8">
        <v>104</v>
      </c>
      <c r="AB6" s="8" t="s">
        <v>0</v>
      </c>
      <c r="AC6" s="8" t="s">
        <v>169</v>
      </c>
      <c r="AD6" s="8"/>
      <c r="AE6" s="8">
        <v>1</v>
      </c>
      <c r="AF6" s="8">
        <v>2</v>
      </c>
      <c r="AG6" s="8">
        <v>1</v>
      </c>
      <c r="AH6" s="8">
        <v>0</v>
      </c>
      <c r="AI6" s="8">
        <v>0</v>
      </c>
      <c r="AJ6" s="8">
        <v>0</v>
      </c>
      <c r="AK6" s="8">
        <v>0</v>
      </c>
      <c r="AL6" s="8">
        <v>0</v>
      </c>
      <c r="AM6" s="8"/>
      <c r="AN6" s="8"/>
      <c r="AO6" s="8"/>
      <c r="AP6" s="8"/>
      <c r="AQ6" s="8"/>
      <c r="AR6" s="8"/>
      <c r="AS6" s="8"/>
      <c r="AT6" s="8" t="s">
        <v>170</v>
      </c>
    </row>
    <row r="7" spans="1:46" ht="15.75" thickBot="1" x14ac:dyDescent="0.3">
      <c r="A7" s="20">
        <v>104</v>
      </c>
      <c r="B7" s="20" t="s">
        <v>86</v>
      </c>
      <c r="C7" s="20">
        <v>2013</v>
      </c>
      <c r="D7" s="20" t="s">
        <v>0</v>
      </c>
      <c r="E7" s="11">
        <v>8</v>
      </c>
      <c r="F7" s="20" t="s">
        <v>169</v>
      </c>
      <c r="G7" s="20">
        <v>1</v>
      </c>
      <c r="H7" s="20">
        <v>2</v>
      </c>
      <c r="I7" s="20">
        <v>2</v>
      </c>
      <c r="J7" s="20">
        <v>1</v>
      </c>
      <c r="K7" s="20">
        <v>1</v>
      </c>
      <c r="L7" s="20">
        <v>0</v>
      </c>
      <c r="M7" s="20">
        <v>0</v>
      </c>
      <c r="N7" s="20">
        <v>0</v>
      </c>
      <c r="O7" s="20">
        <v>1</v>
      </c>
      <c r="P7" s="13"/>
      <c r="Q7" s="11" t="s">
        <v>17</v>
      </c>
      <c r="R7" s="5">
        <v>4</v>
      </c>
      <c r="S7" s="5">
        <f>COUNT(J26:J33)/4</f>
        <v>2</v>
      </c>
      <c r="T7" s="5">
        <f>SUM(K26:K33)</f>
        <v>19</v>
      </c>
      <c r="U7" s="5">
        <f>SUM(L26:L33)</f>
        <v>2</v>
      </c>
      <c r="V7" s="5">
        <f>SUM(M26:M33)</f>
        <v>12</v>
      </c>
      <c r="W7" s="5">
        <f>SUM(N26:N33)</f>
        <v>5</v>
      </c>
      <c r="X7" s="5">
        <f>SUM(O26:O33)</f>
        <v>7</v>
      </c>
      <c r="Y7" s="11"/>
      <c r="Z7" s="25"/>
      <c r="AA7" s="9">
        <v>104</v>
      </c>
      <c r="AB7" s="9" t="s">
        <v>0</v>
      </c>
      <c r="AC7" s="9" t="s">
        <v>169</v>
      </c>
      <c r="AD7" s="9"/>
      <c r="AE7" s="9">
        <v>1</v>
      </c>
      <c r="AF7" s="9">
        <v>2</v>
      </c>
      <c r="AG7" s="9">
        <v>2</v>
      </c>
      <c r="AH7" s="9">
        <v>0</v>
      </c>
      <c r="AI7" s="9">
        <v>0</v>
      </c>
      <c r="AJ7" s="9">
        <v>0</v>
      </c>
      <c r="AK7" s="9">
        <v>0</v>
      </c>
      <c r="AL7" s="9">
        <v>0</v>
      </c>
      <c r="AM7" s="9"/>
      <c r="AN7" s="9"/>
      <c r="AO7" s="9"/>
      <c r="AP7" s="9"/>
      <c r="AQ7" s="9"/>
      <c r="AR7" s="9"/>
      <c r="AS7" s="9"/>
      <c r="AT7" s="9" t="s">
        <v>170</v>
      </c>
    </row>
    <row r="8" spans="1:46" ht="15.75" thickBot="1" x14ac:dyDescent="0.3">
      <c r="A8" s="20">
        <v>104</v>
      </c>
      <c r="B8" s="20" t="s">
        <v>86</v>
      </c>
      <c r="C8" s="20">
        <v>2013</v>
      </c>
      <c r="D8" s="20" t="s">
        <v>0</v>
      </c>
      <c r="E8" s="11">
        <v>8</v>
      </c>
      <c r="F8" s="20" t="s">
        <v>169</v>
      </c>
      <c r="G8" s="20">
        <v>1</v>
      </c>
      <c r="H8" s="20">
        <v>2</v>
      </c>
      <c r="I8" s="21">
        <v>3</v>
      </c>
      <c r="J8" s="20">
        <v>1</v>
      </c>
      <c r="K8" s="20">
        <v>1</v>
      </c>
      <c r="L8" s="20">
        <v>1</v>
      </c>
      <c r="M8" s="20">
        <v>0</v>
      </c>
      <c r="N8" s="20">
        <v>0</v>
      </c>
      <c r="O8" s="20">
        <v>1</v>
      </c>
      <c r="P8" s="12"/>
      <c r="Q8" s="11" t="s">
        <v>14</v>
      </c>
      <c r="R8" s="5">
        <v>1</v>
      </c>
      <c r="S8" s="5">
        <f>COUNT(J2:J9)/4</f>
        <v>2</v>
      </c>
      <c r="T8" s="5">
        <f>SUM(K2:K9)</f>
        <v>5</v>
      </c>
      <c r="U8" s="5">
        <f>SUM(L2:L9)</f>
        <v>3</v>
      </c>
      <c r="V8" s="5">
        <f>SUM(M2:M9)</f>
        <v>0</v>
      </c>
      <c r="W8" s="5">
        <f>SUM(N2:N9)</f>
        <v>2</v>
      </c>
      <c r="X8" s="5">
        <f>SUM(O2:O9)</f>
        <v>5</v>
      </c>
      <c r="Y8" s="11"/>
      <c r="Z8" s="25"/>
      <c r="AA8" s="8">
        <v>104</v>
      </c>
      <c r="AB8" s="8" t="s">
        <v>0</v>
      </c>
      <c r="AC8" s="8" t="s">
        <v>169</v>
      </c>
      <c r="AD8" s="8"/>
      <c r="AE8" s="8">
        <v>1</v>
      </c>
      <c r="AF8" s="8">
        <v>2</v>
      </c>
      <c r="AG8" s="8">
        <v>3</v>
      </c>
      <c r="AH8" s="8">
        <v>0</v>
      </c>
      <c r="AI8" s="8">
        <v>0</v>
      </c>
      <c r="AJ8" s="8">
        <v>0</v>
      </c>
      <c r="AK8" s="8">
        <v>0</v>
      </c>
      <c r="AL8" s="8">
        <v>0</v>
      </c>
      <c r="AM8" s="8"/>
      <c r="AN8" s="8"/>
      <c r="AO8" s="8"/>
      <c r="AP8" s="8"/>
      <c r="AQ8" s="8"/>
      <c r="AR8" s="8"/>
      <c r="AS8" s="8"/>
      <c r="AT8" s="8" t="s">
        <v>170</v>
      </c>
    </row>
    <row r="9" spans="1:46" ht="15.75" thickBot="1" x14ac:dyDescent="0.3">
      <c r="A9" s="20">
        <v>104</v>
      </c>
      <c r="B9" s="20" t="s">
        <v>86</v>
      </c>
      <c r="C9" s="20">
        <v>2013</v>
      </c>
      <c r="D9" s="20" t="s">
        <v>0</v>
      </c>
      <c r="E9" s="11">
        <v>8</v>
      </c>
      <c r="F9" s="20" t="s">
        <v>169</v>
      </c>
      <c r="G9" s="20">
        <v>1</v>
      </c>
      <c r="H9" s="20">
        <v>2</v>
      </c>
      <c r="I9" s="21">
        <v>4</v>
      </c>
      <c r="J9" s="20">
        <v>1</v>
      </c>
      <c r="K9" s="20">
        <v>2</v>
      </c>
      <c r="L9" s="20">
        <v>1</v>
      </c>
      <c r="M9" s="20">
        <v>0</v>
      </c>
      <c r="N9" s="20">
        <v>1</v>
      </c>
      <c r="O9" s="20">
        <v>2</v>
      </c>
      <c r="P9" s="12"/>
      <c r="Q9" s="11" t="s">
        <v>18</v>
      </c>
      <c r="R9" s="5">
        <v>2</v>
      </c>
      <c r="S9" s="5">
        <f>COUNT(J10:J17)/4</f>
        <v>2</v>
      </c>
      <c r="T9" s="5">
        <f>SUM(K10:K17)</f>
        <v>14</v>
      </c>
      <c r="U9" s="5">
        <f>SUM(L10:L17)</f>
        <v>1</v>
      </c>
      <c r="V9" s="5">
        <f>SUM(M10:M17)</f>
        <v>2</v>
      </c>
      <c r="W9" s="5">
        <f>SUM(N10:N17)</f>
        <v>4</v>
      </c>
      <c r="X9" s="5">
        <f>SUM(O10:O17)</f>
        <v>14</v>
      </c>
      <c r="Y9" s="11"/>
      <c r="Z9" s="25"/>
      <c r="AA9" s="9">
        <v>104</v>
      </c>
      <c r="AB9" s="9" t="s">
        <v>0</v>
      </c>
      <c r="AC9" s="9" t="s">
        <v>169</v>
      </c>
      <c r="AD9" s="9"/>
      <c r="AE9" s="9">
        <v>1</v>
      </c>
      <c r="AF9" s="9">
        <v>2</v>
      </c>
      <c r="AG9" s="9">
        <v>4</v>
      </c>
      <c r="AH9" s="9">
        <v>0</v>
      </c>
      <c r="AI9" s="9">
        <v>0</v>
      </c>
      <c r="AJ9" s="9">
        <v>0</v>
      </c>
      <c r="AK9" s="9">
        <v>0</v>
      </c>
      <c r="AL9" s="9">
        <v>0</v>
      </c>
      <c r="AM9" s="9"/>
      <c r="AN9" s="9"/>
      <c r="AO9" s="9"/>
      <c r="AP9" s="9"/>
      <c r="AQ9" s="9"/>
      <c r="AR9" s="9"/>
      <c r="AS9" s="9"/>
      <c r="AT9" s="9" t="s">
        <v>170</v>
      </c>
    </row>
    <row r="10" spans="1:46" ht="15.75" thickBot="1" x14ac:dyDescent="0.3">
      <c r="A10" s="20">
        <v>104</v>
      </c>
      <c r="B10" s="20" t="s">
        <v>86</v>
      </c>
      <c r="C10" s="20">
        <v>2013</v>
      </c>
      <c r="D10" s="21" t="s">
        <v>0</v>
      </c>
      <c r="E10" s="11">
        <v>7</v>
      </c>
      <c r="F10" s="21" t="s">
        <v>169</v>
      </c>
      <c r="G10" s="20">
        <v>1</v>
      </c>
      <c r="H10" s="20">
        <v>1</v>
      </c>
      <c r="I10" s="20">
        <v>1</v>
      </c>
      <c r="J10" s="20">
        <v>2</v>
      </c>
      <c r="K10" s="21">
        <v>2</v>
      </c>
      <c r="L10" s="21">
        <v>1</v>
      </c>
      <c r="M10" s="21">
        <v>1</v>
      </c>
      <c r="N10" s="21">
        <v>0</v>
      </c>
      <c r="O10" s="21">
        <v>2</v>
      </c>
      <c r="P10" s="12"/>
      <c r="Q10" s="11"/>
      <c r="R10" s="5" t="s">
        <v>66</v>
      </c>
      <c r="S10" s="5">
        <f>SUM(S6:S9)</f>
        <v>8</v>
      </c>
      <c r="T10" s="5">
        <f t="shared" ref="T10:X10" si="0">SUM(T6:T9)</f>
        <v>42</v>
      </c>
      <c r="U10" s="5">
        <f t="shared" si="0"/>
        <v>6</v>
      </c>
      <c r="V10" s="5">
        <f t="shared" si="0"/>
        <v>16</v>
      </c>
      <c r="W10" s="5">
        <f t="shared" si="0"/>
        <v>11</v>
      </c>
      <c r="X10" s="5">
        <f t="shared" si="0"/>
        <v>28</v>
      </c>
      <c r="Y10" s="11"/>
      <c r="Z10" s="25"/>
      <c r="AA10" s="8">
        <v>104</v>
      </c>
      <c r="AB10" s="8" t="s">
        <v>0</v>
      </c>
      <c r="AC10" s="8" t="s">
        <v>169</v>
      </c>
      <c r="AD10" s="8"/>
      <c r="AE10" s="8">
        <v>1</v>
      </c>
      <c r="AF10" s="8">
        <v>3</v>
      </c>
      <c r="AG10" s="8">
        <v>1</v>
      </c>
      <c r="AH10" s="8">
        <v>0</v>
      </c>
      <c r="AI10" s="8">
        <v>0</v>
      </c>
      <c r="AJ10" s="8">
        <v>0</v>
      </c>
      <c r="AK10" s="8">
        <v>0</v>
      </c>
      <c r="AL10" s="8">
        <v>0</v>
      </c>
      <c r="AM10" s="8"/>
      <c r="AN10" s="8"/>
      <c r="AO10" s="8"/>
      <c r="AP10" s="8"/>
      <c r="AQ10" s="8"/>
      <c r="AR10" s="8"/>
      <c r="AS10" s="8"/>
      <c r="AT10" s="8" t="s">
        <v>170</v>
      </c>
    </row>
    <row r="11" spans="1:46" ht="15.75" thickBot="1" x14ac:dyDescent="0.3">
      <c r="A11" s="20">
        <v>104</v>
      </c>
      <c r="B11" s="20" t="s">
        <v>86</v>
      </c>
      <c r="C11" s="20">
        <v>2013</v>
      </c>
      <c r="D11" s="21" t="s">
        <v>0</v>
      </c>
      <c r="E11" s="11">
        <v>7</v>
      </c>
      <c r="F11" s="21" t="s">
        <v>169</v>
      </c>
      <c r="G11" s="20">
        <v>1</v>
      </c>
      <c r="H11" s="20">
        <v>1</v>
      </c>
      <c r="I11" s="20">
        <v>2</v>
      </c>
      <c r="J11" s="20">
        <v>2</v>
      </c>
      <c r="K11" s="21">
        <v>0</v>
      </c>
      <c r="L11" s="21">
        <v>0</v>
      </c>
      <c r="M11" s="21">
        <v>0</v>
      </c>
      <c r="N11" s="21">
        <v>0</v>
      </c>
      <c r="O11" s="21">
        <v>0</v>
      </c>
      <c r="P11" s="12"/>
      <c r="Q11" s="11"/>
      <c r="R11" s="11"/>
      <c r="S11" s="11"/>
      <c r="T11" s="5" t="s">
        <v>19</v>
      </c>
      <c r="U11" s="5" t="s">
        <v>20</v>
      </c>
      <c r="V11" s="5" t="s">
        <v>21</v>
      </c>
      <c r="W11" s="5" t="s">
        <v>22</v>
      </c>
      <c r="X11" s="5" t="s">
        <v>23</v>
      </c>
      <c r="Y11" s="11"/>
      <c r="Z11" s="25"/>
      <c r="AA11" s="9">
        <v>104</v>
      </c>
      <c r="AB11" s="9" t="s">
        <v>0</v>
      </c>
      <c r="AC11" s="9" t="s">
        <v>169</v>
      </c>
      <c r="AD11" s="9"/>
      <c r="AE11" s="9">
        <v>1</v>
      </c>
      <c r="AF11" s="9">
        <v>3</v>
      </c>
      <c r="AG11" s="9">
        <v>2</v>
      </c>
      <c r="AH11" s="9">
        <v>0</v>
      </c>
      <c r="AI11" s="9">
        <v>0</v>
      </c>
      <c r="AJ11" s="9">
        <v>0</v>
      </c>
      <c r="AK11" s="9">
        <v>0</v>
      </c>
      <c r="AL11" s="9">
        <v>0</v>
      </c>
      <c r="AM11" s="9"/>
      <c r="AN11" s="9"/>
      <c r="AO11" s="9"/>
      <c r="AP11" s="9"/>
      <c r="AQ11" s="9"/>
      <c r="AR11" s="9"/>
      <c r="AS11" s="9"/>
      <c r="AT11" s="9" t="s">
        <v>170</v>
      </c>
    </row>
    <row r="12" spans="1:46" ht="15.75" thickBot="1" x14ac:dyDescent="0.3">
      <c r="A12" s="20">
        <v>104</v>
      </c>
      <c r="B12" s="20" t="s">
        <v>86</v>
      </c>
      <c r="C12" s="20">
        <v>2013</v>
      </c>
      <c r="D12" s="21" t="s">
        <v>0</v>
      </c>
      <c r="E12" s="11">
        <v>7</v>
      </c>
      <c r="F12" s="21" t="s">
        <v>169</v>
      </c>
      <c r="G12" s="20">
        <v>1</v>
      </c>
      <c r="H12" s="20">
        <v>1</v>
      </c>
      <c r="I12" s="21">
        <v>3</v>
      </c>
      <c r="J12" s="20">
        <v>2</v>
      </c>
      <c r="K12" s="21">
        <v>0</v>
      </c>
      <c r="L12" s="21">
        <v>0</v>
      </c>
      <c r="M12" s="21">
        <v>0</v>
      </c>
      <c r="N12" s="21">
        <v>0</v>
      </c>
      <c r="O12" s="21">
        <v>0</v>
      </c>
      <c r="P12" s="12"/>
      <c r="Q12" s="11"/>
      <c r="R12" s="11" t="s">
        <v>67</v>
      </c>
      <c r="S12" s="3">
        <f>T10/$S$10</f>
        <v>5.25</v>
      </c>
      <c r="T12" s="11" t="s">
        <v>68</v>
      </c>
      <c r="U12" s="15">
        <f>U10/$T$10</f>
        <v>0.14285714285714285</v>
      </c>
      <c r="V12" s="15">
        <f t="shared" ref="V12:W12" si="1">V10/$T$10</f>
        <v>0.38095238095238093</v>
      </c>
      <c r="W12" s="15">
        <f t="shared" si="1"/>
        <v>0.26190476190476192</v>
      </c>
      <c r="X12" s="15">
        <f>X10/$T$10</f>
        <v>0.66666666666666663</v>
      </c>
      <c r="Y12" s="11" t="s">
        <v>74</v>
      </c>
      <c r="Z12" s="25"/>
      <c r="AA12" s="8">
        <v>104</v>
      </c>
      <c r="AB12" s="8" t="s">
        <v>0</v>
      </c>
      <c r="AC12" s="8" t="s">
        <v>169</v>
      </c>
      <c r="AD12" s="8"/>
      <c r="AE12" s="8">
        <v>1</v>
      </c>
      <c r="AF12" s="8">
        <v>3</v>
      </c>
      <c r="AG12" s="8">
        <v>3</v>
      </c>
      <c r="AH12" s="8">
        <v>0</v>
      </c>
      <c r="AI12" s="8">
        <v>0</v>
      </c>
      <c r="AJ12" s="8">
        <v>0</v>
      </c>
      <c r="AK12" s="8">
        <v>0</v>
      </c>
      <c r="AL12" s="8">
        <v>0</v>
      </c>
      <c r="AM12" s="8"/>
      <c r="AN12" s="8"/>
      <c r="AO12" s="8"/>
      <c r="AP12" s="8"/>
      <c r="AQ12" s="8"/>
      <c r="AR12" s="8"/>
      <c r="AS12" s="8"/>
      <c r="AT12" s="8" t="s">
        <v>170</v>
      </c>
    </row>
    <row r="13" spans="1:46" ht="15.75" thickBot="1" x14ac:dyDescent="0.3">
      <c r="A13" s="20">
        <v>104</v>
      </c>
      <c r="B13" s="20" t="s">
        <v>86</v>
      </c>
      <c r="C13" s="20">
        <v>2013</v>
      </c>
      <c r="D13" s="21" t="s">
        <v>0</v>
      </c>
      <c r="E13" s="11">
        <v>7</v>
      </c>
      <c r="F13" s="21" t="s">
        <v>169</v>
      </c>
      <c r="G13" s="20">
        <v>1</v>
      </c>
      <c r="H13" s="20">
        <v>1</v>
      </c>
      <c r="I13" s="21">
        <v>4</v>
      </c>
      <c r="J13" s="20">
        <v>2</v>
      </c>
      <c r="K13" s="21">
        <v>5</v>
      </c>
      <c r="L13" s="21">
        <v>0</v>
      </c>
      <c r="M13" s="21">
        <v>1</v>
      </c>
      <c r="N13" s="21">
        <v>2</v>
      </c>
      <c r="O13" s="21">
        <v>5</v>
      </c>
      <c r="P13" s="12"/>
      <c r="Q13" s="18" t="s">
        <v>16</v>
      </c>
      <c r="R13" s="17">
        <v>3</v>
      </c>
      <c r="S13" s="4" t="s">
        <v>15</v>
      </c>
      <c r="T13" s="6">
        <f>T6/$S$6</f>
        <v>2</v>
      </c>
      <c r="U13" s="6">
        <f>U6/$S$6</f>
        <v>0</v>
      </c>
      <c r="V13" s="6">
        <f>V6/$S$6</f>
        <v>1</v>
      </c>
      <c r="W13" s="6">
        <f>W6/$S$6</f>
        <v>0</v>
      </c>
      <c r="X13" s="6">
        <f>X6/$S$6</f>
        <v>1</v>
      </c>
      <c r="Y13" s="11"/>
      <c r="Z13" s="25"/>
      <c r="AA13" s="9">
        <v>104</v>
      </c>
      <c r="AB13" s="9" t="s">
        <v>0</v>
      </c>
      <c r="AC13" s="9" t="s">
        <v>169</v>
      </c>
      <c r="AD13" s="9"/>
      <c r="AE13" s="9">
        <v>1</v>
      </c>
      <c r="AF13" s="9">
        <v>3</v>
      </c>
      <c r="AG13" s="9">
        <v>4</v>
      </c>
      <c r="AH13" s="9">
        <v>1</v>
      </c>
      <c r="AI13" s="9">
        <v>0</v>
      </c>
      <c r="AJ13" s="9">
        <v>1</v>
      </c>
      <c r="AK13" s="9">
        <v>0</v>
      </c>
      <c r="AL13" s="9">
        <v>0</v>
      </c>
      <c r="AM13" s="9"/>
      <c r="AN13" s="9"/>
      <c r="AO13" s="9"/>
      <c r="AP13" s="9"/>
      <c r="AQ13" s="9"/>
      <c r="AR13" s="9"/>
      <c r="AS13" s="9"/>
      <c r="AT13" s="9" t="s">
        <v>170</v>
      </c>
    </row>
    <row r="14" spans="1:46" ht="15.75" thickBot="1" x14ac:dyDescent="0.3">
      <c r="A14" s="20">
        <v>104</v>
      </c>
      <c r="B14" s="20" t="s">
        <v>86</v>
      </c>
      <c r="C14" s="20">
        <v>2013</v>
      </c>
      <c r="D14" s="20" t="s">
        <v>0</v>
      </c>
      <c r="E14" s="11">
        <v>8</v>
      </c>
      <c r="F14" s="21" t="s">
        <v>169</v>
      </c>
      <c r="G14" s="20">
        <v>1</v>
      </c>
      <c r="H14" s="20">
        <v>2</v>
      </c>
      <c r="I14" s="20">
        <v>1</v>
      </c>
      <c r="J14" s="20">
        <v>2</v>
      </c>
      <c r="K14" s="21">
        <v>2</v>
      </c>
      <c r="L14" s="21">
        <v>0</v>
      </c>
      <c r="M14" s="21">
        <v>0</v>
      </c>
      <c r="N14" s="21">
        <v>0</v>
      </c>
      <c r="O14" s="21">
        <v>2</v>
      </c>
      <c r="P14" s="12"/>
      <c r="Q14" s="2" t="s">
        <v>85</v>
      </c>
      <c r="R14" s="4">
        <f>T6</f>
        <v>4</v>
      </c>
      <c r="S14" s="4" t="s">
        <v>69</v>
      </c>
      <c r="T14" s="14">
        <f>T6/$T$10</f>
        <v>9.5238095238095233E-2</v>
      </c>
      <c r="U14" s="15">
        <f>U6/$T$6</f>
        <v>0</v>
      </c>
      <c r="V14" s="15">
        <f t="shared" ref="V14:W14" si="2">V6/$T$6</f>
        <v>0.5</v>
      </c>
      <c r="W14" s="15">
        <f t="shared" si="2"/>
        <v>0</v>
      </c>
      <c r="X14" s="15">
        <f>X6/$T$6</f>
        <v>0.5</v>
      </c>
      <c r="Y14" s="11" t="s">
        <v>70</v>
      </c>
      <c r="Z14" s="25"/>
      <c r="AA14" s="8">
        <v>104</v>
      </c>
      <c r="AB14" s="8" t="s">
        <v>0</v>
      </c>
      <c r="AC14" s="8" t="s">
        <v>169</v>
      </c>
      <c r="AD14" s="8"/>
      <c r="AE14" s="8">
        <v>1</v>
      </c>
      <c r="AF14" s="8">
        <v>4</v>
      </c>
      <c r="AG14" s="8">
        <v>1</v>
      </c>
      <c r="AH14" s="8">
        <v>1</v>
      </c>
      <c r="AI14" s="8">
        <v>1</v>
      </c>
      <c r="AJ14" s="8">
        <v>0</v>
      </c>
      <c r="AK14" s="8">
        <v>1</v>
      </c>
      <c r="AL14" s="8">
        <v>1</v>
      </c>
      <c r="AM14" s="8"/>
      <c r="AN14" s="8"/>
      <c r="AO14" s="8"/>
      <c r="AP14" s="8"/>
      <c r="AQ14" s="8"/>
      <c r="AR14" s="8"/>
      <c r="AS14" s="8"/>
      <c r="AT14" s="8" t="s">
        <v>170</v>
      </c>
    </row>
    <row r="15" spans="1:46" ht="15.75" thickBot="1" x14ac:dyDescent="0.3">
      <c r="A15" s="20">
        <v>104</v>
      </c>
      <c r="B15" s="20" t="s">
        <v>86</v>
      </c>
      <c r="C15" s="20">
        <v>2013</v>
      </c>
      <c r="D15" s="20" t="s">
        <v>0</v>
      </c>
      <c r="E15" s="11">
        <v>8</v>
      </c>
      <c r="F15" s="21" t="s">
        <v>169</v>
      </c>
      <c r="G15" s="20">
        <v>1</v>
      </c>
      <c r="H15" s="20">
        <v>2</v>
      </c>
      <c r="I15" s="20">
        <v>2</v>
      </c>
      <c r="J15" s="20">
        <v>2</v>
      </c>
      <c r="K15" s="21">
        <v>1</v>
      </c>
      <c r="L15" s="21">
        <v>0</v>
      </c>
      <c r="M15" s="21">
        <v>0</v>
      </c>
      <c r="N15" s="21">
        <v>1</v>
      </c>
      <c r="O15" s="21">
        <v>1</v>
      </c>
      <c r="P15" s="12"/>
      <c r="Q15" s="18" t="s">
        <v>17</v>
      </c>
      <c r="R15" s="17">
        <v>4</v>
      </c>
      <c r="S15" s="4" t="s">
        <v>15</v>
      </c>
      <c r="T15" s="6">
        <f>T7/$S$7</f>
        <v>9.5</v>
      </c>
      <c r="U15" s="6">
        <f>U7/$S$7</f>
        <v>1</v>
      </c>
      <c r="V15" s="6">
        <f>V7/$S$7</f>
        <v>6</v>
      </c>
      <c r="W15" s="6">
        <f>W7/$S$7</f>
        <v>2.5</v>
      </c>
      <c r="X15" s="6">
        <f>X7/$S$7</f>
        <v>3.5</v>
      </c>
      <c r="Y15" s="11"/>
      <c r="Z15" s="25"/>
      <c r="AA15" s="9">
        <v>104</v>
      </c>
      <c r="AB15" s="9" t="s">
        <v>0</v>
      </c>
      <c r="AC15" s="9" t="s">
        <v>169</v>
      </c>
      <c r="AD15" s="9"/>
      <c r="AE15" s="9">
        <v>1</v>
      </c>
      <c r="AF15" s="9">
        <v>4</v>
      </c>
      <c r="AG15" s="9">
        <v>2</v>
      </c>
      <c r="AH15" s="9">
        <v>5</v>
      </c>
      <c r="AI15" s="9">
        <v>0</v>
      </c>
      <c r="AJ15" s="9">
        <v>1</v>
      </c>
      <c r="AK15" s="9">
        <v>2</v>
      </c>
      <c r="AL15" s="9">
        <v>5</v>
      </c>
      <c r="AM15" s="9"/>
      <c r="AN15" s="9"/>
      <c r="AO15" s="9"/>
      <c r="AP15" s="9"/>
      <c r="AQ15" s="9"/>
      <c r="AR15" s="9"/>
      <c r="AS15" s="9"/>
      <c r="AT15" s="9" t="s">
        <v>170</v>
      </c>
    </row>
    <row r="16" spans="1:46" ht="15.75" thickBot="1" x14ac:dyDescent="0.3">
      <c r="A16" s="20">
        <v>104</v>
      </c>
      <c r="B16" s="20" t="s">
        <v>86</v>
      </c>
      <c r="C16" s="20">
        <v>2013</v>
      </c>
      <c r="D16" s="20" t="s">
        <v>0</v>
      </c>
      <c r="E16" s="11">
        <v>8</v>
      </c>
      <c r="F16" s="21" t="s">
        <v>169</v>
      </c>
      <c r="G16" s="20">
        <v>1</v>
      </c>
      <c r="H16" s="20">
        <v>2</v>
      </c>
      <c r="I16" s="21">
        <v>3</v>
      </c>
      <c r="J16" s="20">
        <v>2</v>
      </c>
      <c r="K16" s="21">
        <v>3</v>
      </c>
      <c r="L16" s="21">
        <v>0</v>
      </c>
      <c r="M16" s="21">
        <v>0</v>
      </c>
      <c r="N16" s="21">
        <v>1</v>
      </c>
      <c r="O16" s="21">
        <v>3</v>
      </c>
      <c r="P16" s="8"/>
      <c r="Q16" s="2" t="s">
        <v>84</v>
      </c>
      <c r="R16" s="4">
        <f>T7</f>
        <v>19</v>
      </c>
      <c r="S16" s="4" t="s">
        <v>69</v>
      </c>
      <c r="T16" s="14">
        <f>T7/$T$10</f>
        <v>0.45238095238095238</v>
      </c>
      <c r="U16" s="15">
        <f>U7/$T$7</f>
        <v>0.10526315789473684</v>
      </c>
      <c r="V16" s="15">
        <f t="shared" ref="V16:W16" si="3">V7/$T$7</f>
        <v>0.63157894736842102</v>
      </c>
      <c r="W16" s="15">
        <f t="shared" si="3"/>
        <v>0.26315789473684209</v>
      </c>
      <c r="X16" s="15">
        <f>X7/$T$7</f>
        <v>0.36842105263157893</v>
      </c>
      <c r="Y16" s="11" t="s">
        <v>71</v>
      </c>
      <c r="Z16" s="25"/>
      <c r="AA16" s="8">
        <v>104</v>
      </c>
      <c r="AB16" s="8" t="s">
        <v>0</v>
      </c>
      <c r="AC16" s="8" t="s">
        <v>169</v>
      </c>
      <c r="AD16" s="8"/>
      <c r="AE16" s="8">
        <v>1</v>
      </c>
      <c r="AF16" s="8">
        <v>4</v>
      </c>
      <c r="AG16" s="8">
        <v>3</v>
      </c>
      <c r="AH16" s="8">
        <v>1</v>
      </c>
      <c r="AI16" s="8">
        <v>0</v>
      </c>
      <c r="AJ16" s="8">
        <v>0</v>
      </c>
      <c r="AK16" s="8">
        <v>0</v>
      </c>
      <c r="AL16" s="8">
        <v>1</v>
      </c>
      <c r="AM16" s="8"/>
      <c r="AN16" s="8"/>
      <c r="AO16" s="8"/>
      <c r="AP16" s="8"/>
      <c r="AQ16" s="8"/>
      <c r="AR16" s="8"/>
      <c r="AS16" s="8"/>
      <c r="AT16" s="8" t="s">
        <v>170</v>
      </c>
    </row>
    <row r="17" spans="1:46" ht="15.75" thickBot="1" x14ac:dyDescent="0.3">
      <c r="A17" s="20">
        <v>104</v>
      </c>
      <c r="B17" s="20" t="s">
        <v>86</v>
      </c>
      <c r="C17" s="20">
        <v>2013</v>
      </c>
      <c r="D17" s="20" t="s">
        <v>0</v>
      </c>
      <c r="E17" s="11">
        <v>8</v>
      </c>
      <c r="F17" s="21" t="s">
        <v>169</v>
      </c>
      <c r="G17" s="20">
        <v>1</v>
      </c>
      <c r="H17" s="20">
        <v>2</v>
      </c>
      <c r="I17" s="21">
        <v>4</v>
      </c>
      <c r="J17" s="20">
        <v>2</v>
      </c>
      <c r="K17" s="21">
        <v>1</v>
      </c>
      <c r="L17" s="21">
        <v>0</v>
      </c>
      <c r="M17" s="21">
        <v>0</v>
      </c>
      <c r="N17" s="21">
        <v>0</v>
      </c>
      <c r="O17" s="21">
        <v>1</v>
      </c>
      <c r="P17" s="9"/>
      <c r="Q17" s="18" t="s">
        <v>14</v>
      </c>
      <c r="R17" s="17">
        <v>1</v>
      </c>
      <c r="S17" s="4" t="s">
        <v>15</v>
      </c>
      <c r="T17" s="6">
        <f>T8/$S$8</f>
        <v>2.5</v>
      </c>
      <c r="U17" s="6">
        <f>U8/$S$8</f>
        <v>1.5</v>
      </c>
      <c r="V17" s="6">
        <f>V8/$S$8</f>
        <v>0</v>
      </c>
      <c r="W17" s="6">
        <f>W8/$S$8</f>
        <v>1</v>
      </c>
      <c r="X17" s="6">
        <f>X8/$S$8</f>
        <v>2.5</v>
      </c>
      <c r="Y17" s="11"/>
      <c r="Z17" s="25"/>
      <c r="AA17" s="9">
        <v>104</v>
      </c>
      <c r="AB17" s="9" t="s">
        <v>0</v>
      </c>
      <c r="AC17" s="9" t="s">
        <v>169</v>
      </c>
      <c r="AD17" s="9"/>
      <c r="AE17" s="9">
        <v>1</v>
      </c>
      <c r="AF17" s="9">
        <v>4</v>
      </c>
      <c r="AG17" s="9">
        <v>4</v>
      </c>
      <c r="AH17" s="9">
        <v>4</v>
      </c>
      <c r="AI17" s="9">
        <v>1</v>
      </c>
      <c r="AJ17" s="9">
        <v>1</v>
      </c>
      <c r="AK17" s="9">
        <v>2</v>
      </c>
      <c r="AL17" s="9">
        <v>3</v>
      </c>
      <c r="AM17" s="9"/>
      <c r="AN17" s="9"/>
      <c r="AO17" s="9"/>
      <c r="AP17" s="9"/>
      <c r="AQ17" s="9"/>
      <c r="AR17" s="9"/>
      <c r="AS17" s="9"/>
      <c r="AT17" s="9" t="s">
        <v>170</v>
      </c>
    </row>
    <row r="18" spans="1:46" ht="15.75" thickBot="1" x14ac:dyDescent="0.3">
      <c r="A18" s="20">
        <v>104</v>
      </c>
      <c r="B18" s="20" t="s">
        <v>86</v>
      </c>
      <c r="C18" s="20">
        <v>2013</v>
      </c>
      <c r="D18" s="21" t="s">
        <v>0</v>
      </c>
      <c r="E18" s="11">
        <v>7</v>
      </c>
      <c r="F18" s="20" t="s">
        <v>169</v>
      </c>
      <c r="G18" s="20">
        <v>1</v>
      </c>
      <c r="H18" s="20">
        <v>1</v>
      </c>
      <c r="I18" s="20">
        <v>1</v>
      </c>
      <c r="J18" s="20">
        <v>3</v>
      </c>
      <c r="K18" s="20">
        <v>0</v>
      </c>
      <c r="L18" s="20">
        <v>0</v>
      </c>
      <c r="M18" s="20">
        <v>0</v>
      </c>
      <c r="N18" s="20">
        <v>0</v>
      </c>
      <c r="O18" s="20">
        <v>0</v>
      </c>
      <c r="P18" s="8"/>
      <c r="Q18" s="2" t="s">
        <v>83</v>
      </c>
      <c r="R18" s="4">
        <f>T8</f>
        <v>5</v>
      </c>
      <c r="S18" s="4" t="s">
        <v>69</v>
      </c>
      <c r="T18" s="14">
        <f>T8/$T$10</f>
        <v>0.11904761904761904</v>
      </c>
      <c r="U18" s="15">
        <f>U8/$T$8</f>
        <v>0.6</v>
      </c>
      <c r="V18" s="15">
        <f t="shared" ref="V18:X18" si="4">V8/$T$8</f>
        <v>0</v>
      </c>
      <c r="W18" s="15">
        <f t="shared" si="4"/>
        <v>0.4</v>
      </c>
      <c r="X18" s="15">
        <f t="shared" si="4"/>
        <v>1</v>
      </c>
      <c r="Y18" s="11" t="s">
        <v>72</v>
      </c>
      <c r="Z18" s="25"/>
      <c r="AA18" s="8">
        <v>104</v>
      </c>
      <c r="AB18" s="8" t="s">
        <v>0</v>
      </c>
      <c r="AC18" s="8" t="s">
        <v>169</v>
      </c>
      <c r="AD18" s="8"/>
      <c r="AE18" s="8">
        <v>2</v>
      </c>
      <c r="AF18" s="8">
        <v>1</v>
      </c>
      <c r="AG18" s="8">
        <v>1</v>
      </c>
      <c r="AH18" s="8">
        <v>0</v>
      </c>
      <c r="AI18" s="8">
        <v>0</v>
      </c>
      <c r="AJ18" s="8">
        <v>0</v>
      </c>
      <c r="AK18" s="8">
        <v>0</v>
      </c>
      <c r="AL18" s="8">
        <v>0</v>
      </c>
      <c r="AM18" s="8"/>
      <c r="AN18" s="8"/>
      <c r="AO18" s="8"/>
      <c r="AP18" s="8"/>
      <c r="AQ18" s="8"/>
      <c r="AR18" s="8"/>
      <c r="AS18" s="8"/>
      <c r="AT18" s="8" t="s">
        <v>171</v>
      </c>
    </row>
    <row r="19" spans="1:46" ht="15.75" thickBot="1" x14ac:dyDescent="0.3">
      <c r="A19" s="20">
        <v>104</v>
      </c>
      <c r="B19" s="20" t="s">
        <v>86</v>
      </c>
      <c r="C19" s="20">
        <v>2013</v>
      </c>
      <c r="D19" s="21" t="s">
        <v>0</v>
      </c>
      <c r="E19" s="11">
        <v>7</v>
      </c>
      <c r="F19" s="20" t="s">
        <v>169</v>
      </c>
      <c r="G19" s="20">
        <v>1</v>
      </c>
      <c r="H19" s="20">
        <v>1</v>
      </c>
      <c r="I19" s="20">
        <v>2</v>
      </c>
      <c r="J19" s="20">
        <v>3</v>
      </c>
      <c r="K19" s="20">
        <v>0</v>
      </c>
      <c r="L19" s="20">
        <v>0</v>
      </c>
      <c r="M19" s="20">
        <v>0</v>
      </c>
      <c r="N19" s="20">
        <v>0</v>
      </c>
      <c r="O19" s="20">
        <v>0</v>
      </c>
      <c r="P19" s="8"/>
      <c r="Q19" s="18" t="s">
        <v>18</v>
      </c>
      <c r="R19" s="17">
        <v>2</v>
      </c>
      <c r="S19" s="4" t="s">
        <v>15</v>
      </c>
      <c r="T19" s="6">
        <f>T9/$S$9</f>
        <v>7</v>
      </c>
      <c r="U19" s="6">
        <f>U9/$S$9</f>
        <v>0.5</v>
      </c>
      <c r="V19" s="6">
        <f>V9/$S$9</f>
        <v>1</v>
      </c>
      <c r="W19" s="6">
        <f>W9/$S$9</f>
        <v>2</v>
      </c>
      <c r="X19" s="6">
        <f>X9/$S$9</f>
        <v>7</v>
      </c>
      <c r="Y19" s="11"/>
      <c r="Z19" s="25"/>
      <c r="AA19" s="9">
        <v>104</v>
      </c>
      <c r="AB19" s="9" t="s">
        <v>0</v>
      </c>
      <c r="AC19" s="9" t="s">
        <v>169</v>
      </c>
      <c r="AD19" s="9"/>
      <c r="AE19" s="9">
        <v>2</v>
      </c>
      <c r="AF19" s="9">
        <v>1</v>
      </c>
      <c r="AG19" s="9">
        <v>2</v>
      </c>
      <c r="AH19" s="9">
        <v>2</v>
      </c>
      <c r="AI19" s="9">
        <v>0</v>
      </c>
      <c r="AJ19" s="9">
        <v>0</v>
      </c>
      <c r="AK19" s="9">
        <v>0</v>
      </c>
      <c r="AL19" s="9">
        <v>2</v>
      </c>
      <c r="AM19" s="9"/>
      <c r="AN19" s="9"/>
      <c r="AO19" s="9"/>
      <c r="AP19" s="9"/>
      <c r="AQ19" s="9"/>
      <c r="AR19" s="9"/>
      <c r="AS19" s="9"/>
      <c r="AT19" s="9" t="s">
        <v>171</v>
      </c>
    </row>
    <row r="20" spans="1:46" ht="15.75" thickBot="1" x14ac:dyDescent="0.3">
      <c r="A20" s="20">
        <v>104</v>
      </c>
      <c r="B20" s="20" t="s">
        <v>86</v>
      </c>
      <c r="C20" s="20">
        <v>2013</v>
      </c>
      <c r="D20" s="21" t="s">
        <v>0</v>
      </c>
      <c r="E20" s="11">
        <v>7</v>
      </c>
      <c r="F20" s="20" t="s">
        <v>169</v>
      </c>
      <c r="G20" s="20">
        <v>1</v>
      </c>
      <c r="H20" s="20">
        <v>1</v>
      </c>
      <c r="I20" s="21">
        <v>3</v>
      </c>
      <c r="J20" s="20">
        <v>3</v>
      </c>
      <c r="K20" s="20">
        <v>0</v>
      </c>
      <c r="L20" s="20">
        <v>0</v>
      </c>
      <c r="M20" s="20">
        <v>0</v>
      </c>
      <c r="N20" s="20">
        <v>0</v>
      </c>
      <c r="O20" s="20">
        <v>0</v>
      </c>
      <c r="P20" s="8"/>
      <c r="Q20" s="2" t="s">
        <v>82</v>
      </c>
      <c r="R20" s="4">
        <f>T9</f>
        <v>14</v>
      </c>
      <c r="S20" s="4" t="s">
        <v>69</v>
      </c>
      <c r="T20" s="14">
        <f>T9/$T$10</f>
        <v>0.33333333333333331</v>
      </c>
      <c r="U20" s="15">
        <f>U9/$T$9</f>
        <v>7.1428571428571425E-2</v>
      </c>
      <c r="V20" s="15">
        <f t="shared" ref="V20:X20" si="5">V9/$T$9</f>
        <v>0.14285714285714285</v>
      </c>
      <c r="W20" s="15">
        <f t="shared" si="5"/>
        <v>0.2857142857142857</v>
      </c>
      <c r="X20" s="15">
        <f t="shared" si="5"/>
        <v>1</v>
      </c>
      <c r="Y20" s="11" t="s">
        <v>73</v>
      </c>
      <c r="Z20" s="25"/>
      <c r="AA20" s="8">
        <v>104</v>
      </c>
      <c r="AB20" s="8" t="s">
        <v>0</v>
      </c>
      <c r="AC20" s="8" t="s">
        <v>169</v>
      </c>
      <c r="AD20" s="8"/>
      <c r="AE20" s="8">
        <v>2</v>
      </c>
      <c r="AF20" s="8">
        <v>1</v>
      </c>
      <c r="AG20" s="8">
        <v>3</v>
      </c>
      <c r="AH20" s="8">
        <v>1</v>
      </c>
      <c r="AI20" s="8">
        <v>0</v>
      </c>
      <c r="AJ20" s="8">
        <v>1</v>
      </c>
      <c r="AK20" s="8">
        <v>0</v>
      </c>
      <c r="AL20" s="8">
        <v>0</v>
      </c>
      <c r="AM20" s="8"/>
      <c r="AN20" s="8"/>
      <c r="AO20" s="8"/>
      <c r="AP20" s="8"/>
      <c r="AQ20" s="8"/>
      <c r="AR20" s="8"/>
      <c r="AS20" s="8"/>
      <c r="AT20" s="8" t="s">
        <v>171</v>
      </c>
    </row>
    <row r="21" spans="1:46" ht="15.75" thickBot="1" x14ac:dyDescent="0.3">
      <c r="A21" s="20">
        <v>104</v>
      </c>
      <c r="B21" s="20" t="s">
        <v>86</v>
      </c>
      <c r="C21" s="20">
        <v>2013</v>
      </c>
      <c r="D21" s="21" t="s">
        <v>0</v>
      </c>
      <c r="E21" s="11">
        <v>7</v>
      </c>
      <c r="F21" s="20" t="s">
        <v>169</v>
      </c>
      <c r="G21" s="20">
        <v>1</v>
      </c>
      <c r="H21" s="20">
        <v>1</v>
      </c>
      <c r="I21" s="21">
        <v>4</v>
      </c>
      <c r="J21" s="20">
        <v>3</v>
      </c>
      <c r="K21" s="20">
        <v>1</v>
      </c>
      <c r="L21" s="20">
        <v>0</v>
      </c>
      <c r="M21" s="20">
        <v>0</v>
      </c>
      <c r="N21" s="20">
        <v>0</v>
      </c>
      <c r="O21" s="20">
        <v>1</v>
      </c>
      <c r="P21" s="8"/>
      <c r="Q21" s="9"/>
      <c r="R21" s="9"/>
      <c r="S21" s="11"/>
      <c r="T21" s="11"/>
      <c r="U21" s="11"/>
      <c r="V21" s="11"/>
      <c r="W21" s="11"/>
      <c r="X21" s="11"/>
      <c r="Y21" s="11"/>
      <c r="Z21" s="25"/>
      <c r="AA21" s="9">
        <v>104</v>
      </c>
      <c r="AB21" s="9" t="s">
        <v>0</v>
      </c>
      <c r="AC21" s="9" t="s">
        <v>169</v>
      </c>
      <c r="AD21" s="9"/>
      <c r="AE21" s="9">
        <v>2</v>
      </c>
      <c r="AF21" s="9">
        <v>1</v>
      </c>
      <c r="AG21" s="9">
        <v>4</v>
      </c>
      <c r="AH21" s="9">
        <v>4</v>
      </c>
      <c r="AI21" s="9">
        <v>1</v>
      </c>
      <c r="AJ21" s="9">
        <v>2</v>
      </c>
      <c r="AK21" s="9">
        <v>3</v>
      </c>
      <c r="AL21" s="9">
        <v>3</v>
      </c>
      <c r="AM21" s="9"/>
      <c r="AN21" s="9"/>
      <c r="AO21" s="9"/>
      <c r="AP21" s="9"/>
      <c r="AQ21" s="9"/>
      <c r="AR21" s="9"/>
      <c r="AS21" s="9"/>
      <c r="AT21" s="9" t="s">
        <v>171</v>
      </c>
    </row>
    <row r="22" spans="1:46" ht="15.75" thickBot="1" x14ac:dyDescent="0.3">
      <c r="A22" s="20">
        <v>104</v>
      </c>
      <c r="B22" s="20" t="s">
        <v>86</v>
      </c>
      <c r="C22" s="20">
        <v>2013</v>
      </c>
      <c r="D22" s="20" t="s">
        <v>0</v>
      </c>
      <c r="E22" s="11">
        <v>8</v>
      </c>
      <c r="F22" s="20" t="s">
        <v>169</v>
      </c>
      <c r="G22" s="20">
        <v>1</v>
      </c>
      <c r="H22" s="20">
        <v>2</v>
      </c>
      <c r="I22" s="20">
        <v>1</v>
      </c>
      <c r="J22" s="20">
        <v>3</v>
      </c>
      <c r="K22" s="20">
        <v>1</v>
      </c>
      <c r="L22" s="20">
        <v>0</v>
      </c>
      <c r="M22" s="20">
        <v>1</v>
      </c>
      <c r="N22" s="20">
        <v>0</v>
      </c>
      <c r="O22" s="20">
        <v>0</v>
      </c>
      <c r="P22" s="8"/>
      <c r="Q22" s="8"/>
      <c r="R22" s="8"/>
      <c r="S22" s="11"/>
      <c r="T22" t="s">
        <v>94</v>
      </c>
      <c r="U22" s="5" t="s">
        <v>20</v>
      </c>
      <c r="V22" s="5" t="s">
        <v>21</v>
      </c>
      <c r="W22" s="5" t="s">
        <v>22</v>
      </c>
      <c r="X22" s="5" t="s">
        <v>23</v>
      </c>
      <c r="Y22" s="11"/>
      <c r="Z22" s="25"/>
      <c r="AA22" s="8">
        <v>104</v>
      </c>
      <c r="AB22" s="8" t="s">
        <v>0</v>
      </c>
      <c r="AC22" s="8" t="s">
        <v>169</v>
      </c>
      <c r="AD22" s="8"/>
      <c r="AE22" s="8">
        <v>2</v>
      </c>
      <c r="AF22" s="8">
        <v>2</v>
      </c>
      <c r="AG22" s="8">
        <v>1</v>
      </c>
      <c r="AH22" s="8">
        <v>1</v>
      </c>
      <c r="AI22" s="8">
        <v>0</v>
      </c>
      <c r="AJ22" s="8">
        <v>0</v>
      </c>
      <c r="AK22" s="8">
        <v>0</v>
      </c>
      <c r="AL22" s="8">
        <v>1</v>
      </c>
      <c r="AM22" s="8"/>
      <c r="AN22" s="8"/>
      <c r="AO22" s="8"/>
      <c r="AP22" s="8"/>
      <c r="AQ22" s="8"/>
      <c r="AR22" s="8"/>
      <c r="AS22" s="8"/>
      <c r="AT22" s="8" t="s">
        <v>171</v>
      </c>
    </row>
    <row r="23" spans="1:46" ht="15.75" thickBot="1" x14ac:dyDescent="0.3">
      <c r="A23" s="20">
        <v>104</v>
      </c>
      <c r="B23" s="20" t="s">
        <v>86</v>
      </c>
      <c r="C23" s="20">
        <v>2013</v>
      </c>
      <c r="D23" s="20" t="s">
        <v>0</v>
      </c>
      <c r="E23" s="11">
        <v>8</v>
      </c>
      <c r="F23" s="20" t="s">
        <v>169</v>
      </c>
      <c r="G23" s="20">
        <v>1</v>
      </c>
      <c r="H23" s="20">
        <v>2</v>
      </c>
      <c r="I23" s="20">
        <v>2</v>
      </c>
      <c r="J23" s="20">
        <v>3</v>
      </c>
      <c r="K23" s="20">
        <v>0</v>
      </c>
      <c r="L23" s="20">
        <v>0</v>
      </c>
      <c r="M23" s="20">
        <v>0</v>
      </c>
      <c r="N23" s="20">
        <v>0</v>
      </c>
      <c r="O23" s="20">
        <v>0</v>
      </c>
      <c r="P23" s="9"/>
      <c r="Q23" s="9"/>
      <c r="T23" s="15">
        <f>(T6+T7)/$T$10</f>
        <v>0.54761904761904767</v>
      </c>
      <c r="U23" s="15">
        <f>(U6+U7)/SUM($T$6:$T$7)</f>
        <v>8.6956521739130432E-2</v>
      </c>
      <c r="V23" s="15">
        <f t="shared" ref="V23:X23" si="6">(V6+V7)/SUM($T$6:$T$7)</f>
        <v>0.60869565217391308</v>
      </c>
      <c r="W23" s="15">
        <f t="shared" si="6"/>
        <v>0.21739130434782608</v>
      </c>
      <c r="X23" s="15">
        <f t="shared" si="6"/>
        <v>0.39130434782608697</v>
      </c>
      <c r="Y23" s="11"/>
      <c r="Z23" s="25"/>
      <c r="AA23" s="9">
        <v>104</v>
      </c>
      <c r="AB23" s="9" t="s">
        <v>0</v>
      </c>
      <c r="AC23" s="9" t="s">
        <v>169</v>
      </c>
      <c r="AD23" s="9"/>
      <c r="AE23" s="9">
        <v>2</v>
      </c>
      <c r="AF23" s="9">
        <v>2</v>
      </c>
      <c r="AG23" s="9">
        <v>2</v>
      </c>
      <c r="AH23" s="9">
        <v>1</v>
      </c>
      <c r="AI23" s="9">
        <v>0</v>
      </c>
      <c r="AJ23" s="9">
        <v>0</v>
      </c>
      <c r="AK23" s="9">
        <v>1</v>
      </c>
      <c r="AL23" s="9">
        <v>1</v>
      </c>
      <c r="AM23" s="9"/>
      <c r="AN23" s="9"/>
      <c r="AO23" s="9"/>
      <c r="AP23" s="9"/>
      <c r="AQ23" s="9"/>
      <c r="AR23" s="9"/>
      <c r="AS23" s="9"/>
      <c r="AT23" s="9" t="s">
        <v>171</v>
      </c>
    </row>
    <row r="24" spans="1:46" ht="15.75" thickBot="1" x14ac:dyDescent="0.3">
      <c r="A24" s="20">
        <v>104</v>
      </c>
      <c r="B24" s="20" t="s">
        <v>86</v>
      </c>
      <c r="C24" s="20">
        <v>2013</v>
      </c>
      <c r="D24" s="20" t="s">
        <v>0</v>
      </c>
      <c r="E24" s="11">
        <v>8</v>
      </c>
      <c r="F24" s="20" t="s">
        <v>169</v>
      </c>
      <c r="G24" s="20">
        <v>1</v>
      </c>
      <c r="H24" s="20">
        <v>2</v>
      </c>
      <c r="I24" s="21">
        <v>3</v>
      </c>
      <c r="J24" s="20">
        <v>3</v>
      </c>
      <c r="K24" s="20">
        <v>0</v>
      </c>
      <c r="L24" s="20">
        <v>0</v>
      </c>
      <c r="M24" s="20">
        <v>0</v>
      </c>
      <c r="N24" s="20">
        <v>0</v>
      </c>
      <c r="O24" s="20">
        <v>0</v>
      </c>
      <c r="P24" s="8"/>
      <c r="Q24" s="8"/>
      <c r="R24" s="8"/>
      <c r="S24" s="11"/>
      <c r="Y24" s="11"/>
      <c r="Z24" s="25"/>
      <c r="AA24" s="8">
        <v>104</v>
      </c>
      <c r="AB24" s="8" t="s">
        <v>0</v>
      </c>
      <c r="AC24" s="8" t="s">
        <v>169</v>
      </c>
      <c r="AD24" s="8"/>
      <c r="AE24" s="8">
        <v>2</v>
      </c>
      <c r="AF24" s="8">
        <v>2</v>
      </c>
      <c r="AG24" s="8">
        <v>3</v>
      </c>
      <c r="AH24" s="8">
        <v>0</v>
      </c>
      <c r="AI24" s="8">
        <v>0</v>
      </c>
      <c r="AJ24" s="8">
        <v>0</v>
      </c>
      <c r="AK24" s="8">
        <v>0</v>
      </c>
      <c r="AL24" s="8">
        <v>0</v>
      </c>
      <c r="AM24" s="8"/>
      <c r="AN24" s="8"/>
      <c r="AO24" s="8"/>
      <c r="AP24" s="8"/>
      <c r="AQ24" s="8"/>
      <c r="AR24" s="8"/>
      <c r="AS24" s="8"/>
      <c r="AT24" s="8" t="s">
        <v>171</v>
      </c>
    </row>
    <row r="25" spans="1:46" ht="15.75" thickBot="1" x14ac:dyDescent="0.3">
      <c r="A25" s="20">
        <v>104</v>
      </c>
      <c r="B25" s="20" t="s">
        <v>86</v>
      </c>
      <c r="C25" s="20">
        <v>2013</v>
      </c>
      <c r="D25" s="20" t="s">
        <v>0</v>
      </c>
      <c r="E25" s="11">
        <v>8</v>
      </c>
      <c r="F25" s="20" t="s">
        <v>169</v>
      </c>
      <c r="G25" s="20">
        <v>1</v>
      </c>
      <c r="H25" s="20">
        <v>2</v>
      </c>
      <c r="I25" s="21">
        <v>4</v>
      </c>
      <c r="J25" s="20">
        <v>3</v>
      </c>
      <c r="K25" s="20">
        <v>2</v>
      </c>
      <c r="L25" s="20">
        <v>0</v>
      </c>
      <c r="M25" s="20">
        <v>1</v>
      </c>
      <c r="N25" s="20">
        <v>0</v>
      </c>
      <c r="O25" s="20">
        <v>1</v>
      </c>
      <c r="P25" s="8"/>
      <c r="Q25" s="9"/>
      <c r="R25" s="9"/>
      <c r="S25" s="11"/>
      <c r="T25" t="s">
        <v>95</v>
      </c>
      <c r="Y25" s="11"/>
      <c r="Z25" s="25"/>
      <c r="AA25" s="9">
        <v>104</v>
      </c>
      <c r="AB25" s="9" t="s">
        <v>0</v>
      </c>
      <c r="AC25" s="9" t="s">
        <v>169</v>
      </c>
      <c r="AD25" s="9"/>
      <c r="AE25" s="9">
        <v>2</v>
      </c>
      <c r="AF25" s="9">
        <v>2</v>
      </c>
      <c r="AG25" s="9">
        <v>4</v>
      </c>
      <c r="AH25" s="9">
        <v>3</v>
      </c>
      <c r="AI25" s="9">
        <v>0</v>
      </c>
      <c r="AJ25" s="9">
        <v>1</v>
      </c>
      <c r="AK25" s="9">
        <v>0</v>
      </c>
      <c r="AL25" s="9">
        <v>0</v>
      </c>
      <c r="AM25" s="9"/>
      <c r="AN25" s="9"/>
      <c r="AO25" s="9"/>
      <c r="AP25" s="9"/>
      <c r="AQ25" s="9"/>
      <c r="AR25" s="9"/>
      <c r="AS25" s="9"/>
      <c r="AT25" s="9" t="s">
        <v>171</v>
      </c>
    </row>
    <row r="26" spans="1:46" ht="15.75" thickBot="1" x14ac:dyDescent="0.3">
      <c r="A26" s="20">
        <v>104</v>
      </c>
      <c r="B26" s="20" t="s">
        <v>86</v>
      </c>
      <c r="C26" s="20">
        <v>2013</v>
      </c>
      <c r="D26" s="21" t="s">
        <v>0</v>
      </c>
      <c r="E26" s="11">
        <v>7</v>
      </c>
      <c r="F26" s="21" t="s">
        <v>169</v>
      </c>
      <c r="G26" s="20">
        <v>1</v>
      </c>
      <c r="H26" s="20">
        <v>1</v>
      </c>
      <c r="I26" s="20">
        <v>1</v>
      </c>
      <c r="J26" s="20">
        <v>4</v>
      </c>
      <c r="K26" s="21">
        <v>0</v>
      </c>
      <c r="L26" s="21">
        <v>0</v>
      </c>
      <c r="M26" s="21">
        <v>0</v>
      </c>
      <c r="N26" s="21">
        <v>0</v>
      </c>
      <c r="O26" s="21">
        <v>0</v>
      </c>
      <c r="P26" s="8"/>
      <c r="Q26" s="8"/>
      <c r="R26" s="8"/>
      <c r="S26" s="11"/>
      <c r="T26" s="15">
        <f>(T8+T9)/$T$10</f>
        <v>0.45238095238095238</v>
      </c>
      <c r="U26" s="15">
        <f>(U8+U9)/SUM($T$8:$T$9)</f>
        <v>0.21052631578947367</v>
      </c>
      <c r="V26" s="15">
        <f t="shared" ref="V26" si="7">(V8+V9)/SUM($T$8:$T$9)</f>
        <v>0.10526315789473684</v>
      </c>
      <c r="W26" s="15">
        <f>(W8+W9)/SUM($T$8:$T$9)</f>
        <v>0.31578947368421051</v>
      </c>
      <c r="X26" s="15">
        <f>(X8+X9)/SUM($T$8:$T$9)</f>
        <v>1</v>
      </c>
      <c r="Y26" s="11"/>
      <c r="Z26" s="25"/>
      <c r="AA26" s="8">
        <v>104</v>
      </c>
      <c r="AB26" s="8" t="s">
        <v>0</v>
      </c>
      <c r="AC26" s="8" t="s">
        <v>169</v>
      </c>
      <c r="AD26" s="8"/>
      <c r="AE26" s="8">
        <v>2</v>
      </c>
      <c r="AF26" s="8">
        <v>3</v>
      </c>
      <c r="AG26" s="8">
        <v>1</v>
      </c>
      <c r="AH26" s="8">
        <v>1</v>
      </c>
      <c r="AI26" s="8">
        <v>1</v>
      </c>
      <c r="AJ26" s="8">
        <v>0</v>
      </c>
      <c r="AK26" s="8">
        <v>0</v>
      </c>
      <c r="AL26" s="8">
        <v>1</v>
      </c>
      <c r="AM26" s="8"/>
      <c r="AN26" s="8"/>
      <c r="AO26" s="8"/>
      <c r="AP26" s="8"/>
      <c r="AQ26" s="8"/>
      <c r="AR26" s="8"/>
      <c r="AS26" s="8"/>
      <c r="AT26" s="8" t="s">
        <v>171</v>
      </c>
    </row>
    <row r="27" spans="1:46" ht="15.75" thickBot="1" x14ac:dyDescent="0.3">
      <c r="A27" s="20">
        <v>104</v>
      </c>
      <c r="B27" s="20" t="s">
        <v>86</v>
      </c>
      <c r="C27" s="20">
        <v>2013</v>
      </c>
      <c r="D27" s="21" t="s">
        <v>0</v>
      </c>
      <c r="E27" s="11">
        <v>7</v>
      </c>
      <c r="F27" s="21" t="s">
        <v>169</v>
      </c>
      <c r="G27" s="20">
        <v>1</v>
      </c>
      <c r="H27" s="20">
        <v>1</v>
      </c>
      <c r="I27" s="20">
        <v>2</v>
      </c>
      <c r="J27" s="20">
        <v>4</v>
      </c>
      <c r="K27" s="21">
        <v>0</v>
      </c>
      <c r="L27" s="21">
        <v>0</v>
      </c>
      <c r="M27" s="21">
        <v>0</v>
      </c>
      <c r="N27" s="21">
        <v>0</v>
      </c>
      <c r="O27" s="21">
        <v>0</v>
      </c>
      <c r="P27" s="8"/>
      <c r="Q27" s="9" t="s">
        <v>132</v>
      </c>
      <c r="R27" s="9"/>
      <c r="S27" s="11"/>
      <c r="T27" s="11"/>
      <c r="U27" s="11"/>
      <c r="V27" s="11"/>
      <c r="W27" s="11"/>
      <c r="X27" s="11"/>
      <c r="Y27" s="11"/>
      <c r="Z27" s="25"/>
      <c r="AA27" s="9">
        <v>104</v>
      </c>
      <c r="AB27" s="9" t="s">
        <v>0</v>
      </c>
      <c r="AC27" s="9" t="s">
        <v>169</v>
      </c>
      <c r="AD27" s="9"/>
      <c r="AE27" s="9">
        <v>2</v>
      </c>
      <c r="AF27" s="9">
        <v>3</v>
      </c>
      <c r="AG27" s="9">
        <v>2</v>
      </c>
      <c r="AH27" s="9">
        <v>3</v>
      </c>
      <c r="AI27" s="9">
        <v>0</v>
      </c>
      <c r="AJ27" s="9">
        <v>0</v>
      </c>
      <c r="AK27" s="9">
        <v>1</v>
      </c>
      <c r="AL27" s="9">
        <v>3</v>
      </c>
      <c r="AM27" s="9"/>
      <c r="AN27" s="9"/>
      <c r="AO27" s="9"/>
      <c r="AP27" s="9"/>
      <c r="AQ27" s="9"/>
      <c r="AR27" s="9"/>
      <c r="AS27" s="9"/>
      <c r="AT27" s="9" t="s">
        <v>171</v>
      </c>
    </row>
    <row r="28" spans="1:46" ht="15.75" thickBot="1" x14ac:dyDescent="0.3">
      <c r="A28" s="20">
        <v>104</v>
      </c>
      <c r="B28" s="20" t="s">
        <v>86</v>
      </c>
      <c r="C28" s="20">
        <v>2013</v>
      </c>
      <c r="D28" s="21" t="s">
        <v>0</v>
      </c>
      <c r="E28" s="11">
        <v>7</v>
      </c>
      <c r="F28" s="21" t="s">
        <v>169</v>
      </c>
      <c r="G28" s="20">
        <v>1</v>
      </c>
      <c r="H28" s="20">
        <v>1</v>
      </c>
      <c r="I28" s="21">
        <v>3</v>
      </c>
      <c r="J28" s="20">
        <v>4</v>
      </c>
      <c r="K28" s="21">
        <v>1</v>
      </c>
      <c r="L28" s="21">
        <v>0</v>
      </c>
      <c r="M28" s="21">
        <v>1</v>
      </c>
      <c r="N28" s="21">
        <v>0</v>
      </c>
      <c r="O28" s="21">
        <v>0</v>
      </c>
      <c r="P28" s="8"/>
      <c r="Q28" s="8"/>
      <c r="R28" s="8"/>
      <c r="S28" s="11"/>
      <c r="T28" s="11"/>
      <c r="U28" s="11"/>
      <c r="V28" s="11"/>
      <c r="W28" s="11"/>
      <c r="X28" s="11"/>
      <c r="Y28" s="11"/>
      <c r="Z28" s="25"/>
      <c r="AA28" s="8">
        <v>104</v>
      </c>
      <c r="AB28" s="8" t="s">
        <v>0</v>
      </c>
      <c r="AC28" s="8" t="s">
        <v>169</v>
      </c>
      <c r="AD28" s="8"/>
      <c r="AE28" s="8">
        <v>2</v>
      </c>
      <c r="AF28" s="8">
        <v>3</v>
      </c>
      <c r="AG28" s="8">
        <v>3</v>
      </c>
      <c r="AH28" s="8">
        <v>0</v>
      </c>
      <c r="AI28" s="8">
        <v>0</v>
      </c>
      <c r="AJ28" s="8">
        <v>0</v>
      </c>
      <c r="AK28" s="8">
        <v>0</v>
      </c>
      <c r="AL28" s="8">
        <v>0</v>
      </c>
      <c r="AM28" s="8"/>
      <c r="AN28" s="8"/>
      <c r="AO28" s="8"/>
      <c r="AP28" s="8"/>
      <c r="AQ28" s="8"/>
      <c r="AR28" s="8"/>
      <c r="AS28" s="8"/>
      <c r="AT28" s="8" t="s">
        <v>171</v>
      </c>
    </row>
    <row r="29" spans="1:46" ht="15.75" thickBot="1" x14ac:dyDescent="0.3">
      <c r="A29" s="20">
        <v>104</v>
      </c>
      <c r="B29" s="20" t="s">
        <v>86</v>
      </c>
      <c r="C29" s="20">
        <v>2013</v>
      </c>
      <c r="D29" s="21" t="s">
        <v>0</v>
      </c>
      <c r="E29" s="11">
        <v>7</v>
      </c>
      <c r="F29" s="21" t="s">
        <v>169</v>
      </c>
      <c r="G29" s="20">
        <v>1</v>
      </c>
      <c r="H29" s="20">
        <v>1</v>
      </c>
      <c r="I29" s="21">
        <v>4</v>
      </c>
      <c r="J29" s="20">
        <v>4</v>
      </c>
      <c r="K29" s="21">
        <v>4</v>
      </c>
      <c r="L29" s="21">
        <v>1</v>
      </c>
      <c r="M29" s="21">
        <v>1</v>
      </c>
      <c r="N29" s="21">
        <v>2</v>
      </c>
      <c r="O29" s="21">
        <v>3</v>
      </c>
      <c r="P29" s="9"/>
      <c r="Q29" s="9"/>
      <c r="R29" s="9"/>
      <c r="S29" s="11"/>
      <c r="T29" s="11"/>
      <c r="U29" s="11"/>
      <c r="V29" s="11"/>
      <c r="W29" s="11"/>
      <c r="X29" s="11"/>
      <c r="Y29" s="11"/>
      <c r="Z29" s="25"/>
      <c r="AA29" s="9">
        <v>104</v>
      </c>
      <c r="AB29" s="9" t="s">
        <v>0</v>
      </c>
      <c r="AC29" s="9" t="s">
        <v>169</v>
      </c>
      <c r="AD29" s="9"/>
      <c r="AE29" s="9">
        <v>2</v>
      </c>
      <c r="AF29" s="9">
        <v>3</v>
      </c>
      <c r="AG29" s="9">
        <v>4</v>
      </c>
      <c r="AH29" s="9">
        <v>3</v>
      </c>
      <c r="AI29" s="9">
        <v>0</v>
      </c>
      <c r="AJ29" s="9">
        <v>3</v>
      </c>
      <c r="AK29" s="9">
        <v>0</v>
      </c>
      <c r="AL29" s="9">
        <v>0</v>
      </c>
      <c r="AM29" s="9"/>
      <c r="AN29" s="9"/>
      <c r="AO29" s="9"/>
      <c r="AP29" s="9"/>
      <c r="AQ29" s="9"/>
      <c r="AR29" s="9"/>
      <c r="AS29" s="9"/>
      <c r="AT29" s="9" t="s">
        <v>171</v>
      </c>
    </row>
    <row r="30" spans="1:46" ht="15.75" thickBot="1" x14ac:dyDescent="0.3">
      <c r="A30" s="20">
        <v>104</v>
      </c>
      <c r="B30" s="20" t="s">
        <v>86</v>
      </c>
      <c r="C30" s="20">
        <v>2013</v>
      </c>
      <c r="D30" s="20" t="s">
        <v>0</v>
      </c>
      <c r="E30" s="11">
        <v>8</v>
      </c>
      <c r="F30" s="21" t="s">
        <v>169</v>
      </c>
      <c r="G30" s="20">
        <v>1</v>
      </c>
      <c r="H30" s="20">
        <v>2</v>
      </c>
      <c r="I30" s="20">
        <v>1</v>
      </c>
      <c r="J30" s="20">
        <v>4</v>
      </c>
      <c r="K30" s="21">
        <v>4</v>
      </c>
      <c r="L30" s="21">
        <v>1</v>
      </c>
      <c r="M30" s="21">
        <v>2</v>
      </c>
      <c r="N30" s="21">
        <v>3</v>
      </c>
      <c r="O30" s="21">
        <v>3</v>
      </c>
      <c r="P30" s="8"/>
      <c r="Q30" s="8"/>
      <c r="R30" s="8"/>
      <c r="S30" s="11"/>
      <c r="T30" s="11"/>
      <c r="U30" s="11"/>
      <c r="V30" s="11"/>
      <c r="W30" s="11"/>
      <c r="X30" s="11"/>
      <c r="Y30" s="11"/>
      <c r="Z30" s="25"/>
      <c r="AA30" s="8">
        <v>104</v>
      </c>
      <c r="AB30" s="8" t="s">
        <v>0</v>
      </c>
      <c r="AC30" s="8" t="s">
        <v>169</v>
      </c>
      <c r="AD30" s="8"/>
      <c r="AE30" s="8">
        <v>2</v>
      </c>
      <c r="AF30" s="8">
        <v>4</v>
      </c>
      <c r="AG30" s="8">
        <v>1</v>
      </c>
      <c r="AH30" s="8">
        <v>2</v>
      </c>
      <c r="AI30" s="8">
        <v>1</v>
      </c>
      <c r="AJ30" s="8">
        <v>0</v>
      </c>
      <c r="AK30" s="8">
        <v>1</v>
      </c>
      <c r="AL30" s="8">
        <v>2</v>
      </c>
      <c r="AM30" s="8"/>
      <c r="AN30" s="8"/>
      <c r="AO30" s="8"/>
      <c r="AP30" s="8"/>
      <c r="AQ30" s="8"/>
      <c r="AR30" s="8"/>
      <c r="AS30" s="8"/>
      <c r="AT30" s="8" t="s">
        <v>171</v>
      </c>
    </row>
    <row r="31" spans="1:46" ht="15.75" thickBot="1" x14ac:dyDescent="0.3">
      <c r="A31" s="20">
        <v>104</v>
      </c>
      <c r="B31" s="20" t="s">
        <v>86</v>
      </c>
      <c r="C31" s="20">
        <v>2013</v>
      </c>
      <c r="D31" s="20" t="s">
        <v>0</v>
      </c>
      <c r="E31" s="11">
        <v>8</v>
      </c>
      <c r="F31" s="21" t="s">
        <v>169</v>
      </c>
      <c r="G31" s="20">
        <v>1</v>
      </c>
      <c r="H31" s="20">
        <v>2</v>
      </c>
      <c r="I31" s="20">
        <v>2</v>
      </c>
      <c r="J31" s="20">
        <v>4</v>
      </c>
      <c r="K31" s="21">
        <v>3</v>
      </c>
      <c r="L31" s="21">
        <v>0</v>
      </c>
      <c r="M31" s="21">
        <v>1</v>
      </c>
      <c r="N31" s="21">
        <v>0</v>
      </c>
      <c r="O31" s="21">
        <v>0</v>
      </c>
      <c r="P31" s="8"/>
      <c r="Q31" s="9"/>
      <c r="R31" s="9"/>
      <c r="S31" s="11"/>
      <c r="T31" s="11"/>
      <c r="U31" s="11"/>
      <c r="V31" s="11"/>
      <c r="W31" s="11"/>
      <c r="X31" s="11"/>
      <c r="Y31" s="11"/>
      <c r="Z31" s="25"/>
      <c r="AA31" s="9">
        <v>104</v>
      </c>
      <c r="AB31" s="9" t="s">
        <v>0</v>
      </c>
      <c r="AC31" s="9" t="s">
        <v>169</v>
      </c>
      <c r="AD31" s="9"/>
      <c r="AE31" s="9">
        <v>2</v>
      </c>
      <c r="AF31" s="9">
        <v>4</v>
      </c>
      <c r="AG31" s="9">
        <v>2</v>
      </c>
      <c r="AH31" s="9">
        <v>1</v>
      </c>
      <c r="AI31" s="9">
        <v>0</v>
      </c>
      <c r="AJ31" s="9">
        <v>0</v>
      </c>
      <c r="AK31" s="9">
        <v>0</v>
      </c>
      <c r="AL31" s="9">
        <v>1</v>
      </c>
      <c r="AM31" s="9"/>
      <c r="AN31" s="9"/>
      <c r="AO31" s="9"/>
      <c r="AP31" s="9"/>
      <c r="AQ31" s="9"/>
      <c r="AR31" s="9"/>
      <c r="AS31" s="9"/>
      <c r="AT31" s="9" t="s">
        <v>171</v>
      </c>
    </row>
    <row r="32" spans="1:46" ht="15.75" thickBot="1" x14ac:dyDescent="0.3">
      <c r="A32" s="20">
        <v>104</v>
      </c>
      <c r="B32" s="20" t="s">
        <v>86</v>
      </c>
      <c r="C32" s="20">
        <v>2013</v>
      </c>
      <c r="D32" s="20" t="s">
        <v>0</v>
      </c>
      <c r="E32" s="11">
        <v>8</v>
      </c>
      <c r="F32" s="21" t="s">
        <v>169</v>
      </c>
      <c r="G32" s="20">
        <v>1</v>
      </c>
      <c r="H32" s="20">
        <v>2</v>
      </c>
      <c r="I32" s="21">
        <v>3</v>
      </c>
      <c r="J32" s="20">
        <v>4</v>
      </c>
      <c r="K32" s="21">
        <v>3</v>
      </c>
      <c r="L32" s="21">
        <v>0</v>
      </c>
      <c r="M32" s="21">
        <v>3</v>
      </c>
      <c r="N32" s="21">
        <v>0</v>
      </c>
      <c r="O32" s="21">
        <v>0</v>
      </c>
      <c r="P32" s="8"/>
      <c r="Q32" s="8"/>
      <c r="R32" s="8"/>
      <c r="S32" s="11"/>
      <c r="T32" s="11"/>
      <c r="U32" s="11"/>
      <c r="V32" s="11"/>
      <c r="W32" s="11"/>
      <c r="X32" s="11"/>
      <c r="Y32" s="11"/>
      <c r="Z32" s="25"/>
      <c r="AA32" s="8">
        <v>104</v>
      </c>
      <c r="AB32" s="8" t="s">
        <v>0</v>
      </c>
      <c r="AC32" s="8" t="s">
        <v>169</v>
      </c>
      <c r="AD32" s="8"/>
      <c r="AE32" s="8">
        <v>2</v>
      </c>
      <c r="AF32" s="8">
        <v>4</v>
      </c>
      <c r="AG32" s="8">
        <v>3</v>
      </c>
      <c r="AH32" s="8">
        <v>2</v>
      </c>
      <c r="AI32" s="8">
        <v>0</v>
      </c>
      <c r="AJ32" s="8">
        <v>1</v>
      </c>
      <c r="AK32" s="8">
        <v>0</v>
      </c>
      <c r="AL32" s="8">
        <v>1</v>
      </c>
      <c r="AM32" s="8"/>
      <c r="AN32" s="8"/>
      <c r="AO32" s="8"/>
      <c r="AP32" s="8"/>
      <c r="AQ32" s="8"/>
      <c r="AR32" s="8"/>
      <c r="AS32" s="8"/>
      <c r="AT32" s="8" t="s">
        <v>171</v>
      </c>
    </row>
    <row r="33" spans="1:46" ht="15.75" thickBot="1" x14ac:dyDescent="0.3">
      <c r="A33" s="20">
        <v>104</v>
      </c>
      <c r="B33" s="20" t="s">
        <v>86</v>
      </c>
      <c r="C33" s="20">
        <v>2013</v>
      </c>
      <c r="D33" s="20" t="s">
        <v>0</v>
      </c>
      <c r="E33" s="11">
        <v>8</v>
      </c>
      <c r="F33" s="21" t="s">
        <v>169</v>
      </c>
      <c r="G33" s="20">
        <v>1</v>
      </c>
      <c r="H33" s="20">
        <v>2</v>
      </c>
      <c r="I33" s="21">
        <v>4</v>
      </c>
      <c r="J33" s="20">
        <v>4</v>
      </c>
      <c r="K33" s="21">
        <v>4</v>
      </c>
      <c r="L33" s="21">
        <v>0</v>
      </c>
      <c r="M33" s="21">
        <v>4</v>
      </c>
      <c r="N33" s="21">
        <v>0</v>
      </c>
      <c r="O33" s="21">
        <v>1</v>
      </c>
      <c r="P33" s="9"/>
      <c r="Q33" s="9"/>
      <c r="R33" s="9"/>
      <c r="S33" s="11"/>
      <c r="T33" s="11"/>
      <c r="U33" s="11"/>
      <c r="V33" s="11"/>
      <c r="W33" s="11"/>
      <c r="X33" s="11"/>
      <c r="Y33" s="11"/>
      <c r="Z33" s="25"/>
      <c r="AA33" s="9">
        <v>104</v>
      </c>
      <c r="AB33" s="9" t="s">
        <v>0</v>
      </c>
      <c r="AC33" s="9" t="s">
        <v>169</v>
      </c>
      <c r="AD33" s="9"/>
      <c r="AE33" s="9">
        <v>2</v>
      </c>
      <c r="AF33" s="9">
        <v>4</v>
      </c>
      <c r="AG33" s="9">
        <v>4</v>
      </c>
      <c r="AH33" s="9">
        <v>4</v>
      </c>
      <c r="AI33" s="9">
        <v>0</v>
      </c>
      <c r="AJ33" s="9">
        <v>4</v>
      </c>
      <c r="AK33" s="9">
        <v>0</v>
      </c>
      <c r="AL33" s="9">
        <v>1</v>
      </c>
      <c r="AM33" s="9"/>
      <c r="AN33" s="9"/>
      <c r="AO33" s="9"/>
      <c r="AP33" s="9"/>
      <c r="AQ33" s="9"/>
      <c r="AR33" s="9"/>
      <c r="AS33" s="9"/>
      <c r="AT33" s="9" t="s">
        <v>171</v>
      </c>
    </row>
    <row r="34" spans="1:46" ht="15.75" thickBot="1" x14ac:dyDescent="0.3">
      <c r="P34" s="8"/>
      <c r="Q34" s="8"/>
      <c r="R34" s="8"/>
      <c r="S34" s="11"/>
      <c r="T34" s="11"/>
      <c r="U34" s="11"/>
      <c r="V34" s="11"/>
      <c r="W34" s="11"/>
      <c r="X34" s="11"/>
      <c r="Y34" s="11"/>
    </row>
    <row r="35" spans="1:46" ht="15.75" thickBot="1" x14ac:dyDescent="0.3">
      <c r="P35" s="8"/>
      <c r="Q35" s="9"/>
      <c r="R35" s="9"/>
      <c r="S35" s="11"/>
      <c r="T35" s="11"/>
      <c r="U35" s="11"/>
      <c r="V35" s="11"/>
      <c r="W35" s="11"/>
      <c r="X35" s="11"/>
      <c r="Y35" s="11"/>
    </row>
    <row r="36" spans="1:46" ht="15.75" thickBot="1" x14ac:dyDescent="0.3">
      <c r="P36" s="8"/>
      <c r="Q36" s="8"/>
      <c r="R36" s="8"/>
      <c r="S36" s="11"/>
      <c r="T36" s="11"/>
      <c r="U36" s="11"/>
      <c r="V36" s="11"/>
      <c r="W36" s="11"/>
      <c r="X36" s="11"/>
      <c r="Y36" s="11"/>
    </row>
    <row r="37" spans="1:46" ht="15.75" thickBot="1" x14ac:dyDescent="0.3">
      <c r="P37" s="8"/>
      <c r="Q37" s="9"/>
      <c r="R37" s="9"/>
      <c r="S37" s="11"/>
      <c r="T37" s="11"/>
      <c r="U37" s="11"/>
      <c r="V37" s="11"/>
      <c r="W37" s="11"/>
      <c r="X37" s="11"/>
      <c r="Y37" s="11"/>
    </row>
    <row r="38" spans="1:46" ht="15.75" thickBot="1" x14ac:dyDescent="0.3">
      <c r="P38" s="8"/>
      <c r="Q38" s="8"/>
      <c r="R38" s="8"/>
      <c r="S38" s="11"/>
      <c r="T38" s="11"/>
      <c r="U38" s="11"/>
      <c r="V38" s="11"/>
      <c r="W38" s="11"/>
      <c r="X38" s="11"/>
      <c r="Y38" s="11"/>
    </row>
    <row r="39" spans="1:46" ht="15.75" thickBot="1" x14ac:dyDescent="0.3">
      <c r="P39" s="8"/>
      <c r="Q39" s="9"/>
      <c r="R39" s="9"/>
      <c r="S39" s="11"/>
      <c r="T39" s="11"/>
      <c r="U39" s="11"/>
      <c r="V39" s="11"/>
      <c r="W39" s="11"/>
      <c r="X39" s="11"/>
      <c r="Y39" s="11"/>
    </row>
    <row r="40" spans="1:46" ht="15.75" thickBot="1" x14ac:dyDescent="0.3">
      <c r="P40" s="8"/>
      <c r="Q40" s="8"/>
      <c r="R40" s="8"/>
      <c r="S40" s="11"/>
      <c r="T40" s="11"/>
      <c r="U40" s="11"/>
      <c r="V40" s="11"/>
      <c r="W40" s="11"/>
      <c r="X40" s="11"/>
      <c r="Y40" s="11"/>
    </row>
    <row r="41" spans="1:46" ht="15.75" thickBot="1" x14ac:dyDescent="0.3">
      <c r="P41" s="9"/>
      <c r="Q41" s="9"/>
      <c r="R41" s="9"/>
      <c r="S41" s="11"/>
      <c r="T41" s="11"/>
      <c r="U41" s="11"/>
      <c r="V41" s="11"/>
      <c r="W41" s="11"/>
      <c r="X41" s="11"/>
      <c r="Y41" s="11"/>
    </row>
    <row r="42" spans="1:46" ht="15.75" thickBot="1" x14ac:dyDescent="0.3">
      <c r="P42" s="8"/>
      <c r="Q42" s="8"/>
      <c r="R42" s="8"/>
      <c r="S42" s="11"/>
      <c r="T42" s="11"/>
      <c r="U42" s="11"/>
      <c r="V42" s="11"/>
      <c r="W42" s="11"/>
      <c r="X42" s="11"/>
      <c r="Y42" s="11"/>
    </row>
    <row r="43" spans="1:46" ht="15.75" thickBot="1" x14ac:dyDescent="0.3">
      <c r="P43" s="8"/>
      <c r="Q43" s="9"/>
      <c r="R43" s="9"/>
      <c r="S43" s="11"/>
      <c r="T43" s="11"/>
      <c r="U43" s="11"/>
      <c r="V43" s="11"/>
      <c r="W43" s="11"/>
      <c r="X43" s="11"/>
      <c r="Y43" s="11"/>
    </row>
    <row r="44" spans="1:46" ht="15.75" thickBot="1" x14ac:dyDescent="0.3">
      <c r="P44" s="8"/>
      <c r="Q44" s="8"/>
      <c r="R44" s="8"/>
      <c r="S44" s="11"/>
      <c r="T44" s="11"/>
      <c r="U44" s="11"/>
      <c r="V44" s="11"/>
      <c r="W44" s="11"/>
      <c r="X44" s="11"/>
      <c r="Y44" s="11"/>
    </row>
    <row r="45" spans="1:46" ht="15.75" thickBot="1" x14ac:dyDescent="0.3">
      <c r="P45" s="8"/>
      <c r="Q45" s="9"/>
      <c r="R45" s="9"/>
      <c r="S45" s="11"/>
      <c r="T45" s="11"/>
      <c r="U45" s="11"/>
      <c r="V45" s="11"/>
      <c r="W45" s="11"/>
      <c r="X45" s="11"/>
      <c r="Y45" s="11"/>
    </row>
    <row r="46" spans="1:46" ht="15.75" thickBot="1" x14ac:dyDescent="0.3">
      <c r="P46" s="8"/>
      <c r="Q46" s="8"/>
      <c r="R46" s="8"/>
      <c r="S46" s="11"/>
      <c r="T46" s="11"/>
      <c r="U46" s="11"/>
      <c r="V46" s="11"/>
      <c r="W46" s="11"/>
      <c r="X46" s="11"/>
      <c r="Y46" s="11"/>
    </row>
    <row r="47" spans="1:46" ht="15.75" thickBot="1" x14ac:dyDescent="0.3">
      <c r="P47" s="9"/>
      <c r="Q47" s="9"/>
      <c r="R47" s="9"/>
      <c r="S47" s="11"/>
      <c r="T47" s="11"/>
      <c r="U47" s="11"/>
      <c r="V47" s="11"/>
      <c r="W47" s="11"/>
      <c r="X47" s="11"/>
      <c r="Y47" s="11"/>
    </row>
    <row r="48" spans="1:46" ht="15.75" thickBot="1" x14ac:dyDescent="0.3">
      <c r="P48" s="9"/>
      <c r="Q48" s="8"/>
      <c r="R48" s="8"/>
      <c r="S48" s="11"/>
      <c r="T48" s="11"/>
      <c r="U48" s="11"/>
      <c r="V48" s="11"/>
      <c r="W48" s="11"/>
      <c r="X48" s="11"/>
      <c r="Y48" s="11"/>
    </row>
    <row r="49" spans="16:25" ht="15.75" thickBot="1" x14ac:dyDescent="0.3">
      <c r="P49" s="9"/>
      <c r="Q49" s="9"/>
      <c r="R49" s="9"/>
      <c r="S49" s="11"/>
      <c r="T49" s="11"/>
      <c r="U49" s="11"/>
      <c r="V49" s="11"/>
      <c r="W49" s="11"/>
      <c r="X49" s="11"/>
      <c r="Y49" s="11"/>
    </row>
    <row r="50" spans="16:25" ht="15.75" thickBot="1" x14ac:dyDescent="0.3">
      <c r="P50" s="8"/>
      <c r="Q50" s="8"/>
      <c r="R50" s="8"/>
      <c r="S50" s="11"/>
      <c r="T50" s="11"/>
      <c r="U50" s="11"/>
      <c r="V50" s="11"/>
      <c r="W50" s="11"/>
      <c r="X50" s="11"/>
      <c r="Y50" s="11"/>
    </row>
    <row r="51" spans="16:25" ht="15.75" thickBot="1" x14ac:dyDescent="0.3">
      <c r="P51" s="8"/>
      <c r="Q51" s="9"/>
      <c r="R51" s="9"/>
      <c r="S51" s="11"/>
      <c r="T51" s="11"/>
      <c r="U51" s="11"/>
      <c r="V51" s="11"/>
      <c r="W51" s="11"/>
      <c r="X51" s="11"/>
      <c r="Y51" s="11"/>
    </row>
    <row r="52" spans="16:25" ht="15.75" thickBot="1" x14ac:dyDescent="0.3">
      <c r="P52" s="8"/>
      <c r="Q52" s="8"/>
      <c r="R52" s="8"/>
      <c r="S52" s="11"/>
      <c r="T52" s="11"/>
      <c r="U52" s="11"/>
      <c r="V52" s="11"/>
      <c r="W52" s="11"/>
      <c r="X52" s="11"/>
      <c r="Y52" s="11"/>
    </row>
    <row r="53" spans="16:25" ht="15.75" thickBot="1" x14ac:dyDescent="0.3">
      <c r="P53" s="8"/>
      <c r="Q53" s="9"/>
      <c r="R53" s="9"/>
      <c r="S53" s="11"/>
      <c r="T53" s="11"/>
      <c r="U53" s="11"/>
      <c r="V53" s="11"/>
      <c r="W53" s="11"/>
      <c r="X53" s="11"/>
      <c r="Y53" s="11"/>
    </row>
    <row r="54" spans="16:25" ht="15.75" thickBot="1" x14ac:dyDescent="0.3">
      <c r="P54" s="8"/>
      <c r="Q54" s="8"/>
      <c r="R54" s="8"/>
      <c r="S54" s="11"/>
      <c r="T54" s="11"/>
      <c r="U54" s="11"/>
      <c r="V54" s="11"/>
      <c r="W54" s="11"/>
      <c r="X54" s="11"/>
      <c r="Y54" s="11"/>
    </row>
    <row r="55" spans="16:25" ht="15.75" thickBot="1" x14ac:dyDescent="0.3">
      <c r="P55" s="8"/>
      <c r="Q55" s="9"/>
      <c r="R55" s="9"/>
      <c r="S55" s="11"/>
      <c r="T55" s="11"/>
      <c r="U55" s="11"/>
      <c r="V55" s="11"/>
      <c r="W55" s="11"/>
      <c r="X55" s="11"/>
      <c r="Y55" s="11"/>
    </row>
    <row r="56" spans="16:25" ht="15.75" thickBot="1" x14ac:dyDescent="0.3">
      <c r="P56" s="8"/>
      <c r="Q56" s="8"/>
      <c r="R56" s="8"/>
      <c r="S56" s="11"/>
      <c r="T56" s="11"/>
      <c r="U56" s="11"/>
      <c r="V56" s="11"/>
      <c r="W56" s="11"/>
      <c r="X56" s="11"/>
      <c r="Y56" s="11"/>
    </row>
    <row r="57" spans="16:25" ht="15.75" thickBot="1" x14ac:dyDescent="0.3">
      <c r="P57" s="9"/>
      <c r="Q57" s="9"/>
      <c r="R57" s="9"/>
      <c r="S57" s="11"/>
      <c r="T57" s="11"/>
      <c r="U57" s="11"/>
      <c r="V57" s="11"/>
      <c r="W57" s="11"/>
      <c r="X57" s="11"/>
      <c r="Y57" s="11"/>
    </row>
    <row r="58" spans="16:25" ht="15.75" thickBot="1" x14ac:dyDescent="0.3">
      <c r="Q58" s="8"/>
      <c r="R58" s="8"/>
      <c r="S58" s="11"/>
      <c r="T58" s="11"/>
      <c r="U58" s="11"/>
      <c r="V58" s="11"/>
      <c r="W58" s="11"/>
      <c r="X58" s="11"/>
      <c r="Y58" s="11"/>
    </row>
    <row r="59" spans="16:25" ht="15.75" thickBot="1" x14ac:dyDescent="0.3">
      <c r="Q59" s="9"/>
      <c r="R59" s="9"/>
      <c r="S59" s="11"/>
      <c r="T59" s="11"/>
      <c r="U59" s="11"/>
      <c r="V59" s="11"/>
      <c r="W59" s="11"/>
      <c r="X59" s="11"/>
      <c r="Y59" s="11"/>
    </row>
    <row r="60" spans="16:25" ht="15.75" thickBot="1" x14ac:dyDescent="0.3">
      <c r="Q60" s="8"/>
      <c r="R60" s="8"/>
      <c r="S60" s="11"/>
      <c r="T60" s="11"/>
      <c r="U60" s="11"/>
      <c r="V60" s="11"/>
      <c r="W60" s="11"/>
      <c r="X60" s="11"/>
      <c r="Y60" s="11"/>
    </row>
    <row r="61" spans="16:25" ht="15.75" thickBot="1" x14ac:dyDescent="0.3">
      <c r="Q61" s="9"/>
      <c r="R61" s="9"/>
      <c r="S61" s="11"/>
      <c r="T61" s="11"/>
      <c r="U61" s="11"/>
      <c r="V61" s="11"/>
      <c r="W61" s="11"/>
      <c r="X61" s="11"/>
      <c r="Y61" s="11"/>
    </row>
    <row r="62" spans="16:25" ht="15.75" thickBot="1" x14ac:dyDescent="0.3">
      <c r="Q62" s="8"/>
      <c r="R62" s="8"/>
      <c r="S62" s="11"/>
      <c r="T62" s="11"/>
      <c r="U62" s="11"/>
      <c r="V62" s="11"/>
      <c r="W62" s="11"/>
      <c r="X62" s="11"/>
      <c r="Y62" s="11"/>
    </row>
    <row r="63" spans="16:25" ht="15.75" thickBot="1" x14ac:dyDescent="0.3">
      <c r="Q63" s="9"/>
      <c r="R63" s="9"/>
      <c r="S63" s="11"/>
      <c r="T63" s="11"/>
      <c r="U63" s="11"/>
      <c r="V63" s="11"/>
      <c r="W63" s="11"/>
      <c r="X63" s="11"/>
      <c r="Y63" s="11"/>
    </row>
    <row r="64" spans="16:25" ht="15.75" thickBot="1" x14ac:dyDescent="0.3">
      <c r="Q64" s="8"/>
      <c r="R64" s="8"/>
      <c r="S64" s="11"/>
      <c r="T64" s="11"/>
      <c r="U64" s="11"/>
      <c r="V64" s="11"/>
      <c r="W64" s="11"/>
      <c r="X64" s="11"/>
      <c r="Y64" s="11"/>
    </row>
    <row r="65" spans="17:25" ht="15.75" thickBot="1" x14ac:dyDescent="0.3">
      <c r="Q65" s="9"/>
      <c r="R65" s="9"/>
      <c r="S65" s="11"/>
      <c r="T65" s="11"/>
      <c r="U65" s="11"/>
      <c r="V65" s="11"/>
      <c r="W65" s="11"/>
      <c r="X65" s="11"/>
      <c r="Y65" s="11"/>
    </row>
  </sheetData>
  <sortState ref="A2:O65">
    <sortCondition ref="J2:J65"/>
  </sortState>
  <mergeCells count="1">
    <mergeCell ref="Q4:X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8.4257812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122</v>
      </c>
      <c r="B2" s="8" t="s">
        <v>0</v>
      </c>
      <c r="C2" s="8" t="s">
        <v>26</v>
      </c>
      <c r="D2" s="8"/>
      <c r="E2" s="8">
        <v>1</v>
      </c>
      <c r="F2" s="8">
        <v>1</v>
      </c>
      <c r="G2" s="8">
        <v>1</v>
      </c>
      <c r="H2" s="8">
        <v>1</v>
      </c>
      <c r="I2" s="8">
        <v>0</v>
      </c>
      <c r="J2" s="8">
        <v>1</v>
      </c>
      <c r="K2" s="8">
        <v>0</v>
      </c>
      <c r="L2" s="8">
        <v>0</v>
      </c>
    </row>
    <row r="3" spans="1:20" ht="15.75" thickBot="1" x14ac:dyDescent="0.3">
      <c r="A3" s="8">
        <v>122</v>
      </c>
      <c r="B3" s="8" t="s">
        <v>0</v>
      </c>
      <c r="C3" s="8" t="s">
        <v>26</v>
      </c>
      <c r="D3" s="8"/>
      <c r="E3" s="8">
        <v>1</v>
      </c>
      <c r="F3" s="8">
        <v>2</v>
      </c>
      <c r="G3" s="8">
        <v>1</v>
      </c>
      <c r="H3" s="8">
        <v>0</v>
      </c>
      <c r="I3" s="8">
        <v>0</v>
      </c>
      <c r="J3" s="8">
        <v>0</v>
      </c>
      <c r="K3" s="8">
        <v>0</v>
      </c>
      <c r="L3" s="8">
        <v>0</v>
      </c>
    </row>
    <row r="4" spans="1:20" ht="15.75" thickBot="1" x14ac:dyDescent="0.3">
      <c r="A4" s="8">
        <v>122</v>
      </c>
      <c r="B4" s="8" t="s">
        <v>0</v>
      </c>
      <c r="C4" s="8" t="s">
        <v>26</v>
      </c>
      <c r="D4" s="8"/>
      <c r="E4" s="8">
        <v>1</v>
      </c>
      <c r="F4" s="8">
        <v>3</v>
      </c>
      <c r="G4" s="8">
        <v>1</v>
      </c>
      <c r="H4" s="8">
        <v>1</v>
      </c>
      <c r="I4" s="8">
        <v>0</v>
      </c>
      <c r="J4" s="8">
        <v>1</v>
      </c>
      <c r="K4" s="8">
        <v>0</v>
      </c>
      <c r="L4" s="8">
        <v>0</v>
      </c>
    </row>
    <row r="5" spans="1:20" ht="15.75" thickBot="1" x14ac:dyDescent="0.3">
      <c r="A5" s="8">
        <v>122</v>
      </c>
      <c r="B5" s="8" t="s">
        <v>0</v>
      </c>
      <c r="C5" s="8" t="s">
        <v>26</v>
      </c>
      <c r="D5" s="8"/>
      <c r="E5" s="8">
        <v>1</v>
      </c>
      <c r="F5" s="8">
        <v>4</v>
      </c>
      <c r="G5" s="8">
        <v>1</v>
      </c>
      <c r="H5" s="8">
        <v>4</v>
      </c>
      <c r="I5" s="8">
        <v>0</v>
      </c>
      <c r="J5" s="8">
        <v>2</v>
      </c>
      <c r="K5" s="8">
        <v>0</v>
      </c>
      <c r="L5" s="8">
        <v>0</v>
      </c>
    </row>
    <row r="6" spans="1:20" ht="15.75" thickBot="1" x14ac:dyDescent="0.3">
      <c r="A6" s="8">
        <v>122</v>
      </c>
      <c r="B6" s="8" t="s">
        <v>0</v>
      </c>
      <c r="C6" s="8" t="s">
        <v>26</v>
      </c>
      <c r="D6" s="8"/>
      <c r="E6" s="8">
        <v>2</v>
      </c>
      <c r="F6" s="8">
        <v>1</v>
      </c>
      <c r="G6" s="8">
        <v>1</v>
      </c>
      <c r="H6" s="8">
        <v>7</v>
      </c>
      <c r="I6" s="8">
        <v>3</v>
      </c>
      <c r="J6" s="8">
        <v>7</v>
      </c>
      <c r="K6" s="8">
        <v>0</v>
      </c>
      <c r="L6" s="8">
        <v>0</v>
      </c>
      <c r="M6" s="1" t="s">
        <v>16</v>
      </c>
      <c r="N6" s="5">
        <v>3</v>
      </c>
      <c r="O6" s="5">
        <f>COUNT(G34:G49)/4</f>
        <v>4</v>
      </c>
      <c r="P6" s="5">
        <f>SUM(H34:H49)</f>
        <v>13</v>
      </c>
      <c r="Q6" s="5">
        <f t="shared" ref="Q6:T6" si="0">SUM(I34:I49)</f>
        <v>0</v>
      </c>
      <c r="R6" s="5">
        <f t="shared" si="0"/>
        <v>1</v>
      </c>
      <c r="S6" s="5">
        <f t="shared" si="0"/>
        <v>9</v>
      </c>
      <c r="T6" s="5">
        <f t="shared" si="0"/>
        <v>12</v>
      </c>
    </row>
    <row r="7" spans="1:20" ht="15.75" thickBot="1" x14ac:dyDescent="0.3">
      <c r="A7" s="8">
        <v>122</v>
      </c>
      <c r="B7" s="8" t="s">
        <v>0</v>
      </c>
      <c r="C7" s="8" t="s">
        <v>26</v>
      </c>
      <c r="D7" s="8"/>
      <c r="E7" s="8">
        <v>2</v>
      </c>
      <c r="F7" s="8">
        <v>2</v>
      </c>
      <c r="G7" s="8">
        <v>1</v>
      </c>
      <c r="H7" s="8">
        <v>0</v>
      </c>
      <c r="I7" s="8">
        <v>0</v>
      </c>
      <c r="J7" s="8">
        <v>0</v>
      </c>
      <c r="K7" s="8">
        <v>0</v>
      </c>
      <c r="L7" s="8">
        <v>0</v>
      </c>
      <c r="M7" s="1" t="s">
        <v>17</v>
      </c>
      <c r="N7" s="5">
        <v>4</v>
      </c>
      <c r="O7" s="5">
        <f>COUNT(G50:G65)/4</f>
        <v>4</v>
      </c>
      <c r="P7" s="5">
        <f>SUM(H50:H65)</f>
        <v>18</v>
      </c>
      <c r="Q7" s="5">
        <f t="shared" ref="Q7:T7" si="1">SUM(I50:I65)</f>
        <v>0</v>
      </c>
      <c r="R7" s="5">
        <f t="shared" si="1"/>
        <v>0</v>
      </c>
      <c r="S7" s="5">
        <f t="shared" si="1"/>
        <v>2</v>
      </c>
      <c r="T7" s="5">
        <f t="shared" si="1"/>
        <v>14</v>
      </c>
    </row>
    <row r="8" spans="1:20" ht="15.75" thickBot="1" x14ac:dyDescent="0.3">
      <c r="A8" s="8">
        <v>122</v>
      </c>
      <c r="B8" s="8" t="s">
        <v>0</v>
      </c>
      <c r="C8" s="8" t="s">
        <v>26</v>
      </c>
      <c r="D8" s="8"/>
      <c r="E8" s="8">
        <v>2</v>
      </c>
      <c r="F8" s="8">
        <v>3</v>
      </c>
      <c r="G8" s="8">
        <v>1</v>
      </c>
      <c r="H8" s="8">
        <v>2</v>
      </c>
      <c r="I8" s="8">
        <v>1</v>
      </c>
      <c r="J8" s="8">
        <v>2</v>
      </c>
      <c r="K8" s="8">
        <v>0</v>
      </c>
      <c r="L8" s="8">
        <v>0</v>
      </c>
      <c r="M8" s="1" t="s">
        <v>14</v>
      </c>
      <c r="N8" s="5">
        <v>1</v>
      </c>
      <c r="O8" s="5">
        <f>COUNT(G2:G17)/4</f>
        <v>4</v>
      </c>
      <c r="P8" s="5">
        <f>SUM(H2:H17)</f>
        <v>63</v>
      </c>
      <c r="Q8" s="5">
        <f t="shared" ref="Q8:T8" si="2">SUM(I2:I17)</f>
        <v>10</v>
      </c>
      <c r="R8" s="5">
        <f t="shared" si="2"/>
        <v>31</v>
      </c>
      <c r="S8" s="5">
        <f t="shared" si="2"/>
        <v>0</v>
      </c>
      <c r="T8" s="5">
        <f t="shared" si="2"/>
        <v>0</v>
      </c>
    </row>
    <row r="9" spans="1:20" ht="15.75" thickBot="1" x14ac:dyDescent="0.3">
      <c r="A9" s="8">
        <v>122</v>
      </c>
      <c r="B9" s="8" t="s">
        <v>0</v>
      </c>
      <c r="C9" s="8" t="s">
        <v>26</v>
      </c>
      <c r="D9" s="8"/>
      <c r="E9" s="8">
        <v>2</v>
      </c>
      <c r="F9" s="8">
        <v>4</v>
      </c>
      <c r="G9" s="8">
        <v>1</v>
      </c>
      <c r="H9" s="8">
        <v>1</v>
      </c>
      <c r="I9" s="8">
        <v>0</v>
      </c>
      <c r="J9" s="8">
        <v>0</v>
      </c>
      <c r="K9" s="8">
        <v>0</v>
      </c>
      <c r="L9" s="8">
        <v>0</v>
      </c>
      <c r="M9" s="1" t="s">
        <v>18</v>
      </c>
      <c r="N9" s="5">
        <v>2</v>
      </c>
      <c r="O9" s="5">
        <f>COUNT(G18:G33)/4</f>
        <v>4</v>
      </c>
      <c r="P9" s="5">
        <f>SUM(H18:H33)</f>
        <v>92</v>
      </c>
      <c r="Q9" s="5">
        <f t="shared" ref="Q9:T9" si="3">SUM(I18:I33)</f>
        <v>13</v>
      </c>
      <c r="R9" s="5">
        <f t="shared" si="3"/>
        <v>39</v>
      </c>
      <c r="S9" s="5">
        <f t="shared" si="3"/>
        <v>0</v>
      </c>
      <c r="T9" s="5">
        <f t="shared" si="3"/>
        <v>0</v>
      </c>
    </row>
    <row r="10" spans="1:20" ht="15.75" thickBot="1" x14ac:dyDescent="0.3">
      <c r="A10" s="8">
        <v>122</v>
      </c>
      <c r="B10" s="8" t="s">
        <v>1</v>
      </c>
      <c r="C10" s="8" t="s">
        <v>57</v>
      </c>
      <c r="D10" s="8"/>
      <c r="E10" s="8">
        <v>1</v>
      </c>
      <c r="F10" s="8">
        <v>1</v>
      </c>
      <c r="G10" s="8">
        <v>1</v>
      </c>
      <c r="H10" s="8">
        <v>1</v>
      </c>
      <c r="I10" s="8">
        <v>1</v>
      </c>
      <c r="J10" s="8">
        <v>0</v>
      </c>
      <c r="K10" s="8">
        <v>0</v>
      </c>
      <c r="L10" s="8">
        <v>0</v>
      </c>
      <c r="N10" s="5"/>
      <c r="O10" s="5">
        <v>122</v>
      </c>
      <c r="P10" s="5" t="s">
        <v>19</v>
      </c>
      <c r="Q10" s="5" t="s">
        <v>20</v>
      </c>
      <c r="R10" s="5" t="s">
        <v>21</v>
      </c>
      <c r="S10" s="5" t="s">
        <v>22</v>
      </c>
      <c r="T10" s="5" t="s">
        <v>23</v>
      </c>
    </row>
    <row r="11" spans="1:20" ht="15.75" thickBot="1" x14ac:dyDescent="0.3">
      <c r="A11" s="8">
        <v>122</v>
      </c>
      <c r="B11" s="8" t="s">
        <v>1</v>
      </c>
      <c r="C11" s="8" t="s">
        <v>57</v>
      </c>
      <c r="D11" s="8"/>
      <c r="E11" s="8">
        <v>1</v>
      </c>
      <c r="F11" s="8">
        <v>2</v>
      </c>
      <c r="G11" s="8">
        <v>1</v>
      </c>
      <c r="H11" s="8">
        <v>11</v>
      </c>
      <c r="I11" s="8">
        <v>1</v>
      </c>
      <c r="J11" s="8">
        <v>4</v>
      </c>
      <c r="K11" s="8">
        <v>0</v>
      </c>
      <c r="L11" s="8">
        <v>0</v>
      </c>
      <c r="M11" s="1" t="s">
        <v>16</v>
      </c>
      <c r="N11" s="5">
        <v>3</v>
      </c>
      <c r="O11" s="4" t="s">
        <v>15</v>
      </c>
      <c r="P11" s="6">
        <f>P6/$O$6</f>
        <v>3.25</v>
      </c>
      <c r="Q11" s="6">
        <f>Q6/$O$6</f>
        <v>0</v>
      </c>
      <c r="R11" s="6">
        <f>R6/$O$6</f>
        <v>0.25</v>
      </c>
      <c r="S11" s="6">
        <f>S6/$O$6</f>
        <v>2.25</v>
      </c>
      <c r="T11" s="6">
        <f>T6/$O$6</f>
        <v>3</v>
      </c>
    </row>
    <row r="12" spans="1:20" ht="15.75" thickBot="1" x14ac:dyDescent="0.3">
      <c r="A12" s="8">
        <v>122</v>
      </c>
      <c r="B12" s="8" t="s">
        <v>1</v>
      </c>
      <c r="C12" s="8" t="s">
        <v>57</v>
      </c>
      <c r="D12" s="8"/>
      <c r="E12" s="8">
        <v>1</v>
      </c>
      <c r="F12" s="8">
        <v>3</v>
      </c>
      <c r="G12" s="8">
        <v>1</v>
      </c>
      <c r="H12" s="8">
        <v>4</v>
      </c>
      <c r="I12" s="8">
        <v>1</v>
      </c>
      <c r="J12" s="8">
        <v>2</v>
      </c>
      <c r="K12" s="8">
        <v>0</v>
      </c>
      <c r="L12" s="8">
        <v>0</v>
      </c>
      <c r="M12" s="1" t="s">
        <v>17</v>
      </c>
      <c r="N12" s="5">
        <v>4</v>
      </c>
      <c r="O12" s="4" t="s">
        <v>15</v>
      </c>
      <c r="P12" s="6">
        <f>P7/$O$7</f>
        <v>4.5</v>
      </c>
      <c r="Q12" s="6">
        <f>Q7/$O$7</f>
        <v>0</v>
      </c>
      <c r="R12" s="6">
        <f>R7/$O$7</f>
        <v>0</v>
      </c>
      <c r="S12" s="6">
        <f>S7/$O$7</f>
        <v>0.5</v>
      </c>
      <c r="T12" s="6">
        <f>T7/$O$7</f>
        <v>3.5</v>
      </c>
    </row>
    <row r="13" spans="1:20" ht="15.75" thickBot="1" x14ac:dyDescent="0.3">
      <c r="A13" s="8">
        <v>122</v>
      </c>
      <c r="B13" s="8" t="s">
        <v>1</v>
      </c>
      <c r="C13" s="8" t="s">
        <v>57</v>
      </c>
      <c r="D13" s="8"/>
      <c r="E13" s="8">
        <v>1</v>
      </c>
      <c r="F13" s="8">
        <v>4</v>
      </c>
      <c r="G13" s="8">
        <v>1</v>
      </c>
      <c r="H13" s="8">
        <v>14</v>
      </c>
      <c r="I13" s="8">
        <v>2</v>
      </c>
      <c r="J13" s="8">
        <v>3</v>
      </c>
      <c r="K13" s="8">
        <v>0</v>
      </c>
      <c r="L13" s="8">
        <v>0</v>
      </c>
      <c r="M13" s="1" t="s">
        <v>14</v>
      </c>
      <c r="N13" s="5">
        <v>1</v>
      </c>
      <c r="O13" s="4" t="s">
        <v>15</v>
      </c>
      <c r="P13" s="6">
        <f>P8/$O$8</f>
        <v>15.75</v>
      </c>
      <c r="Q13" s="6">
        <f>Q8/$O$8</f>
        <v>2.5</v>
      </c>
      <c r="R13" s="6">
        <f>R8/$O$8</f>
        <v>7.75</v>
      </c>
      <c r="S13" s="6">
        <f>S8/$O$8</f>
        <v>0</v>
      </c>
      <c r="T13" s="6">
        <f>T8/$O$8</f>
        <v>0</v>
      </c>
    </row>
    <row r="14" spans="1:20" ht="15.75" thickBot="1" x14ac:dyDescent="0.3">
      <c r="A14" s="8">
        <v>122</v>
      </c>
      <c r="B14" s="8" t="s">
        <v>1</v>
      </c>
      <c r="C14" s="8" t="s">
        <v>57</v>
      </c>
      <c r="D14" s="8"/>
      <c r="E14" s="8">
        <v>2</v>
      </c>
      <c r="F14" s="8">
        <v>1</v>
      </c>
      <c r="G14" s="8">
        <v>1</v>
      </c>
      <c r="H14" s="8">
        <v>4</v>
      </c>
      <c r="I14" s="8">
        <v>0</v>
      </c>
      <c r="J14" s="8">
        <v>1</v>
      </c>
      <c r="K14" s="8">
        <v>0</v>
      </c>
      <c r="L14" s="8">
        <v>0</v>
      </c>
      <c r="M14" s="1" t="s">
        <v>18</v>
      </c>
      <c r="N14" s="5">
        <v>2</v>
      </c>
      <c r="O14" s="4" t="s">
        <v>15</v>
      </c>
      <c r="P14" s="6">
        <f>P9/$O$9</f>
        <v>23</v>
      </c>
      <c r="Q14" s="6">
        <f>Q9/$O$9</f>
        <v>3.25</v>
      </c>
      <c r="R14" s="6">
        <f>R9/$O$9</f>
        <v>9.75</v>
      </c>
      <c r="S14" s="6">
        <f>S9/$O$9</f>
        <v>0</v>
      </c>
      <c r="T14" s="6">
        <f>T9/$O$9</f>
        <v>0</v>
      </c>
    </row>
    <row r="15" spans="1:20" ht="15.75" thickBot="1" x14ac:dyDescent="0.3">
      <c r="A15" s="8">
        <v>122</v>
      </c>
      <c r="B15" s="8" t="s">
        <v>1</v>
      </c>
      <c r="C15" s="8" t="s">
        <v>57</v>
      </c>
      <c r="D15" s="8"/>
      <c r="E15" s="8">
        <v>2</v>
      </c>
      <c r="F15" s="8">
        <v>2</v>
      </c>
      <c r="G15" s="8">
        <v>1</v>
      </c>
      <c r="H15" s="8">
        <v>3</v>
      </c>
      <c r="I15" s="8">
        <v>0</v>
      </c>
      <c r="J15" s="8">
        <v>3</v>
      </c>
      <c r="K15" s="8">
        <v>0</v>
      </c>
      <c r="L15" s="8">
        <v>0</v>
      </c>
      <c r="M15"/>
      <c r="N15"/>
      <c r="O15"/>
      <c r="P15">
        <f>SUM(P11:P14)</f>
        <v>46.5</v>
      </c>
      <c r="Q15"/>
      <c r="R15"/>
      <c r="S15"/>
      <c r="T15"/>
    </row>
    <row r="16" spans="1:20" ht="15.75" thickBot="1" x14ac:dyDescent="0.3">
      <c r="A16" s="8">
        <v>122</v>
      </c>
      <c r="B16" s="8" t="s">
        <v>1</v>
      </c>
      <c r="C16" s="8" t="s">
        <v>57</v>
      </c>
      <c r="D16" s="8"/>
      <c r="E16" s="8">
        <v>2</v>
      </c>
      <c r="F16" s="8">
        <v>3</v>
      </c>
      <c r="G16" s="8">
        <v>1</v>
      </c>
      <c r="H16" s="8">
        <v>8</v>
      </c>
      <c r="I16" s="8">
        <v>1</v>
      </c>
      <c r="J16" s="8">
        <v>4</v>
      </c>
      <c r="K16" s="8">
        <v>0</v>
      </c>
      <c r="L16" s="8">
        <v>0</v>
      </c>
      <c r="M16" s="9"/>
      <c r="N16" s="9"/>
    </row>
    <row r="17" spans="1:14" ht="15.75" thickBot="1" x14ac:dyDescent="0.3">
      <c r="A17" s="8">
        <v>122</v>
      </c>
      <c r="B17" s="8" t="s">
        <v>1</v>
      </c>
      <c r="C17" s="8" t="s">
        <v>57</v>
      </c>
      <c r="D17" s="8"/>
      <c r="E17" s="8">
        <v>2</v>
      </c>
      <c r="F17" s="8">
        <v>4</v>
      </c>
      <c r="G17" s="8">
        <v>1</v>
      </c>
      <c r="H17" s="8">
        <v>2</v>
      </c>
      <c r="I17" s="8">
        <v>0</v>
      </c>
      <c r="J17" s="8">
        <v>1</v>
      </c>
      <c r="K17" s="8">
        <v>0</v>
      </c>
      <c r="L17" s="8">
        <v>0</v>
      </c>
      <c r="M17" s="8"/>
      <c r="N17" s="8"/>
    </row>
    <row r="18" spans="1:14" ht="15.75" thickBot="1" x14ac:dyDescent="0.3">
      <c r="A18" s="9">
        <v>122</v>
      </c>
      <c r="B18" s="9" t="s">
        <v>0</v>
      </c>
      <c r="C18" s="9" t="s">
        <v>26</v>
      </c>
      <c r="D18" s="9"/>
      <c r="E18" s="9">
        <v>1</v>
      </c>
      <c r="F18" s="9">
        <v>1</v>
      </c>
      <c r="G18" s="9">
        <v>2</v>
      </c>
      <c r="H18" s="9">
        <v>4</v>
      </c>
      <c r="I18" s="9">
        <v>1</v>
      </c>
      <c r="J18" s="9">
        <v>3</v>
      </c>
      <c r="K18" s="9">
        <v>0</v>
      </c>
      <c r="L18" s="9">
        <v>0</v>
      </c>
      <c r="M18" s="9"/>
      <c r="N18" s="9"/>
    </row>
    <row r="19" spans="1:14" ht="15.75" thickBot="1" x14ac:dyDescent="0.3">
      <c r="A19" s="9">
        <v>122</v>
      </c>
      <c r="B19" s="9" t="s">
        <v>0</v>
      </c>
      <c r="C19" s="9" t="s">
        <v>26</v>
      </c>
      <c r="D19" s="9"/>
      <c r="E19" s="9">
        <v>1</v>
      </c>
      <c r="F19" s="9">
        <v>2</v>
      </c>
      <c r="G19" s="9">
        <v>2</v>
      </c>
      <c r="H19" s="9">
        <v>2</v>
      </c>
      <c r="I19" s="9">
        <v>0</v>
      </c>
      <c r="J19" s="9">
        <v>2</v>
      </c>
      <c r="K19" s="9">
        <v>0</v>
      </c>
      <c r="L19" s="9">
        <v>0</v>
      </c>
      <c r="M19" s="8"/>
      <c r="N19" s="8"/>
    </row>
    <row r="20" spans="1:14" ht="15.75" thickBot="1" x14ac:dyDescent="0.3">
      <c r="A20" s="9">
        <v>122</v>
      </c>
      <c r="B20" s="9" t="s">
        <v>0</v>
      </c>
      <c r="C20" s="9" t="s">
        <v>26</v>
      </c>
      <c r="D20" s="9"/>
      <c r="E20" s="9">
        <v>1</v>
      </c>
      <c r="F20" s="9">
        <v>3</v>
      </c>
      <c r="G20" s="9">
        <v>2</v>
      </c>
      <c r="H20" s="9">
        <v>6</v>
      </c>
      <c r="I20" s="9">
        <v>2</v>
      </c>
      <c r="J20" s="9">
        <v>3</v>
      </c>
      <c r="K20" s="9">
        <v>0</v>
      </c>
      <c r="L20" s="9">
        <v>0</v>
      </c>
      <c r="M20" s="9"/>
      <c r="N20" s="9"/>
    </row>
    <row r="21" spans="1:14" ht="15.75" thickBot="1" x14ac:dyDescent="0.3">
      <c r="A21" s="9">
        <v>122</v>
      </c>
      <c r="B21" s="9" t="s">
        <v>0</v>
      </c>
      <c r="C21" s="9" t="s">
        <v>26</v>
      </c>
      <c r="D21" s="9"/>
      <c r="E21" s="9">
        <v>1</v>
      </c>
      <c r="F21" s="9">
        <v>4</v>
      </c>
      <c r="G21" s="9">
        <v>2</v>
      </c>
      <c r="H21" s="9">
        <v>7</v>
      </c>
      <c r="I21" s="9">
        <v>0</v>
      </c>
      <c r="J21" s="9">
        <v>2</v>
      </c>
      <c r="K21" s="9">
        <v>0</v>
      </c>
      <c r="L21" s="9">
        <v>0</v>
      </c>
      <c r="M21" s="8"/>
      <c r="N21" s="8"/>
    </row>
    <row r="22" spans="1:14" ht="15.75" thickBot="1" x14ac:dyDescent="0.3">
      <c r="A22" s="9">
        <v>122</v>
      </c>
      <c r="B22" s="9" t="s">
        <v>0</v>
      </c>
      <c r="C22" s="9" t="s">
        <v>26</v>
      </c>
      <c r="D22" s="9"/>
      <c r="E22" s="9">
        <v>2</v>
      </c>
      <c r="F22" s="9">
        <v>1</v>
      </c>
      <c r="G22" s="9">
        <v>2</v>
      </c>
      <c r="H22" s="9">
        <v>8</v>
      </c>
      <c r="I22" s="9">
        <v>0</v>
      </c>
      <c r="J22" s="9">
        <v>8</v>
      </c>
      <c r="K22" s="9">
        <v>0</v>
      </c>
      <c r="L22" s="9">
        <v>0</v>
      </c>
      <c r="M22" s="9"/>
      <c r="N22" s="9"/>
    </row>
    <row r="23" spans="1:14" ht="15.75" thickBot="1" x14ac:dyDescent="0.3">
      <c r="A23" s="9">
        <v>122</v>
      </c>
      <c r="B23" s="9" t="s">
        <v>0</v>
      </c>
      <c r="C23" s="9" t="s">
        <v>26</v>
      </c>
      <c r="D23" s="9"/>
      <c r="E23" s="9">
        <v>2</v>
      </c>
      <c r="F23" s="9">
        <v>2</v>
      </c>
      <c r="G23" s="9">
        <v>2</v>
      </c>
      <c r="H23" s="9">
        <v>6</v>
      </c>
      <c r="I23" s="9">
        <v>1</v>
      </c>
      <c r="J23" s="9">
        <v>4</v>
      </c>
      <c r="K23" s="9">
        <v>0</v>
      </c>
      <c r="L23" s="9">
        <v>0</v>
      </c>
      <c r="M23" s="8"/>
      <c r="N23" s="8"/>
    </row>
    <row r="24" spans="1:14" ht="15.75" thickBot="1" x14ac:dyDescent="0.3">
      <c r="A24" s="9">
        <v>122</v>
      </c>
      <c r="B24" s="9" t="s">
        <v>0</v>
      </c>
      <c r="C24" s="9" t="s">
        <v>26</v>
      </c>
      <c r="D24" s="9"/>
      <c r="E24" s="9">
        <v>2</v>
      </c>
      <c r="F24" s="9">
        <v>3</v>
      </c>
      <c r="G24" s="9">
        <v>2</v>
      </c>
      <c r="H24" s="9">
        <v>2</v>
      </c>
      <c r="I24" s="9">
        <v>1</v>
      </c>
      <c r="J24" s="9">
        <v>1</v>
      </c>
      <c r="K24" s="9">
        <v>0</v>
      </c>
      <c r="L24" s="9">
        <v>0</v>
      </c>
      <c r="M24" s="9"/>
      <c r="N24" s="9"/>
    </row>
    <row r="25" spans="1:14" ht="15.75" thickBot="1" x14ac:dyDescent="0.3">
      <c r="A25" s="9">
        <v>122</v>
      </c>
      <c r="B25" s="9" t="s">
        <v>0</v>
      </c>
      <c r="C25" s="9" t="s">
        <v>26</v>
      </c>
      <c r="D25" s="9"/>
      <c r="E25" s="9">
        <v>2</v>
      </c>
      <c r="F25" s="9">
        <v>4</v>
      </c>
      <c r="G25" s="9">
        <v>2</v>
      </c>
      <c r="H25" s="9">
        <v>2</v>
      </c>
      <c r="I25" s="9">
        <v>0</v>
      </c>
      <c r="J25" s="9">
        <v>1</v>
      </c>
      <c r="K25" s="9">
        <v>0</v>
      </c>
      <c r="L25" s="9">
        <v>0</v>
      </c>
      <c r="M25" s="8"/>
      <c r="N25" s="8"/>
    </row>
    <row r="26" spans="1:14" ht="15.75" thickBot="1" x14ac:dyDescent="0.3">
      <c r="A26" s="9">
        <v>122</v>
      </c>
      <c r="B26" s="9" t="s">
        <v>1</v>
      </c>
      <c r="C26" s="9" t="s">
        <v>57</v>
      </c>
      <c r="D26" s="9"/>
      <c r="E26" s="9">
        <v>1</v>
      </c>
      <c r="F26" s="9">
        <v>1</v>
      </c>
      <c r="G26" s="9">
        <v>2</v>
      </c>
      <c r="H26" s="9">
        <v>7</v>
      </c>
      <c r="I26" s="9">
        <v>1</v>
      </c>
      <c r="J26" s="9">
        <v>0</v>
      </c>
      <c r="K26" s="9">
        <v>0</v>
      </c>
      <c r="L26" s="9">
        <v>0</v>
      </c>
      <c r="M26" s="9"/>
      <c r="N26" s="9"/>
    </row>
    <row r="27" spans="1:14" ht="15.75" thickBot="1" x14ac:dyDescent="0.3">
      <c r="A27" s="9">
        <v>122</v>
      </c>
      <c r="B27" s="9" t="s">
        <v>1</v>
      </c>
      <c r="C27" s="9" t="s">
        <v>57</v>
      </c>
      <c r="D27" s="9"/>
      <c r="E27" s="9">
        <v>1</v>
      </c>
      <c r="F27" s="9">
        <v>2</v>
      </c>
      <c r="G27" s="9">
        <v>2</v>
      </c>
      <c r="H27" s="9">
        <v>8</v>
      </c>
      <c r="I27" s="9">
        <v>0</v>
      </c>
      <c r="J27" s="9">
        <v>5</v>
      </c>
      <c r="K27" s="9">
        <v>0</v>
      </c>
      <c r="L27" s="9">
        <v>0</v>
      </c>
      <c r="M27" s="8"/>
      <c r="N27" s="8"/>
    </row>
    <row r="28" spans="1:14" ht="15.75" thickBot="1" x14ac:dyDescent="0.3">
      <c r="A28" s="9">
        <v>122</v>
      </c>
      <c r="B28" s="9" t="s">
        <v>1</v>
      </c>
      <c r="C28" s="9" t="s">
        <v>57</v>
      </c>
      <c r="D28" s="9"/>
      <c r="E28" s="9">
        <v>1</v>
      </c>
      <c r="F28" s="9">
        <v>3</v>
      </c>
      <c r="G28" s="9">
        <v>2</v>
      </c>
      <c r="H28" s="9">
        <v>5</v>
      </c>
      <c r="I28" s="9">
        <v>3</v>
      </c>
      <c r="J28" s="9">
        <v>0</v>
      </c>
      <c r="K28" s="9">
        <v>0</v>
      </c>
      <c r="L28" s="9">
        <v>0</v>
      </c>
      <c r="M28" s="9"/>
      <c r="N28" s="9"/>
    </row>
    <row r="29" spans="1:14" ht="15.75" thickBot="1" x14ac:dyDescent="0.3">
      <c r="A29" s="9">
        <v>122</v>
      </c>
      <c r="B29" s="9" t="s">
        <v>1</v>
      </c>
      <c r="C29" s="9" t="s">
        <v>57</v>
      </c>
      <c r="D29" s="9"/>
      <c r="E29" s="9">
        <v>1</v>
      </c>
      <c r="F29" s="9">
        <v>4</v>
      </c>
      <c r="G29" s="9">
        <v>2</v>
      </c>
      <c r="H29" s="9">
        <v>6</v>
      </c>
      <c r="I29" s="9">
        <v>0</v>
      </c>
      <c r="J29" s="9">
        <v>1</v>
      </c>
      <c r="K29" s="9">
        <v>0</v>
      </c>
      <c r="L29" s="9">
        <v>0</v>
      </c>
      <c r="M29" s="8"/>
      <c r="N29" s="8"/>
    </row>
    <row r="30" spans="1:14" ht="15.75" thickBot="1" x14ac:dyDescent="0.3">
      <c r="A30" s="9">
        <v>122</v>
      </c>
      <c r="B30" s="9" t="s">
        <v>1</v>
      </c>
      <c r="C30" s="9" t="s">
        <v>57</v>
      </c>
      <c r="D30" s="9"/>
      <c r="E30" s="9">
        <v>2</v>
      </c>
      <c r="F30" s="9">
        <v>1</v>
      </c>
      <c r="G30" s="9">
        <v>2</v>
      </c>
      <c r="H30" s="9">
        <v>3</v>
      </c>
      <c r="I30" s="9">
        <v>0</v>
      </c>
      <c r="J30" s="9">
        <v>0</v>
      </c>
      <c r="K30" s="9">
        <v>0</v>
      </c>
      <c r="L30" s="9">
        <v>0</v>
      </c>
      <c r="M30" s="9"/>
      <c r="N30" s="9"/>
    </row>
    <row r="31" spans="1:14" ht="15.75" thickBot="1" x14ac:dyDescent="0.3">
      <c r="A31" s="9">
        <v>122</v>
      </c>
      <c r="B31" s="9" t="s">
        <v>1</v>
      </c>
      <c r="C31" s="9" t="s">
        <v>57</v>
      </c>
      <c r="D31" s="9"/>
      <c r="E31" s="9">
        <v>2</v>
      </c>
      <c r="F31" s="9">
        <v>2</v>
      </c>
      <c r="G31" s="9">
        <v>2</v>
      </c>
      <c r="H31" s="9">
        <v>13</v>
      </c>
      <c r="I31" s="9">
        <v>2</v>
      </c>
      <c r="J31" s="9">
        <v>1</v>
      </c>
      <c r="K31" s="9">
        <v>0</v>
      </c>
      <c r="L31" s="9">
        <v>0</v>
      </c>
      <c r="M31" s="8"/>
      <c r="N31" s="8"/>
    </row>
    <row r="32" spans="1:14" ht="15.75" thickBot="1" x14ac:dyDescent="0.3">
      <c r="A32" s="9">
        <v>122</v>
      </c>
      <c r="B32" s="9" t="s">
        <v>1</v>
      </c>
      <c r="C32" s="9" t="s">
        <v>57</v>
      </c>
      <c r="D32" s="9"/>
      <c r="E32" s="9">
        <v>2</v>
      </c>
      <c r="F32" s="9">
        <v>3</v>
      </c>
      <c r="G32" s="9">
        <v>2</v>
      </c>
      <c r="H32" s="9">
        <v>7</v>
      </c>
      <c r="I32" s="9">
        <v>1</v>
      </c>
      <c r="J32" s="9">
        <v>5</v>
      </c>
      <c r="K32" s="9">
        <v>0</v>
      </c>
      <c r="L32" s="9">
        <v>0</v>
      </c>
      <c r="M32" s="9"/>
      <c r="N32" s="9"/>
    </row>
    <row r="33" spans="1:14" ht="15.75" thickBot="1" x14ac:dyDescent="0.3">
      <c r="A33" s="9">
        <v>122</v>
      </c>
      <c r="B33" s="9" t="s">
        <v>1</v>
      </c>
      <c r="C33" s="9" t="s">
        <v>57</v>
      </c>
      <c r="D33" s="9"/>
      <c r="E33" s="9">
        <v>2</v>
      </c>
      <c r="F33" s="9">
        <v>4</v>
      </c>
      <c r="G33" s="9">
        <v>2</v>
      </c>
      <c r="H33" s="9">
        <v>6</v>
      </c>
      <c r="I33" s="9">
        <v>1</v>
      </c>
      <c r="J33" s="9">
        <v>3</v>
      </c>
      <c r="K33" s="9">
        <v>0</v>
      </c>
      <c r="L33" s="9">
        <v>0</v>
      </c>
      <c r="M33" s="8"/>
      <c r="N33" s="8"/>
    </row>
    <row r="34" spans="1:14" ht="15.75" thickBot="1" x14ac:dyDescent="0.3">
      <c r="A34" s="8">
        <v>122</v>
      </c>
      <c r="B34" s="8" t="s">
        <v>0</v>
      </c>
      <c r="C34" s="8" t="s">
        <v>26</v>
      </c>
      <c r="D34" s="8"/>
      <c r="E34" s="8">
        <v>1</v>
      </c>
      <c r="F34" s="8">
        <v>1</v>
      </c>
      <c r="G34" s="8">
        <v>3</v>
      </c>
      <c r="H34" s="8">
        <v>0</v>
      </c>
      <c r="I34" s="8">
        <v>0</v>
      </c>
      <c r="J34" s="8">
        <v>0</v>
      </c>
      <c r="K34" s="8">
        <v>0</v>
      </c>
      <c r="L34" s="8">
        <v>0</v>
      </c>
      <c r="M34" s="9"/>
      <c r="N34" s="9"/>
    </row>
    <row r="35" spans="1:14" ht="15.75" thickBot="1" x14ac:dyDescent="0.3">
      <c r="A35" s="8">
        <v>122</v>
      </c>
      <c r="B35" s="8" t="s">
        <v>0</v>
      </c>
      <c r="C35" s="8" t="s">
        <v>26</v>
      </c>
      <c r="D35" s="8"/>
      <c r="E35" s="8">
        <v>1</v>
      </c>
      <c r="F35" s="8">
        <v>2</v>
      </c>
      <c r="G35" s="8">
        <v>3</v>
      </c>
      <c r="H35" s="8">
        <v>0</v>
      </c>
      <c r="I35" s="8">
        <v>0</v>
      </c>
      <c r="J35" s="8">
        <v>0</v>
      </c>
      <c r="K35" s="8">
        <v>0</v>
      </c>
      <c r="L35" s="8">
        <v>0</v>
      </c>
      <c r="M35" s="8"/>
      <c r="N35" s="8"/>
    </row>
    <row r="36" spans="1:14" ht="15.75" thickBot="1" x14ac:dyDescent="0.3">
      <c r="A36" s="8">
        <v>122</v>
      </c>
      <c r="B36" s="8" t="s">
        <v>0</v>
      </c>
      <c r="C36" s="8" t="s">
        <v>26</v>
      </c>
      <c r="D36" s="8"/>
      <c r="E36" s="8">
        <v>1</v>
      </c>
      <c r="F36" s="8">
        <v>3</v>
      </c>
      <c r="G36" s="8">
        <v>3</v>
      </c>
      <c r="H36" s="8">
        <v>0</v>
      </c>
      <c r="I36" s="8">
        <v>0</v>
      </c>
      <c r="J36" s="8">
        <v>0</v>
      </c>
      <c r="K36" s="8">
        <v>0</v>
      </c>
      <c r="L36" s="8">
        <v>0</v>
      </c>
      <c r="M36" s="9"/>
      <c r="N36" s="9"/>
    </row>
    <row r="37" spans="1:14" ht="15.75" thickBot="1" x14ac:dyDescent="0.3">
      <c r="A37" s="8">
        <v>122</v>
      </c>
      <c r="B37" s="8" t="s">
        <v>0</v>
      </c>
      <c r="C37" s="8" t="s">
        <v>26</v>
      </c>
      <c r="D37" s="8"/>
      <c r="E37" s="8">
        <v>1</v>
      </c>
      <c r="F37" s="8">
        <v>4</v>
      </c>
      <c r="G37" s="8">
        <v>3</v>
      </c>
      <c r="H37" s="8">
        <v>0</v>
      </c>
      <c r="I37" s="8">
        <v>0</v>
      </c>
      <c r="J37" s="8">
        <v>0</v>
      </c>
      <c r="K37" s="8">
        <v>0</v>
      </c>
      <c r="L37" s="8">
        <v>0</v>
      </c>
      <c r="M37" s="8"/>
      <c r="N37" s="8"/>
    </row>
    <row r="38" spans="1:14" ht="15.75" thickBot="1" x14ac:dyDescent="0.3">
      <c r="A38" s="8">
        <v>122</v>
      </c>
      <c r="B38" s="8" t="s">
        <v>0</v>
      </c>
      <c r="C38" s="8" t="s">
        <v>26</v>
      </c>
      <c r="D38" s="8"/>
      <c r="E38" s="8">
        <v>2</v>
      </c>
      <c r="F38" s="8">
        <v>1</v>
      </c>
      <c r="G38" s="8">
        <v>3</v>
      </c>
      <c r="H38" s="8">
        <v>1</v>
      </c>
      <c r="I38" s="8">
        <v>0</v>
      </c>
      <c r="J38" s="8">
        <v>0</v>
      </c>
      <c r="K38" s="8">
        <v>1</v>
      </c>
      <c r="L38" s="8">
        <v>1</v>
      </c>
      <c r="M38" s="9"/>
      <c r="N38" s="9"/>
    </row>
    <row r="39" spans="1:14" ht="15.75" thickBot="1" x14ac:dyDescent="0.3">
      <c r="A39" s="8">
        <v>122</v>
      </c>
      <c r="B39" s="8" t="s">
        <v>0</v>
      </c>
      <c r="C39" s="8" t="s">
        <v>26</v>
      </c>
      <c r="D39" s="8"/>
      <c r="E39" s="8">
        <v>2</v>
      </c>
      <c r="F39" s="8">
        <v>2</v>
      </c>
      <c r="G39" s="8">
        <v>3</v>
      </c>
      <c r="H39" s="8">
        <v>0</v>
      </c>
      <c r="I39" s="8">
        <v>0</v>
      </c>
      <c r="J39" s="8">
        <v>0</v>
      </c>
      <c r="K39" s="8">
        <v>0</v>
      </c>
      <c r="L39" s="8">
        <v>0</v>
      </c>
      <c r="M39" s="8"/>
      <c r="N39" s="8"/>
    </row>
    <row r="40" spans="1:14" ht="15.75" thickBot="1" x14ac:dyDescent="0.3">
      <c r="A40" s="8">
        <v>122</v>
      </c>
      <c r="B40" s="8" t="s">
        <v>0</v>
      </c>
      <c r="C40" s="8" t="s">
        <v>26</v>
      </c>
      <c r="D40" s="8"/>
      <c r="E40" s="8">
        <v>2</v>
      </c>
      <c r="F40" s="8">
        <v>3</v>
      </c>
      <c r="G40" s="8">
        <v>3</v>
      </c>
      <c r="H40" s="8">
        <v>0</v>
      </c>
      <c r="I40" s="8">
        <v>0</v>
      </c>
      <c r="J40" s="8">
        <v>0</v>
      </c>
      <c r="K40" s="8">
        <v>0</v>
      </c>
      <c r="L40" s="8">
        <v>0</v>
      </c>
      <c r="M40" s="9"/>
      <c r="N40" s="9"/>
    </row>
    <row r="41" spans="1:14" ht="15.75" thickBot="1" x14ac:dyDescent="0.3">
      <c r="A41" s="8">
        <v>122</v>
      </c>
      <c r="B41" s="8" t="s">
        <v>0</v>
      </c>
      <c r="C41" s="8" t="s">
        <v>26</v>
      </c>
      <c r="D41" s="8"/>
      <c r="E41" s="8">
        <v>2</v>
      </c>
      <c r="F41" s="8">
        <v>4</v>
      </c>
      <c r="G41" s="8">
        <v>3</v>
      </c>
      <c r="H41" s="8">
        <v>1</v>
      </c>
      <c r="I41" s="8">
        <v>0</v>
      </c>
      <c r="J41" s="8">
        <v>0</v>
      </c>
      <c r="K41" s="8">
        <v>0</v>
      </c>
      <c r="L41" s="8">
        <v>1</v>
      </c>
      <c r="M41" s="8"/>
      <c r="N41" s="8"/>
    </row>
    <row r="42" spans="1:14" ht="15.75" thickBot="1" x14ac:dyDescent="0.3">
      <c r="A42" s="8">
        <v>122</v>
      </c>
      <c r="B42" s="8" t="s">
        <v>1</v>
      </c>
      <c r="C42" s="8" t="s">
        <v>57</v>
      </c>
      <c r="D42" s="8"/>
      <c r="E42" s="8">
        <v>1</v>
      </c>
      <c r="F42" s="8">
        <v>1</v>
      </c>
      <c r="G42" s="8">
        <v>3</v>
      </c>
      <c r="H42" s="8">
        <v>0</v>
      </c>
      <c r="I42" s="8">
        <v>0</v>
      </c>
      <c r="J42" s="8">
        <v>0</v>
      </c>
      <c r="K42" s="8">
        <v>0</v>
      </c>
      <c r="L42" s="8">
        <v>0</v>
      </c>
      <c r="M42" s="9"/>
      <c r="N42" s="9"/>
    </row>
    <row r="43" spans="1:14" ht="15.75" thickBot="1" x14ac:dyDescent="0.3">
      <c r="A43" s="8">
        <v>122</v>
      </c>
      <c r="B43" s="8" t="s">
        <v>1</v>
      </c>
      <c r="C43" s="8" t="s">
        <v>57</v>
      </c>
      <c r="D43" s="8"/>
      <c r="E43" s="8">
        <v>1</v>
      </c>
      <c r="F43" s="8">
        <v>2</v>
      </c>
      <c r="G43" s="8">
        <v>3</v>
      </c>
      <c r="H43" s="8">
        <v>2</v>
      </c>
      <c r="I43" s="8">
        <v>0</v>
      </c>
      <c r="J43" s="8">
        <v>1</v>
      </c>
      <c r="K43" s="8">
        <v>1</v>
      </c>
      <c r="L43" s="8">
        <v>1</v>
      </c>
      <c r="M43" s="8"/>
      <c r="N43" s="8"/>
    </row>
    <row r="44" spans="1:14" ht="15.75" thickBot="1" x14ac:dyDescent="0.3">
      <c r="A44" s="8">
        <v>122</v>
      </c>
      <c r="B44" s="8" t="s">
        <v>1</v>
      </c>
      <c r="C44" s="8" t="s">
        <v>57</v>
      </c>
      <c r="D44" s="8"/>
      <c r="E44" s="8">
        <v>1</v>
      </c>
      <c r="F44" s="8">
        <v>3</v>
      </c>
      <c r="G44" s="8">
        <v>3</v>
      </c>
      <c r="H44" s="8">
        <v>0</v>
      </c>
      <c r="I44" s="8">
        <v>0</v>
      </c>
      <c r="J44" s="8">
        <v>0</v>
      </c>
      <c r="K44" s="8">
        <v>0</v>
      </c>
      <c r="L44" s="8">
        <v>0</v>
      </c>
      <c r="M44" s="9"/>
      <c r="N44" s="9"/>
    </row>
    <row r="45" spans="1:14" ht="15.75" thickBot="1" x14ac:dyDescent="0.3">
      <c r="A45" s="8">
        <v>122</v>
      </c>
      <c r="B45" s="8" t="s">
        <v>1</v>
      </c>
      <c r="C45" s="8" t="s">
        <v>57</v>
      </c>
      <c r="D45" s="8"/>
      <c r="E45" s="8">
        <v>1</v>
      </c>
      <c r="F45" s="8">
        <v>4</v>
      </c>
      <c r="G45" s="8">
        <v>3</v>
      </c>
      <c r="H45" s="8">
        <v>1</v>
      </c>
      <c r="I45" s="8">
        <v>0</v>
      </c>
      <c r="J45" s="8">
        <v>0</v>
      </c>
      <c r="K45" s="8">
        <v>0</v>
      </c>
      <c r="L45" s="8">
        <v>1</v>
      </c>
      <c r="M45" s="8"/>
      <c r="N45" s="8"/>
    </row>
    <row r="46" spans="1:14" ht="15.75" thickBot="1" x14ac:dyDescent="0.3">
      <c r="A46" s="8">
        <v>122</v>
      </c>
      <c r="B46" s="8" t="s">
        <v>1</v>
      </c>
      <c r="C46" s="8" t="s">
        <v>57</v>
      </c>
      <c r="D46" s="8"/>
      <c r="E46" s="8">
        <v>2</v>
      </c>
      <c r="F46" s="8">
        <v>1</v>
      </c>
      <c r="G46" s="8">
        <v>3</v>
      </c>
      <c r="H46" s="8">
        <v>1</v>
      </c>
      <c r="I46" s="8">
        <v>0</v>
      </c>
      <c r="J46" s="8">
        <v>0</v>
      </c>
      <c r="K46" s="8">
        <v>1</v>
      </c>
      <c r="L46" s="8">
        <v>1</v>
      </c>
      <c r="M46" s="9"/>
      <c r="N46" s="9"/>
    </row>
    <row r="47" spans="1:14" ht="15.75" thickBot="1" x14ac:dyDescent="0.3">
      <c r="A47" s="8">
        <v>122</v>
      </c>
      <c r="B47" s="8" t="s">
        <v>1</v>
      </c>
      <c r="C47" s="8" t="s">
        <v>57</v>
      </c>
      <c r="D47" s="8"/>
      <c r="E47" s="8">
        <v>2</v>
      </c>
      <c r="F47" s="8">
        <v>2</v>
      </c>
      <c r="G47" s="8">
        <v>3</v>
      </c>
      <c r="H47" s="8">
        <v>4</v>
      </c>
      <c r="I47" s="8">
        <v>0</v>
      </c>
      <c r="J47" s="8">
        <v>0</v>
      </c>
      <c r="K47" s="8">
        <v>3</v>
      </c>
      <c r="L47" s="8">
        <v>4</v>
      </c>
      <c r="M47" s="8"/>
      <c r="N47" s="8"/>
    </row>
    <row r="48" spans="1:14" ht="15.75" thickBot="1" x14ac:dyDescent="0.3">
      <c r="A48" s="8">
        <v>122</v>
      </c>
      <c r="B48" s="8" t="s">
        <v>1</v>
      </c>
      <c r="C48" s="8" t="s">
        <v>57</v>
      </c>
      <c r="D48" s="8"/>
      <c r="E48" s="8">
        <v>2</v>
      </c>
      <c r="F48" s="8">
        <v>3</v>
      </c>
      <c r="G48" s="8">
        <v>3</v>
      </c>
      <c r="H48" s="8">
        <v>2</v>
      </c>
      <c r="I48" s="8">
        <v>0</v>
      </c>
      <c r="J48" s="8">
        <v>0</v>
      </c>
      <c r="K48" s="8">
        <v>2</v>
      </c>
      <c r="L48" s="8">
        <v>2</v>
      </c>
      <c r="M48" s="9"/>
      <c r="N48" s="9"/>
    </row>
    <row r="49" spans="1:14" ht="15.75" thickBot="1" x14ac:dyDescent="0.3">
      <c r="A49" s="8">
        <v>122</v>
      </c>
      <c r="B49" s="8" t="s">
        <v>1</v>
      </c>
      <c r="C49" s="8" t="s">
        <v>57</v>
      </c>
      <c r="D49" s="8"/>
      <c r="E49" s="8">
        <v>2</v>
      </c>
      <c r="F49" s="8">
        <v>4</v>
      </c>
      <c r="G49" s="8">
        <v>3</v>
      </c>
      <c r="H49" s="8">
        <v>1</v>
      </c>
      <c r="I49" s="8">
        <v>0</v>
      </c>
      <c r="J49" s="8">
        <v>0</v>
      </c>
      <c r="K49" s="8">
        <v>1</v>
      </c>
      <c r="L49" s="8">
        <v>1</v>
      </c>
      <c r="M49" s="8"/>
      <c r="N49" s="8"/>
    </row>
    <row r="50" spans="1:14" ht="15.75" thickBot="1" x14ac:dyDescent="0.3">
      <c r="A50" s="9">
        <v>122</v>
      </c>
      <c r="B50" s="9" t="s">
        <v>0</v>
      </c>
      <c r="C50" s="9" t="s">
        <v>26</v>
      </c>
      <c r="D50" s="9"/>
      <c r="E50" s="9">
        <v>1</v>
      </c>
      <c r="F50" s="9">
        <v>1</v>
      </c>
      <c r="G50" s="9">
        <v>4</v>
      </c>
      <c r="H50" s="9">
        <v>0</v>
      </c>
      <c r="I50" s="9">
        <v>0</v>
      </c>
      <c r="J50" s="9">
        <v>0</v>
      </c>
      <c r="K50" s="9">
        <v>0</v>
      </c>
      <c r="L50" s="9">
        <v>0</v>
      </c>
      <c r="M50" s="9"/>
      <c r="N50" s="9"/>
    </row>
    <row r="51" spans="1:14" ht="15.75" thickBot="1" x14ac:dyDescent="0.3">
      <c r="A51" s="9">
        <v>122</v>
      </c>
      <c r="B51" s="9" t="s">
        <v>0</v>
      </c>
      <c r="C51" s="9" t="s">
        <v>26</v>
      </c>
      <c r="D51" s="9"/>
      <c r="E51" s="9">
        <v>1</v>
      </c>
      <c r="F51" s="9">
        <v>2</v>
      </c>
      <c r="G51" s="9">
        <v>4</v>
      </c>
      <c r="H51" s="9">
        <v>0</v>
      </c>
      <c r="I51" s="9">
        <v>0</v>
      </c>
      <c r="J51" s="9">
        <v>0</v>
      </c>
      <c r="K51" s="9">
        <v>0</v>
      </c>
      <c r="L51" s="9">
        <v>0</v>
      </c>
      <c r="M51" s="8"/>
      <c r="N51" s="8"/>
    </row>
    <row r="52" spans="1:14" ht="15.75" thickBot="1" x14ac:dyDescent="0.3">
      <c r="A52" s="9">
        <v>122</v>
      </c>
      <c r="B52" s="9" t="s">
        <v>0</v>
      </c>
      <c r="C52" s="9" t="s">
        <v>26</v>
      </c>
      <c r="D52" s="9"/>
      <c r="E52" s="9">
        <v>1</v>
      </c>
      <c r="F52" s="9">
        <v>3</v>
      </c>
      <c r="G52" s="9">
        <v>4</v>
      </c>
      <c r="H52" s="9">
        <v>0</v>
      </c>
      <c r="I52" s="9">
        <v>0</v>
      </c>
      <c r="J52" s="9">
        <v>0</v>
      </c>
      <c r="K52" s="9">
        <v>0</v>
      </c>
      <c r="L52" s="9">
        <v>0</v>
      </c>
      <c r="M52" s="9"/>
      <c r="N52" s="9"/>
    </row>
    <row r="53" spans="1:14" ht="15.75" thickBot="1" x14ac:dyDescent="0.3">
      <c r="A53" s="9">
        <v>122</v>
      </c>
      <c r="B53" s="9" t="s">
        <v>0</v>
      </c>
      <c r="C53" s="9" t="s">
        <v>26</v>
      </c>
      <c r="D53" s="9"/>
      <c r="E53" s="9">
        <v>1</v>
      </c>
      <c r="F53" s="9">
        <v>4</v>
      </c>
      <c r="G53" s="9">
        <v>4</v>
      </c>
      <c r="H53" s="9">
        <v>1</v>
      </c>
      <c r="I53" s="9">
        <v>0</v>
      </c>
      <c r="J53" s="9">
        <v>0</v>
      </c>
      <c r="K53" s="9">
        <v>0</v>
      </c>
      <c r="L53" s="9">
        <v>0</v>
      </c>
      <c r="M53" s="8"/>
      <c r="N53" s="8"/>
    </row>
    <row r="54" spans="1:14" ht="15.75" thickBot="1" x14ac:dyDescent="0.3">
      <c r="A54" s="9">
        <v>122</v>
      </c>
      <c r="B54" s="9" t="s">
        <v>0</v>
      </c>
      <c r="C54" s="9" t="s">
        <v>26</v>
      </c>
      <c r="D54" s="9"/>
      <c r="E54" s="9">
        <v>2</v>
      </c>
      <c r="F54" s="9">
        <v>1</v>
      </c>
      <c r="G54" s="9">
        <v>4</v>
      </c>
      <c r="H54" s="9">
        <v>0</v>
      </c>
      <c r="I54" s="9">
        <v>0</v>
      </c>
      <c r="J54" s="9">
        <v>0</v>
      </c>
      <c r="K54" s="9">
        <v>0</v>
      </c>
      <c r="L54" s="9">
        <v>0</v>
      </c>
      <c r="M54" s="9"/>
      <c r="N54" s="9"/>
    </row>
    <row r="55" spans="1:14" ht="15.75" thickBot="1" x14ac:dyDescent="0.3">
      <c r="A55" s="9">
        <v>122</v>
      </c>
      <c r="B55" s="9" t="s">
        <v>0</v>
      </c>
      <c r="C55" s="9" t="s">
        <v>26</v>
      </c>
      <c r="D55" s="9"/>
      <c r="E55" s="9">
        <v>2</v>
      </c>
      <c r="F55" s="9">
        <v>2</v>
      </c>
      <c r="G55" s="9">
        <v>4</v>
      </c>
      <c r="H55" s="9">
        <v>0</v>
      </c>
      <c r="I55" s="9">
        <v>0</v>
      </c>
      <c r="J55" s="9">
        <v>0</v>
      </c>
      <c r="K55" s="9">
        <v>0</v>
      </c>
      <c r="L55" s="9">
        <v>0</v>
      </c>
      <c r="M55" s="8"/>
      <c r="N55" s="8"/>
    </row>
    <row r="56" spans="1:14" ht="15.75" thickBot="1" x14ac:dyDescent="0.3">
      <c r="A56" s="9">
        <v>122</v>
      </c>
      <c r="B56" s="9" t="s">
        <v>0</v>
      </c>
      <c r="C56" s="9" t="s">
        <v>26</v>
      </c>
      <c r="D56" s="9"/>
      <c r="E56" s="9">
        <v>2</v>
      </c>
      <c r="F56" s="9">
        <v>3</v>
      </c>
      <c r="G56" s="9">
        <v>4</v>
      </c>
      <c r="H56" s="9">
        <v>1</v>
      </c>
      <c r="I56" s="9">
        <v>0</v>
      </c>
      <c r="J56" s="9">
        <v>0</v>
      </c>
      <c r="K56" s="9">
        <v>0</v>
      </c>
      <c r="L56" s="9">
        <v>1</v>
      </c>
      <c r="M56" s="9"/>
      <c r="N56" s="9"/>
    </row>
    <row r="57" spans="1:14" ht="15.75" thickBot="1" x14ac:dyDescent="0.3">
      <c r="A57" s="9">
        <v>122</v>
      </c>
      <c r="B57" s="9" t="s">
        <v>0</v>
      </c>
      <c r="C57" s="9" t="s">
        <v>26</v>
      </c>
      <c r="D57" s="9"/>
      <c r="E57" s="9">
        <v>2</v>
      </c>
      <c r="F57" s="9">
        <v>4</v>
      </c>
      <c r="G57" s="9">
        <v>4</v>
      </c>
      <c r="H57" s="9">
        <v>0</v>
      </c>
      <c r="I57" s="9">
        <v>0</v>
      </c>
      <c r="J57" s="9">
        <v>0</v>
      </c>
      <c r="K57" s="9">
        <v>0</v>
      </c>
      <c r="L57" s="9">
        <v>0</v>
      </c>
      <c r="M57" s="8"/>
      <c r="N57" s="8"/>
    </row>
    <row r="58" spans="1:14" ht="15.75" thickBot="1" x14ac:dyDescent="0.3">
      <c r="A58" s="9">
        <v>122</v>
      </c>
      <c r="B58" s="9" t="s">
        <v>1</v>
      </c>
      <c r="C58" s="9" t="s">
        <v>57</v>
      </c>
      <c r="D58" s="9"/>
      <c r="E58" s="9">
        <v>1</v>
      </c>
      <c r="F58" s="9">
        <v>1</v>
      </c>
      <c r="G58" s="9">
        <v>4</v>
      </c>
      <c r="H58" s="9">
        <v>2</v>
      </c>
      <c r="I58" s="9">
        <v>0</v>
      </c>
      <c r="J58" s="9">
        <v>0</v>
      </c>
      <c r="K58" s="9">
        <v>0</v>
      </c>
      <c r="L58" s="9">
        <v>2</v>
      </c>
      <c r="M58" s="9"/>
      <c r="N58" s="9"/>
    </row>
    <row r="59" spans="1:14" ht="15.75" thickBot="1" x14ac:dyDescent="0.3">
      <c r="A59" s="9">
        <v>122</v>
      </c>
      <c r="B59" s="9" t="s">
        <v>1</v>
      </c>
      <c r="C59" s="9" t="s">
        <v>57</v>
      </c>
      <c r="D59" s="9"/>
      <c r="E59" s="9">
        <v>1</v>
      </c>
      <c r="F59" s="9">
        <v>2</v>
      </c>
      <c r="G59" s="9">
        <v>4</v>
      </c>
      <c r="H59" s="9">
        <v>3</v>
      </c>
      <c r="I59" s="9">
        <v>0</v>
      </c>
      <c r="J59" s="9">
        <v>0</v>
      </c>
      <c r="K59" s="9">
        <v>0</v>
      </c>
      <c r="L59" s="9">
        <v>2</v>
      </c>
      <c r="M59" s="8"/>
      <c r="N59" s="8"/>
    </row>
    <row r="60" spans="1:14" ht="15.75" thickBot="1" x14ac:dyDescent="0.3">
      <c r="A60" s="9">
        <v>122</v>
      </c>
      <c r="B60" s="9" t="s">
        <v>1</v>
      </c>
      <c r="C60" s="9" t="s">
        <v>57</v>
      </c>
      <c r="D60" s="9"/>
      <c r="E60" s="9">
        <v>1</v>
      </c>
      <c r="F60" s="9">
        <v>3</v>
      </c>
      <c r="G60" s="9">
        <v>4</v>
      </c>
      <c r="H60" s="9">
        <v>1</v>
      </c>
      <c r="I60" s="9">
        <v>0</v>
      </c>
      <c r="J60" s="9">
        <v>0</v>
      </c>
      <c r="K60" s="9">
        <v>1</v>
      </c>
      <c r="L60" s="9">
        <v>1</v>
      </c>
      <c r="M60" s="9"/>
      <c r="N60" s="9"/>
    </row>
    <row r="61" spans="1:14" ht="15.75" thickBot="1" x14ac:dyDescent="0.3">
      <c r="A61" s="9">
        <v>122</v>
      </c>
      <c r="B61" s="9" t="s">
        <v>1</v>
      </c>
      <c r="C61" s="9" t="s">
        <v>57</v>
      </c>
      <c r="D61" s="9"/>
      <c r="E61" s="9">
        <v>1</v>
      </c>
      <c r="F61" s="9">
        <v>4</v>
      </c>
      <c r="G61" s="9">
        <v>4</v>
      </c>
      <c r="H61" s="9">
        <v>2</v>
      </c>
      <c r="I61" s="9">
        <v>0</v>
      </c>
      <c r="J61" s="9">
        <v>0</v>
      </c>
      <c r="K61" s="9">
        <v>0</v>
      </c>
      <c r="L61" s="9">
        <v>2</v>
      </c>
      <c r="M61" s="8"/>
      <c r="N61" s="8"/>
    </row>
    <row r="62" spans="1:14" ht="15.75" thickBot="1" x14ac:dyDescent="0.3">
      <c r="A62" s="9">
        <v>122</v>
      </c>
      <c r="B62" s="9" t="s">
        <v>1</v>
      </c>
      <c r="C62" s="9" t="s">
        <v>57</v>
      </c>
      <c r="D62" s="9"/>
      <c r="E62" s="9">
        <v>2</v>
      </c>
      <c r="F62" s="9">
        <v>1</v>
      </c>
      <c r="G62" s="9">
        <v>4</v>
      </c>
      <c r="H62" s="9">
        <v>3</v>
      </c>
      <c r="I62" s="9">
        <v>0</v>
      </c>
      <c r="J62" s="9">
        <v>0</v>
      </c>
      <c r="K62" s="9">
        <v>1</v>
      </c>
      <c r="L62" s="9">
        <v>2</v>
      </c>
      <c r="M62" s="9"/>
      <c r="N62" s="9"/>
    </row>
    <row r="63" spans="1:14" ht="15.75" thickBot="1" x14ac:dyDescent="0.3">
      <c r="A63" s="9">
        <v>122</v>
      </c>
      <c r="B63" s="9" t="s">
        <v>1</v>
      </c>
      <c r="C63" s="9" t="s">
        <v>57</v>
      </c>
      <c r="D63" s="9"/>
      <c r="E63" s="9">
        <v>2</v>
      </c>
      <c r="F63" s="9">
        <v>2</v>
      </c>
      <c r="G63" s="9">
        <v>4</v>
      </c>
      <c r="H63" s="9">
        <v>3</v>
      </c>
      <c r="I63" s="9">
        <v>0</v>
      </c>
      <c r="J63" s="9">
        <v>0</v>
      </c>
      <c r="K63" s="9">
        <v>0</v>
      </c>
      <c r="L63" s="9">
        <v>2</v>
      </c>
      <c r="M63" s="8"/>
      <c r="N63" s="8"/>
    </row>
    <row r="64" spans="1:14" ht="15.75" thickBot="1" x14ac:dyDescent="0.3">
      <c r="A64" s="9">
        <v>122</v>
      </c>
      <c r="B64" s="9" t="s">
        <v>1</v>
      </c>
      <c r="C64" s="9" t="s">
        <v>57</v>
      </c>
      <c r="D64" s="9"/>
      <c r="E64" s="9">
        <v>2</v>
      </c>
      <c r="F64" s="9">
        <v>3</v>
      </c>
      <c r="G64" s="9">
        <v>4</v>
      </c>
      <c r="H64" s="9">
        <v>1</v>
      </c>
      <c r="I64" s="9">
        <v>0</v>
      </c>
      <c r="J64" s="9">
        <v>0</v>
      </c>
      <c r="K64" s="9">
        <v>0</v>
      </c>
      <c r="L64" s="9">
        <v>1</v>
      </c>
      <c r="M64" s="9"/>
      <c r="N64" s="9"/>
    </row>
    <row r="65" spans="1:14" ht="15.75" thickBot="1" x14ac:dyDescent="0.3">
      <c r="A65" s="9">
        <v>122</v>
      </c>
      <c r="B65" s="9" t="s">
        <v>1</v>
      </c>
      <c r="C65" s="9" t="s">
        <v>57</v>
      </c>
      <c r="D65" s="9"/>
      <c r="E65" s="9">
        <v>2</v>
      </c>
      <c r="F65" s="9">
        <v>4</v>
      </c>
      <c r="G65" s="9">
        <v>4</v>
      </c>
      <c r="H65" s="9">
        <v>1</v>
      </c>
      <c r="I65" s="9">
        <v>0</v>
      </c>
      <c r="J65" s="9">
        <v>0</v>
      </c>
      <c r="K65" s="9">
        <v>0</v>
      </c>
      <c r="L65" s="9">
        <v>1</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x14ac:dyDescent="0.25">
      <c r="M78" s="7"/>
      <c r="N78" s="7"/>
    </row>
  </sheetData>
  <sortState ref="A2:L65">
    <sortCondition ref="G2:G65"/>
  </sortState>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selection activeCell="T7" sqref="T7"/>
    </sheetView>
  </sheetViews>
  <sheetFormatPr defaultRowHeight="15" x14ac:dyDescent="0.25"/>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123</v>
      </c>
      <c r="B2" s="8" t="s">
        <v>0</v>
      </c>
      <c r="C2" s="8" t="s">
        <v>32</v>
      </c>
      <c r="D2" s="8"/>
      <c r="E2" s="8">
        <v>1</v>
      </c>
      <c r="F2" s="8">
        <v>1</v>
      </c>
      <c r="G2" s="8">
        <v>1</v>
      </c>
      <c r="H2" s="8">
        <v>1</v>
      </c>
      <c r="I2" s="8">
        <v>0</v>
      </c>
      <c r="J2" s="8">
        <v>1</v>
      </c>
      <c r="K2" s="8">
        <v>0</v>
      </c>
      <c r="L2" s="8">
        <v>0</v>
      </c>
    </row>
    <row r="3" spans="1:20" ht="15.75" thickBot="1" x14ac:dyDescent="0.3">
      <c r="A3" s="8">
        <v>123</v>
      </c>
      <c r="B3" s="8" t="s">
        <v>0</v>
      </c>
      <c r="C3" s="8" t="s">
        <v>32</v>
      </c>
      <c r="D3" s="8"/>
      <c r="E3" s="8">
        <v>1</v>
      </c>
      <c r="F3" s="8">
        <v>2</v>
      </c>
      <c r="G3" s="8">
        <v>1</v>
      </c>
      <c r="H3" s="8">
        <v>2</v>
      </c>
      <c r="I3" s="8">
        <v>2</v>
      </c>
      <c r="J3" s="8">
        <v>1</v>
      </c>
      <c r="K3" s="8">
        <v>1</v>
      </c>
      <c r="L3" s="8">
        <v>2</v>
      </c>
    </row>
    <row r="4" spans="1:20" ht="15.75" thickBot="1" x14ac:dyDescent="0.3">
      <c r="A4" s="8">
        <v>123</v>
      </c>
      <c r="B4" s="8" t="s">
        <v>0</v>
      </c>
      <c r="C4" s="8" t="s">
        <v>32</v>
      </c>
      <c r="D4" s="8"/>
      <c r="E4" s="8">
        <v>1</v>
      </c>
      <c r="F4" s="8">
        <v>3</v>
      </c>
      <c r="G4" s="8">
        <v>1</v>
      </c>
      <c r="H4" s="8">
        <v>0</v>
      </c>
      <c r="I4" s="8">
        <v>0</v>
      </c>
      <c r="J4" s="8">
        <v>0</v>
      </c>
      <c r="K4" s="8">
        <v>0</v>
      </c>
      <c r="L4" s="8">
        <v>0</v>
      </c>
    </row>
    <row r="5" spans="1:20" ht="15.75" thickBot="1" x14ac:dyDescent="0.3">
      <c r="A5" s="8">
        <v>123</v>
      </c>
      <c r="B5" s="8" t="s">
        <v>0</v>
      </c>
      <c r="C5" s="8" t="s">
        <v>32</v>
      </c>
      <c r="D5" s="8"/>
      <c r="E5" s="8">
        <v>1</v>
      </c>
      <c r="F5" s="8">
        <v>4</v>
      </c>
      <c r="G5" s="8">
        <v>1</v>
      </c>
      <c r="H5" s="8">
        <v>1</v>
      </c>
      <c r="I5" s="8">
        <v>0</v>
      </c>
      <c r="J5" s="8">
        <v>1</v>
      </c>
      <c r="K5" s="8">
        <v>0</v>
      </c>
      <c r="L5" s="8">
        <v>0</v>
      </c>
    </row>
    <row r="6" spans="1:20" ht="15.75" thickBot="1" x14ac:dyDescent="0.3">
      <c r="A6" s="8">
        <v>123</v>
      </c>
      <c r="B6" s="8" t="s">
        <v>0</v>
      </c>
      <c r="C6" s="8" t="s">
        <v>32</v>
      </c>
      <c r="D6" s="8"/>
      <c r="E6" s="8">
        <v>2</v>
      </c>
      <c r="F6" s="8">
        <v>1</v>
      </c>
      <c r="G6" s="8">
        <v>1</v>
      </c>
      <c r="H6" s="8">
        <v>0</v>
      </c>
      <c r="I6" s="8">
        <v>0</v>
      </c>
      <c r="J6" s="8">
        <v>0</v>
      </c>
      <c r="K6" s="8">
        <v>0</v>
      </c>
      <c r="L6" s="8">
        <v>0</v>
      </c>
      <c r="M6" s="1" t="s">
        <v>16</v>
      </c>
      <c r="N6" s="5">
        <v>3</v>
      </c>
      <c r="O6" s="5">
        <f>COUNT(G34:G49)/4</f>
        <v>4</v>
      </c>
      <c r="P6" s="5">
        <f>SUM(H34:H49)</f>
        <v>71</v>
      </c>
      <c r="Q6" s="5">
        <f t="shared" ref="Q6:T6" si="0">SUM(I34:I49)</f>
        <v>17</v>
      </c>
      <c r="R6" s="5">
        <f t="shared" si="0"/>
        <v>43</v>
      </c>
      <c r="S6" s="5">
        <f t="shared" si="0"/>
        <v>0</v>
      </c>
      <c r="T6" s="5">
        <f t="shared" si="0"/>
        <v>0</v>
      </c>
    </row>
    <row r="7" spans="1:20" ht="15.75" thickBot="1" x14ac:dyDescent="0.3">
      <c r="A7" s="8">
        <v>123</v>
      </c>
      <c r="B7" s="8" t="s">
        <v>0</v>
      </c>
      <c r="C7" s="8" t="s">
        <v>32</v>
      </c>
      <c r="D7" s="8"/>
      <c r="E7" s="8">
        <v>2</v>
      </c>
      <c r="F7" s="8">
        <v>2</v>
      </c>
      <c r="G7" s="8">
        <v>1</v>
      </c>
      <c r="H7" s="8">
        <v>0</v>
      </c>
      <c r="I7" s="8">
        <v>0</v>
      </c>
      <c r="J7" s="8">
        <v>0</v>
      </c>
      <c r="K7" s="8">
        <v>0</v>
      </c>
      <c r="L7" s="8">
        <v>0</v>
      </c>
      <c r="M7" s="1" t="s">
        <v>17</v>
      </c>
      <c r="N7" s="5">
        <v>4</v>
      </c>
      <c r="O7" s="5">
        <f>COUNT(G50:G65)/4</f>
        <v>4</v>
      </c>
      <c r="P7" s="5">
        <f>SUM(H50:H65)</f>
        <v>58</v>
      </c>
      <c r="Q7" s="5">
        <f t="shared" ref="Q7:T7" si="1">SUM(I50:I65)</f>
        <v>19</v>
      </c>
      <c r="R7" s="5">
        <f t="shared" si="1"/>
        <v>33</v>
      </c>
      <c r="S7" s="5">
        <f t="shared" si="1"/>
        <v>0</v>
      </c>
      <c r="T7" s="5">
        <f t="shared" si="1"/>
        <v>0</v>
      </c>
    </row>
    <row r="8" spans="1:20" ht="15.75" thickBot="1" x14ac:dyDescent="0.3">
      <c r="A8" s="8">
        <v>123</v>
      </c>
      <c r="B8" s="8" t="s">
        <v>0</v>
      </c>
      <c r="C8" s="8" t="s">
        <v>32</v>
      </c>
      <c r="D8" s="8"/>
      <c r="E8" s="8">
        <v>2</v>
      </c>
      <c r="F8" s="8">
        <v>3</v>
      </c>
      <c r="G8" s="8">
        <v>1</v>
      </c>
      <c r="H8" s="8">
        <v>1</v>
      </c>
      <c r="I8" s="8">
        <v>0</v>
      </c>
      <c r="J8" s="8">
        <v>0</v>
      </c>
      <c r="K8" s="8">
        <v>0</v>
      </c>
      <c r="L8" s="8">
        <v>0</v>
      </c>
      <c r="M8" s="1" t="s">
        <v>14</v>
      </c>
      <c r="N8" s="5">
        <v>1</v>
      </c>
      <c r="O8" s="5">
        <f>COUNT(G2:G17)/4</f>
        <v>4</v>
      </c>
      <c r="P8" s="5">
        <f>SUM(H2:H17)</f>
        <v>10</v>
      </c>
      <c r="Q8" s="5">
        <f t="shared" ref="Q8:T8" si="2">SUM(I2:I17)</f>
        <v>4</v>
      </c>
      <c r="R8" s="5">
        <f t="shared" si="2"/>
        <v>5</v>
      </c>
      <c r="S8" s="5">
        <f t="shared" si="2"/>
        <v>2</v>
      </c>
      <c r="T8" s="5">
        <f t="shared" si="2"/>
        <v>6</v>
      </c>
    </row>
    <row r="9" spans="1:20" ht="15.75" thickBot="1" x14ac:dyDescent="0.3">
      <c r="A9" s="8">
        <v>123</v>
      </c>
      <c r="B9" s="8" t="s">
        <v>0</v>
      </c>
      <c r="C9" s="8" t="s">
        <v>32</v>
      </c>
      <c r="D9" s="8"/>
      <c r="E9" s="8">
        <v>2</v>
      </c>
      <c r="F9" s="8">
        <v>4</v>
      </c>
      <c r="G9" s="8">
        <v>1</v>
      </c>
      <c r="H9" s="8">
        <v>1</v>
      </c>
      <c r="I9" s="8">
        <v>0</v>
      </c>
      <c r="J9" s="8">
        <v>1</v>
      </c>
      <c r="K9" s="8">
        <v>0</v>
      </c>
      <c r="L9" s="8">
        <v>0</v>
      </c>
      <c r="M9" s="1" t="s">
        <v>18</v>
      </c>
      <c r="N9" s="5">
        <v>2</v>
      </c>
      <c r="O9" s="5">
        <f>COUNT(G18:G33)/4</f>
        <v>4</v>
      </c>
      <c r="P9" s="5">
        <f>SUM(H18:H33)</f>
        <v>22</v>
      </c>
      <c r="Q9" s="5">
        <f t="shared" ref="Q9:T9" si="3">SUM(I18:I33)</f>
        <v>3</v>
      </c>
      <c r="R9" s="5">
        <f t="shared" si="3"/>
        <v>9</v>
      </c>
      <c r="S9" s="5">
        <f t="shared" si="3"/>
        <v>5</v>
      </c>
      <c r="T9" s="5">
        <f t="shared" si="3"/>
        <v>15</v>
      </c>
    </row>
    <row r="10" spans="1:20" ht="15.75" thickBot="1" x14ac:dyDescent="0.3">
      <c r="A10" s="8">
        <v>123</v>
      </c>
      <c r="B10" s="8" t="s">
        <v>1</v>
      </c>
      <c r="C10" s="8" t="s">
        <v>28</v>
      </c>
      <c r="D10" s="8"/>
      <c r="E10" s="8">
        <v>1</v>
      </c>
      <c r="F10" s="8">
        <v>1</v>
      </c>
      <c r="G10" s="8">
        <v>1</v>
      </c>
      <c r="H10" s="8">
        <v>0</v>
      </c>
      <c r="I10" s="8">
        <v>0</v>
      </c>
      <c r="J10" s="8">
        <v>0</v>
      </c>
      <c r="K10" s="8">
        <v>0</v>
      </c>
      <c r="L10" s="8">
        <v>0</v>
      </c>
      <c r="M10" s="1"/>
      <c r="N10" s="5"/>
      <c r="O10" s="5">
        <v>122</v>
      </c>
      <c r="P10" s="5" t="s">
        <v>19</v>
      </c>
      <c r="Q10" s="5" t="s">
        <v>20</v>
      </c>
      <c r="R10" s="5" t="s">
        <v>21</v>
      </c>
      <c r="S10" s="5" t="s">
        <v>22</v>
      </c>
      <c r="T10" s="5" t="s">
        <v>23</v>
      </c>
    </row>
    <row r="11" spans="1:20" ht="15.75" thickBot="1" x14ac:dyDescent="0.3">
      <c r="A11" s="8">
        <v>123</v>
      </c>
      <c r="B11" s="8" t="s">
        <v>1</v>
      </c>
      <c r="C11" s="8" t="s">
        <v>28</v>
      </c>
      <c r="D11" s="8"/>
      <c r="E11" s="8">
        <v>1</v>
      </c>
      <c r="F11" s="8">
        <v>2</v>
      </c>
      <c r="G11" s="8">
        <v>1</v>
      </c>
      <c r="H11" s="8">
        <v>1</v>
      </c>
      <c r="I11" s="8">
        <v>0</v>
      </c>
      <c r="J11" s="8">
        <v>0</v>
      </c>
      <c r="K11" s="8">
        <v>0</v>
      </c>
      <c r="L11" s="8">
        <v>1</v>
      </c>
      <c r="M11" s="1" t="s">
        <v>16</v>
      </c>
      <c r="N11" s="5">
        <v>3</v>
      </c>
      <c r="O11" s="4" t="s">
        <v>15</v>
      </c>
      <c r="P11" s="6">
        <f>P6/$O$6</f>
        <v>17.75</v>
      </c>
      <c r="Q11" s="6">
        <f>Q6/$O$6</f>
        <v>4.25</v>
      </c>
      <c r="R11" s="6">
        <f>R6/$O$6</f>
        <v>10.75</v>
      </c>
      <c r="S11" s="6">
        <f>S6/$O$6</f>
        <v>0</v>
      </c>
      <c r="T11" s="6">
        <f>T6/$O$6</f>
        <v>0</v>
      </c>
    </row>
    <row r="12" spans="1:20" ht="15.75" thickBot="1" x14ac:dyDescent="0.3">
      <c r="A12" s="8">
        <v>123</v>
      </c>
      <c r="B12" s="8" t="s">
        <v>1</v>
      </c>
      <c r="C12" s="8" t="s">
        <v>28</v>
      </c>
      <c r="D12" s="8"/>
      <c r="E12" s="8">
        <v>1</v>
      </c>
      <c r="F12" s="8">
        <v>3</v>
      </c>
      <c r="G12" s="8">
        <v>1</v>
      </c>
      <c r="H12" s="8">
        <v>0</v>
      </c>
      <c r="I12" s="8">
        <v>0</v>
      </c>
      <c r="J12" s="8">
        <v>0</v>
      </c>
      <c r="K12" s="8">
        <v>0</v>
      </c>
      <c r="L12" s="8">
        <v>0</v>
      </c>
      <c r="M12" s="1" t="s">
        <v>17</v>
      </c>
      <c r="N12" s="5">
        <v>4</v>
      </c>
      <c r="O12" s="4" t="s">
        <v>15</v>
      </c>
      <c r="P12" s="6">
        <f>P7/$O$7</f>
        <v>14.5</v>
      </c>
      <c r="Q12" s="6">
        <f>Q7/$O$7</f>
        <v>4.75</v>
      </c>
      <c r="R12" s="6">
        <f>R7/$O$7</f>
        <v>8.25</v>
      </c>
      <c r="S12" s="6">
        <f>S7/$O$7</f>
        <v>0</v>
      </c>
      <c r="T12" s="6">
        <f>T7/$O$7</f>
        <v>0</v>
      </c>
    </row>
    <row r="13" spans="1:20" ht="15.75" thickBot="1" x14ac:dyDescent="0.3">
      <c r="A13" s="8">
        <v>123</v>
      </c>
      <c r="B13" s="8" t="s">
        <v>1</v>
      </c>
      <c r="C13" s="8" t="s">
        <v>28</v>
      </c>
      <c r="D13" s="8"/>
      <c r="E13" s="8">
        <v>1</v>
      </c>
      <c r="F13" s="8">
        <v>4</v>
      </c>
      <c r="G13" s="8">
        <v>1</v>
      </c>
      <c r="H13" s="8">
        <v>1</v>
      </c>
      <c r="I13" s="8">
        <v>1</v>
      </c>
      <c r="J13" s="8">
        <v>1</v>
      </c>
      <c r="K13" s="8">
        <v>1</v>
      </c>
      <c r="L13" s="8">
        <v>1</v>
      </c>
      <c r="M13" s="1" t="s">
        <v>14</v>
      </c>
      <c r="N13" s="5">
        <v>1</v>
      </c>
      <c r="O13" s="4" t="s">
        <v>15</v>
      </c>
      <c r="P13" s="6">
        <f>P8/$O$8</f>
        <v>2.5</v>
      </c>
      <c r="Q13" s="6">
        <f>Q8/$O$8</f>
        <v>1</v>
      </c>
      <c r="R13" s="6">
        <f>R8/$O$8</f>
        <v>1.25</v>
      </c>
      <c r="S13" s="6">
        <f>S8/$O$8</f>
        <v>0.5</v>
      </c>
      <c r="T13" s="6">
        <f>T8/$O$8</f>
        <v>1.5</v>
      </c>
    </row>
    <row r="14" spans="1:20" ht="15.75" thickBot="1" x14ac:dyDescent="0.3">
      <c r="A14" s="8">
        <v>123</v>
      </c>
      <c r="B14" s="8" t="s">
        <v>1</v>
      </c>
      <c r="C14" s="8" t="s">
        <v>28</v>
      </c>
      <c r="D14" s="8"/>
      <c r="E14" s="8">
        <v>2</v>
      </c>
      <c r="F14" s="8">
        <v>1</v>
      </c>
      <c r="G14" s="8">
        <v>1</v>
      </c>
      <c r="H14" s="8">
        <v>0</v>
      </c>
      <c r="I14" s="8">
        <v>0</v>
      </c>
      <c r="J14" s="8">
        <v>0</v>
      </c>
      <c r="K14" s="8">
        <v>0</v>
      </c>
      <c r="L14" s="8">
        <v>0</v>
      </c>
      <c r="M14" s="1" t="s">
        <v>18</v>
      </c>
      <c r="N14" s="5">
        <v>2</v>
      </c>
      <c r="O14" s="4" t="s">
        <v>15</v>
      </c>
      <c r="P14" s="6">
        <f>P9/$O$9</f>
        <v>5.5</v>
      </c>
      <c r="Q14" s="6">
        <f>Q9/$O$9</f>
        <v>0.75</v>
      </c>
      <c r="R14" s="6">
        <f>R9/$O$9</f>
        <v>2.25</v>
      </c>
      <c r="S14" s="6">
        <f>S9/$O$9</f>
        <v>1.25</v>
      </c>
      <c r="T14" s="6">
        <f>T9/$O$9</f>
        <v>3.75</v>
      </c>
    </row>
    <row r="15" spans="1:20" ht="15.75" thickBot="1" x14ac:dyDescent="0.3">
      <c r="A15" s="8">
        <v>123</v>
      </c>
      <c r="B15" s="8" t="s">
        <v>1</v>
      </c>
      <c r="C15" s="8" t="s">
        <v>28</v>
      </c>
      <c r="D15" s="8"/>
      <c r="E15" s="8">
        <v>2</v>
      </c>
      <c r="F15" s="8">
        <v>2</v>
      </c>
      <c r="G15" s="8">
        <v>1</v>
      </c>
      <c r="H15" s="8">
        <v>2</v>
      </c>
      <c r="I15" s="8">
        <v>1</v>
      </c>
      <c r="J15" s="8">
        <v>0</v>
      </c>
      <c r="K15" s="8">
        <v>0</v>
      </c>
      <c r="L15" s="8">
        <v>2</v>
      </c>
      <c r="P15">
        <f>SUM(P11:P14)</f>
        <v>40.25</v>
      </c>
    </row>
    <row r="16" spans="1:20" ht="15.75" thickBot="1" x14ac:dyDescent="0.3">
      <c r="A16" s="8">
        <v>123</v>
      </c>
      <c r="B16" s="8" t="s">
        <v>1</v>
      </c>
      <c r="C16" s="8" t="s">
        <v>28</v>
      </c>
      <c r="D16" s="8"/>
      <c r="E16" s="8">
        <v>2</v>
      </c>
      <c r="F16" s="8">
        <v>3</v>
      </c>
      <c r="G16" s="8">
        <v>1</v>
      </c>
      <c r="H16" s="8">
        <v>0</v>
      </c>
      <c r="I16" s="8">
        <v>0</v>
      </c>
      <c r="J16" s="8">
        <v>0</v>
      </c>
      <c r="K16" s="8">
        <v>0</v>
      </c>
      <c r="L16" s="8">
        <v>0</v>
      </c>
      <c r="M16" s="8"/>
      <c r="N16" s="8"/>
      <c r="O16" s="7"/>
    </row>
    <row r="17" spans="1:14" ht="15.75" thickBot="1" x14ac:dyDescent="0.3">
      <c r="A17" s="8">
        <v>123</v>
      </c>
      <c r="B17" s="8" t="s">
        <v>1</v>
      </c>
      <c r="C17" s="8" t="s">
        <v>28</v>
      </c>
      <c r="D17" s="8"/>
      <c r="E17" s="8">
        <v>2</v>
      </c>
      <c r="F17" s="8">
        <v>4</v>
      </c>
      <c r="G17" s="8">
        <v>1</v>
      </c>
      <c r="H17" s="8">
        <v>0</v>
      </c>
      <c r="I17" s="8">
        <v>0</v>
      </c>
      <c r="J17" s="8">
        <v>0</v>
      </c>
      <c r="K17" s="8">
        <v>0</v>
      </c>
      <c r="L17" s="8">
        <v>0</v>
      </c>
      <c r="M17" s="9"/>
      <c r="N17" s="9"/>
    </row>
    <row r="18" spans="1:14" ht="15.75" thickBot="1" x14ac:dyDescent="0.3">
      <c r="A18" s="9">
        <v>123</v>
      </c>
      <c r="B18" s="9" t="s">
        <v>0</v>
      </c>
      <c r="C18" s="9" t="s">
        <v>32</v>
      </c>
      <c r="D18" s="9"/>
      <c r="E18" s="9">
        <v>1</v>
      </c>
      <c r="F18" s="9">
        <v>1</v>
      </c>
      <c r="G18" s="9">
        <v>2</v>
      </c>
      <c r="H18" s="9">
        <v>1</v>
      </c>
      <c r="I18" s="9">
        <v>0</v>
      </c>
      <c r="J18" s="9">
        <v>1</v>
      </c>
      <c r="K18" s="9">
        <v>1</v>
      </c>
      <c r="L18" s="9">
        <v>1</v>
      </c>
      <c r="M18" s="8"/>
      <c r="N18" s="8"/>
    </row>
    <row r="19" spans="1:14" ht="15.75" thickBot="1" x14ac:dyDescent="0.3">
      <c r="A19" s="9">
        <v>123</v>
      </c>
      <c r="B19" s="9" t="s">
        <v>0</v>
      </c>
      <c r="C19" s="9" t="s">
        <v>32</v>
      </c>
      <c r="D19" s="9"/>
      <c r="E19" s="9">
        <v>1</v>
      </c>
      <c r="F19" s="9">
        <v>2</v>
      </c>
      <c r="G19" s="9">
        <v>2</v>
      </c>
      <c r="H19" s="9">
        <v>1</v>
      </c>
      <c r="I19" s="9">
        <v>0</v>
      </c>
      <c r="J19" s="9">
        <v>0</v>
      </c>
      <c r="K19" s="9">
        <v>0</v>
      </c>
      <c r="L19" s="9">
        <v>0</v>
      </c>
      <c r="M19" s="9"/>
      <c r="N19" s="9"/>
    </row>
    <row r="20" spans="1:14" ht="15.75" thickBot="1" x14ac:dyDescent="0.3">
      <c r="A20" s="9">
        <v>123</v>
      </c>
      <c r="B20" s="9" t="s">
        <v>0</v>
      </c>
      <c r="C20" s="9" t="s">
        <v>32</v>
      </c>
      <c r="D20" s="9"/>
      <c r="E20" s="9">
        <v>1</v>
      </c>
      <c r="F20" s="9">
        <v>3</v>
      </c>
      <c r="G20" s="9">
        <v>2</v>
      </c>
      <c r="H20" s="9">
        <v>1</v>
      </c>
      <c r="I20" s="9">
        <v>0</v>
      </c>
      <c r="J20" s="9">
        <v>1</v>
      </c>
      <c r="K20" s="9">
        <v>0</v>
      </c>
      <c r="L20" s="9">
        <v>0</v>
      </c>
      <c r="M20" s="8"/>
      <c r="N20" s="8"/>
    </row>
    <row r="21" spans="1:14" ht="15.75" thickBot="1" x14ac:dyDescent="0.3">
      <c r="A21" s="9">
        <v>123</v>
      </c>
      <c r="B21" s="9" t="s">
        <v>0</v>
      </c>
      <c r="C21" s="9" t="s">
        <v>32</v>
      </c>
      <c r="D21" s="9"/>
      <c r="E21" s="9">
        <v>1</v>
      </c>
      <c r="F21" s="9">
        <v>4</v>
      </c>
      <c r="G21" s="9">
        <v>2</v>
      </c>
      <c r="H21" s="9">
        <v>0</v>
      </c>
      <c r="I21" s="9">
        <v>0</v>
      </c>
      <c r="J21" s="9">
        <v>0</v>
      </c>
      <c r="K21" s="9">
        <v>0</v>
      </c>
      <c r="L21" s="9">
        <v>0</v>
      </c>
      <c r="M21" s="9"/>
      <c r="N21" s="9"/>
    </row>
    <row r="22" spans="1:14" ht="15.75" thickBot="1" x14ac:dyDescent="0.3">
      <c r="A22" s="9">
        <v>123</v>
      </c>
      <c r="B22" s="9" t="s">
        <v>0</v>
      </c>
      <c r="C22" s="9" t="s">
        <v>32</v>
      </c>
      <c r="D22" s="9"/>
      <c r="E22" s="9">
        <v>2</v>
      </c>
      <c r="F22" s="9">
        <v>1</v>
      </c>
      <c r="G22" s="9">
        <v>2</v>
      </c>
      <c r="H22" s="9">
        <v>2</v>
      </c>
      <c r="I22" s="9">
        <v>0</v>
      </c>
      <c r="J22" s="9">
        <v>1</v>
      </c>
      <c r="K22" s="9">
        <v>0</v>
      </c>
      <c r="L22" s="9">
        <v>0</v>
      </c>
      <c r="M22" s="8"/>
      <c r="N22" s="8"/>
    </row>
    <row r="23" spans="1:14" ht="15.75" thickBot="1" x14ac:dyDescent="0.3">
      <c r="A23" s="9">
        <v>123</v>
      </c>
      <c r="B23" s="9" t="s">
        <v>0</v>
      </c>
      <c r="C23" s="9" t="s">
        <v>32</v>
      </c>
      <c r="D23" s="9"/>
      <c r="E23" s="9">
        <v>2</v>
      </c>
      <c r="F23" s="9">
        <v>2</v>
      </c>
      <c r="G23" s="9">
        <v>2</v>
      </c>
      <c r="H23" s="9">
        <v>1</v>
      </c>
      <c r="I23" s="9">
        <v>0</v>
      </c>
      <c r="J23" s="9">
        <v>1</v>
      </c>
      <c r="K23" s="9">
        <v>0</v>
      </c>
      <c r="L23" s="9">
        <v>1</v>
      </c>
      <c r="M23" s="9"/>
      <c r="N23" s="9"/>
    </row>
    <row r="24" spans="1:14" ht="15.75" thickBot="1" x14ac:dyDescent="0.3">
      <c r="A24" s="9">
        <v>123</v>
      </c>
      <c r="B24" s="9" t="s">
        <v>0</v>
      </c>
      <c r="C24" s="9" t="s">
        <v>32</v>
      </c>
      <c r="D24" s="9"/>
      <c r="E24" s="9">
        <v>2</v>
      </c>
      <c r="F24" s="9">
        <v>3</v>
      </c>
      <c r="G24" s="9">
        <v>2</v>
      </c>
      <c r="H24" s="9">
        <v>1</v>
      </c>
      <c r="I24" s="9">
        <v>0</v>
      </c>
      <c r="J24" s="9">
        <v>0</v>
      </c>
      <c r="K24" s="9">
        <v>0</v>
      </c>
      <c r="L24" s="9">
        <v>1</v>
      </c>
      <c r="M24" s="8"/>
      <c r="N24" s="8"/>
    </row>
    <row r="25" spans="1:14" ht="15.75" thickBot="1" x14ac:dyDescent="0.3">
      <c r="A25" s="9">
        <v>123</v>
      </c>
      <c r="B25" s="9" t="s">
        <v>0</v>
      </c>
      <c r="C25" s="9" t="s">
        <v>32</v>
      </c>
      <c r="D25" s="9"/>
      <c r="E25" s="9">
        <v>2</v>
      </c>
      <c r="F25" s="9">
        <v>4</v>
      </c>
      <c r="G25" s="9">
        <v>2</v>
      </c>
      <c r="H25" s="9">
        <v>0</v>
      </c>
      <c r="I25" s="9">
        <v>0</v>
      </c>
      <c r="J25" s="9">
        <v>0</v>
      </c>
      <c r="K25" s="9">
        <v>0</v>
      </c>
      <c r="L25" s="9">
        <v>0</v>
      </c>
      <c r="M25" s="9"/>
      <c r="N25" s="9"/>
    </row>
    <row r="26" spans="1:14" ht="15.75" thickBot="1" x14ac:dyDescent="0.3">
      <c r="A26" s="9">
        <v>123</v>
      </c>
      <c r="B26" s="9" t="s">
        <v>1</v>
      </c>
      <c r="C26" s="9" t="s">
        <v>28</v>
      </c>
      <c r="D26" s="9"/>
      <c r="E26" s="9">
        <v>1</v>
      </c>
      <c r="F26" s="9">
        <v>1</v>
      </c>
      <c r="G26" s="9">
        <v>2</v>
      </c>
      <c r="H26" s="9">
        <v>2</v>
      </c>
      <c r="I26" s="9">
        <v>1</v>
      </c>
      <c r="J26" s="9">
        <v>0</v>
      </c>
      <c r="K26" s="9">
        <v>0</v>
      </c>
      <c r="L26" s="9">
        <v>2</v>
      </c>
      <c r="M26" s="8"/>
      <c r="N26" s="8"/>
    </row>
    <row r="27" spans="1:14" ht="15.75" thickBot="1" x14ac:dyDescent="0.3">
      <c r="A27" s="9">
        <v>123</v>
      </c>
      <c r="B27" s="9" t="s">
        <v>1</v>
      </c>
      <c r="C27" s="9" t="s">
        <v>28</v>
      </c>
      <c r="D27" s="9"/>
      <c r="E27" s="9">
        <v>1</v>
      </c>
      <c r="F27" s="9">
        <v>2</v>
      </c>
      <c r="G27" s="9">
        <v>2</v>
      </c>
      <c r="H27" s="9">
        <v>1</v>
      </c>
      <c r="I27" s="9">
        <v>0</v>
      </c>
      <c r="J27" s="9">
        <v>0</v>
      </c>
      <c r="K27" s="9">
        <v>0</v>
      </c>
      <c r="L27" s="9">
        <v>1</v>
      </c>
      <c r="M27" s="9"/>
      <c r="N27" s="9"/>
    </row>
    <row r="28" spans="1:14" ht="15.75" thickBot="1" x14ac:dyDescent="0.3">
      <c r="A28" s="9">
        <v>123</v>
      </c>
      <c r="B28" s="9" t="s">
        <v>1</v>
      </c>
      <c r="C28" s="9" t="s">
        <v>28</v>
      </c>
      <c r="D28" s="9"/>
      <c r="E28" s="9">
        <v>1</v>
      </c>
      <c r="F28" s="9">
        <v>3</v>
      </c>
      <c r="G28" s="9">
        <v>2</v>
      </c>
      <c r="H28" s="9">
        <v>2</v>
      </c>
      <c r="I28" s="9">
        <v>0</v>
      </c>
      <c r="J28" s="9">
        <v>0</v>
      </c>
      <c r="K28" s="9">
        <v>1</v>
      </c>
      <c r="L28" s="9">
        <v>1</v>
      </c>
      <c r="M28" s="8"/>
      <c r="N28" s="8"/>
    </row>
    <row r="29" spans="1:14" ht="15.75" thickBot="1" x14ac:dyDescent="0.3">
      <c r="A29" s="9">
        <v>123</v>
      </c>
      <c r="B29" s="9" t="s">
        <v>1</v>
      </c>
      <c r="C29" s="9" t="s">
        <v>28</v>
      </c>
      <c r="D29" s="9"/>
      <c r="E29" s="9">
        <v>1</v>
      </c>
      <c r="F29" s="9">
        <v>4</v>
      </c>
      <c r="G29" s="9">
        <v>2</v>
      </c>
      <c r="H29" s="9">
        <v>0</v>
      </c>
      <c r="I29" s="9">
        <v>0</v>
      </c>
      <c r="J29" s="9">
        <v>0</v>
      </c>
      <c r="K29" s="9">
        <v>0</v>
      </c>
      <c r="L29" s="9">
        <v>0</v>
      </c>
      <c r="M29" s="9"/>
      <c r="N29" s="9"/>
    </row>
    <row r="30" spans="1:14" ht="15.75" thickBot="1" x14ac:dyDescent="0.3">
      <c r="A30" s="9">
        <v>123</v>
      </c>
      <c r="B30" s="9" t="s">
        <v>1</v>
      </c>
      <c r="C30" s="9" t="s">
        <v>28</v>
      </c>
      <c r="D30" s="9"/>
      <c r="E30" s="9">
        <v>2</v>
      </c>
      <c r="F30" s="9">
        <v>1</v>
      </c>
      <c r="G30" s="9">
        <v>2</v>
      </c>
      <c r="H30" s="9">
        <v>0</v>
      </c>
      <c r="I30" s="9">
        <v>0</v>
      </c>
      <c r="J30" s="9">
        <v>0</v>
      </c>
      <c r="K30" s="9">
        <v>0</v>
      </c>
      <c r="L30" s="9">
        <v>0</v>
      </c>
      <c r="M30" s="8"/>
      <c r="N30" s="8"/>
    </row>
    <row r="31" spans="1:14" ht="15.75" thickBot="1" x14ac:dyDescent="0.3">
      <c r="A31" s="9">
        <v>123</v>
      </c>
      <c r="B31" s="9" t="s">
        <v>1</v>
      </c>
      <c r="C31" s="9" t="s">
        <v>28</v>
      </c>
      <c r="D31" s="9"/>
      <c r="E31" s="9">
        <v>2</v>
      </c>
      <c r="F31" s="9">
        <v>2</v>
      </c>
      <c r="G31" s="9">
        <v>2</v>
      </c>
      <c r="H31" s="9">
        <v>2</v>
      </c>
      <c r="I31" s="9">
        <v>1</v>
      </c>
      <c r="J31" s="9">
        <v>1</v>
      </c>
      <c r="K31" s="9">
        <v>1</v>
      </c>
      <c r="L31" s="9">
        <v>2</v>
      </c>
      <c r="M31" s="9"/>
      <c r="N31" s="9"/>
    </row>
    <row r="32" spans="1:14" ht="15.75" thickBot="1" x14ac:dyDescent="0.3">
      <c r="A32" s="9">
        <v>123</v>
      </c>
      <c r="B32" s="9" t="s">
        <v>1</v>
      </c>
      <c r="C32" s="9" t="s">
        <v>28</v>
      </c>
      <c r="D32" s="9"/>
      <c r="E32" s="9">
        <v>2</v>
      </c>
      <c r="F32" s="9">
        <v>3</v>
      </c>
      <c r="G32" s="9">
        <v>2</v>
      </c>
      <c r="H32" s="9">
        <v>4</v>
      </c>
      <c r="I32" s="9">
        <v>0</v>
      </c>
      <c r="J32" s="9">
        <v>3</v>
      </c>
      <c r="K32" s="9">
        <v>1</v>
      </c>
      <c r="L32" s="9">
        <v>2</v>
      </c>
      <c r="M32" s="8"/>
      <c r="N32" s="8"/>
    </row>
    <row r="33" spans="1:14" ht="15.75" thickBot="1" x14ac:dyDescent="0.3">
      <c r="A33" s="9">
        <v>123</v>
      </c>
      <c r="B33" s="9" t="s">
        <v>1</v>
      </c>
      <c r="C33" s="9" t="s">
        <v>28</v>
      </c>
      <c r="D33" s="9"/>
      <c r="E33" s="9">
        <v>2</v>
      </c>
      <c r="F33" s="9">
        <v>4</v>
      </c>
      <c r="G33" s="9">
        <v>2</v>
      </c>
      <c r="H33" s="9">
        <v>4</v>
      </c>
      <c r="I33" s="9">
        <v>1</v>
      </c>
      <c r="J33" s="9">
        <v>1</v>
      </c>
      <c r="K33" s="9">
        <v>1</v>
      </c>
      <c r="L33" s="9">
        <v>4</v>
      </c>
      <c r="M33" s="9"/>
      <c r="N33" s="9"/>
    </row>
    <row r="34" spans="1:14" ht="15.75" thickBot="1" x14ac:dyDescent="0.3">
      <c r="A34" s="8">
        <v>123</v>
      </c>
      <c r="B34" s="8" t="s">
        <v>0</v>
      </c>
      <c r="C34" s="8" t="s">
        <v>32</v>
      </c>
      <c r="D34" s="8"/>
      <c r="E34" s="8">
        <v>1</v>
      </c>
      <c r="F34" s="8">
        <v>1</v>
      </c>
      <c r="G34" s="8">
        <v>3</v>
      </c>
      <c r="H34" s="8">
        <v>5</v>
      </c>
      <c r="I34" s="8">
        <v>0</v>
      </c>
      <c r="J34" s="8">
        <v>4</v>
      </c>
      <c r="K34" s="8">
        <v>0</v>
      </c>
      <c r="L34" s="8">
        <v>0</v>
      </c>
      <c r="M34" s="8"/>
      <c r="N34" s="8"/>
    </row>
    <row r="35" spans="1:14" ht="15.75" thickBot="1" x14ac:dyDescent="0.3">
      <c r="A35" s="8">
        <v>123</v>
      </c>
      <c r="B35" s="8" t="s">
        <v>0</v>
      </c>
      <c r="C35" s="8" t="s">
        <v>32</v>
      </c>
      <c r="D35" s="8"/>
      <c r="E35" s="8">
        <v>1</v>
      </c>
      <c r="F35" s="8">
        <v>2</v>
      </c>
      <c r="G35" s="8">
        <v>3</v>
      </c>
      <c r="H35" s="8">
        <v>11</v>
      </c>
      <c r="I35" s="8">
        <v>5</v>
      </c>
      <c r="J35" s="8">
        <v>9</v>
      </c>
      <c r="K35" s="8">
        <v>0</v>
      </c>
      <c r="L35" s="8">
        <v>0</v>
      </c>
      <c r="M35" s="9"/>
      <c r="N35" s="9"/>
    </row>
    <row r="36" spans="1:14" ht="15.75" thickBot="1" x14ac:dyDescent="0.3">
      <c r="A36" s="8">
        <v>123</v>
      </c>
      <c r="B36" s="8" t="s">
        <v>0</v>
      </c>
      <c r="C36" s="8" t="s">
        <v>32</v>
      </c>
      <c r="D36" s="8"/>
      <c r="E36" s="8">
        <v>1</v>
      </c>
      <c r="F36" s="8">
        <v>3</v>
      </c>
      <c r="G36" s="8">
        <v>3</v>
      </c>
      <c r="H36" s="8">
        <v>2</v>
      </c>
      <c r="I36" s="8">
        <v>0</v>
      </c>
      <c r="J36" s="8">
        <v>1</v>
      </c>
      <c r="K36" s="8">
        <v>0</v>
      </c>
      <c r="L36" s="8">
        <v>0</v>
      </c>
      <c r="M36" s="8"/>
      <c r="N36" s="8"/>
    </row>
    <row r="37" spans="1:14" ht="15.75" thickBot="1" x14ac:dyDescent="0.3">
      <c r="A37" s="8">
        <v>123</v>
      </c>
      <c r="B37" s="8" t="s">
        <v>0</v>
      </c>
      <c r="C37" s="8" t="s">
        <v>32</v>
      </c>
      <c r="D37" s="8"/>
      <c r="E37" s="8">
        <v>1</v>
      </c>
      <c r="F37" s="8">
        <v>4</v>
      </c>
      <c r="G37" s="8">
        <v>3</v>
      </c>
      <c r="H37" s="8">
        <v>5</v>
      </c>
      <c r="I37" s="8">
        <v>2</v>
      </c>
      <c r="J37" s="8">
        <v>5</v>
      </c>
      <c r="K37" s="8">
        <v>0</v>
      </c>
      <c r="L37" s="8">
        <v>0</v>
      </c>
      <c r="M37" s="9"/>
      <c r="N37" s="9"/>
    </row>
    <row r="38" spans="1:14" ht="15.75" thickBot="1" x14ac:dyDescent="0.3">
      <c r="A38" s="8">
        <v>123</v>
      </c>
      <c r="B38" s="8" t="s">
        <v>0</v>
      </c>
      <c r="C38" s="8" t="s">
        <v>32</v>
      </c>
      <c r="D38" s="8"/>
      <c r="E38" s="8">
        <v>2</v>
      </c>
      <c r="F38" s="8">
        <v>1</v>
      </c>
      <c r="G38" s="8">
        <v>3</v>
      </c>
      <c r="H38" s="8">
        <v>1</v>
      </c>
      <c r="I38" s="8">
        <v>0</v>
      </c>
      <c r="J38" s="8">
        <v>0</v>
      </c>
      <c r="K38" s="8">
        <v>0</v>
      </c>
      <c r="L38" s="8">
        <v>0</v>
      </c>
      <c r="M38" s="8"/>
      <c r="N38" s="8"/>
    </row>
    <row r="39" spans="1:14" ht="15.75" thickBot="1" x14ac:dyDescent="0.3">
      <c r="A39" s="8">
        <v>123</v>
      </c>
      <c r="B39" s="8" t="s">
        <v>0</v>
      </c>
      <c r="C39" s="8" t="s">
        <v>32</v>
      </c>
      <c r="D39" s="8"/>
      <c r="E39" s="8">
        <v>2</v>
      </c>
      <c r="F39" s="8">
        <v>2</v>
      </c>
      <c r="G39" s="8">
        <v>3</v>
      </c>
      <c r="H39" s="8">
        <v>2</v>
      </c>
      <c r="I39" s="8">
        <v>0</v>
      </c>
      <c r="J39" s="8">
        <v>0</v>
      </c>
      <c r="K39" s="8">
        <v>0</v>
      </c>
      <c r="L39" s="8">
        <v>0</v>
      </c>
      <c r="M39" s="9"/>
      <c r="N39" s="9"/>
    </row>
    <row r="40" spans="1:14" ht="15.75" thickBot="1" x14ac:dyDescent="0.3">
      <c r="A40" s="8">
        <v>123</v>
      </c>
      <c r="B40" s="8" t="s">
        <v>0</v>
      </c>
      <c r="C40" s="8" t="s">
        <v>32</v>
      </c>
      <c r="D40" s="8"/>
      <c r="E40" s="8">
        <v>2</v>
      </c>
      <c r="F40" s="8">
        <v>3</v>
      </c>
      <c r="G40" s="8">
        <v>3</v>
      </c>
      <c r="H40" s="8">
        <v>4</v>
      </c>
      <c r="I40" s="8">
        <v>2</v>
      </c>
      <c r="J40" s="8">
        <v>1</v>
      </c>
      <c r="K40" s="8">
        <v>0</v>
      </c>
      <c r="L40" s="8">
        <v>0</v>
      </c>
      <c r="M40" s="8"/>
      <c r="N40" s="8"/>
    </row>
    <row r="41" spans="1:14" ht="15.75" thickBot="1" x14ac:dyDescent="0.3">
      <c r="A41" s="8">
        <v>123</v>
      </c>
      <c r="B41" s="8" t="s">
        <v>0</v>
      </c>
      <c r="C41" s="8" t="s">
        <v>32</v>
      </c>
      <c r="D41" s="8"/>
      <c r="E41" s="8">
        <v>2</v>
      </c>
      <c r="F41" s="8">
        <v>4</v>
      </c>
      <c r="G41" s="8">
        <v>3</v>
      </c>
      <c r="H41" s="8">
        <v>1</v>
      </c>
      <c r="I41" s="8">
        <v>0</v>
      </c>
      <c r="J41" s="8">
        <v>1</v>
      </c>
      <c r="K41" s="8">
        <v>0</v>
      </c>
      <c r="L41" s="8">
        <v>0</v>
      </c>
      <c r="M41" s="9"/>
      <c r="N41" s="9"/>
    </row>
    <row r="42" spans="1:14" ht="15.75" thickBot="1" x14ac:dyDescent="0.3">
      <c r="A42" s="8">
        <v>123</v>
      </c>
      <c r="B42" s="8" t="s">
        <v>1</v>
      </c>
      <c r="C42" s="8" t="s">
        <v>28</v>
      </c>
      <c r="D42" s="8"/>
      <c r="E42" s="8">
        <v>1</v>
      </c>
      <c r="F42" s="8">
        <v>1</v>
      </c>
      <c r="G42" s="8">
        <v>3</v>
      </c>
      <c r="H42" s="8">
        <v>7</v>
      </c>
      <c r="I42" s="8">
        <v>1</v>
      </c>
      <c r="J42" s="8">
        <v>5</v>
      </c>
      <c r="K42" s="8">
        <v>0</v>
      </c>
      <c r="L42" s="8">
        <v>0</v>
      </c>
      <c r="M42" s="8"/>
      <c r="N42" s="8"/>
    </row>
    <row r="43" spans="1:14" ht="15.75" thickBot="1" x14ac:dyDescent="0.3">
      <c r="A43" s="8">
        <v>123</v>
      </c>
      <c r="B43" s="8" t="s">
        <v>1</v>
      </c>
      <c r="C43" s="8" t="s">
        <v>28</v>
      </c>
      <c r="D43" s="8"/>
      <c r="E43" s="8">
        <v>1</v>
      </c>
      <c r="F43" s="8">
        <v>2</v>
      </c>
      <c r="G43" s="8">
        <v>3</v>
      </c>
      <c r="H43" s="8">
        <v>4</v>
      </c>
      <c r="I43" s="8">
        <v>2</v>
      </c>
      <c r="J43" s="8">
        <v>1</v>
      </c>
      <c r="K43" s="8">
        <v>0</v>
      </c>
      <c r="L43" s="8">
        <v>0</v>
      </c>
      <c r="M43" s="9"/>
      <c r="N43" s="9"/>
    </row>
    <row r="44" spans="1:14" ht="15.75" thickBot="1" x14ac:dyDescent="0.3">
      <c r="A44" s="8">
        <v>123</v>
      </c>
      <c r="B44" s="8" t="s">
        <v>1</v>
      </c>
      <c r="C44" s="8" t="s">
        <v>28</v>
      </c>
      <c r="D44" s="8"/>
      <c r="E44" s="8">
        <v>1</v>
      </c>
      <c r="F44" s="8">
        <v>3</v>
      </c>
      <c r="G44" s="8">
        <v>3</v>
      </c>
      <c r="H44" s="8">
        <v>6</v>
      </c>
      <c r="I44" s="8">
        <v>1</v>
      </c>
      <c r="J44" s="8">
        <v>3</v>
      </c>
      <c r="K44" s="8">
        <v>0</v>
      </c>
      <c r="L44" s="8">
        <v>0</v>
      </c>
      <c r="M44" s="8"/>
      <c r="N44" s="8"/>
    </row>
    <row r="45" spans="1:14" ht="15.75" thickBot="1" x14ac:dyDescent="0.3">
      <c r="A45" s="8">
        <v>123</v>
      </c>
      <c r="B45" s="8" t="s">
        <v>1</v>
      </c>
      <c r="C45" s="8" t="s">
        <v>28</v>
      </c>
      <c r="D45" s="8"/>
      <c r="E45" s="8">
        <v>1</v>
      </c>
      <c r="F45" s="8">
        <v>4</v>
      </c>
      <c r="G45" s="8">
        <v>3</v>
      </c>
      <c r="H45" s="8">
        <v>8</v>
      </c>
      <c r="I45" s="8">
        <v>1</v>
      </c>
      <c r="J45" s="8">
        <v>3</v>
      </c>
      <c r="K45" s="8">
        <v>0</v>
      </c>
      <c r="L45" s="8">
        <v>0</v>
      </c>
      <c r="M45" s="9"/>
      <c r="N45" s="9"/>
    </row>
    <row r="46" spans="1:14" ht="15.75" thickBot="1" x14ac:dyDescent="0.3">
      <c r="A46" s="8">
        <v>123</v>
      </c>
      <c r="B46" s="8" t="s">
        <v>1</v>
      </c>
      <c r="C46" s="8" t="s">
        <v>28</v>
      </c>
      <c r="D46" s="8"/>
      <c r="E46" s="8">
        <v>2</v>
      </c>
      <c r="F46" s="8">
        <v>1</v>
      </c>
      <c r="G46" s="8">
        <v>3</v>
      </c>
      <c r="H46" s="8">
        <v>4</v>
      </c>
      <c r="I46" s="8">
        <v>2</v>
      </c>
      <c r="J46" s="8">
        <v>3</v>
      </c>
      <c r="K46" s="8">
        <v>0</v>
      </c>
      <c r="L46" s="8">
        <v>0</v>
      </c>
      <c r="M46" s="8"/>
      <c r="N46" s="8"/>
    </row>
    <row r="47" spans="1:14" ht="15.75" thickBot="1" x14ac:dyDescent="0.3">
      <c r="A47" s="8">
        <v>123</v>
      </c>
      <c r="B47" s="8" t="s">
        <v>1</v>
      </c>
      <c r="C47" s="8" t="s">
        <v>28</v>
      </c>
      <c r="D47" s="8"/>
      <c r="E47" s="8">
        <v>2</v>
      </c>
      <c r="F47" s="8">
        <v>2</v>
      </c>
      <c r="G47" s="8">
        <v>3</v>
      </c>
      <c r="H47" s="8">
        <v>3</v>
      </c>
      <c r="I47" s="8">
        <v>1</v>
      </c>
      <c r="J47" s="8">
        <v>2</v>
      </c>
      <c r="K47" s="8">
        <v>0</v>
      </c>
      <c r="L47" s="8">
        <v>0</v>
      </c>
      <c r="M47" s="9"/>
      <c r="N47" s="9"/>
    </row>
    <row r="48" spans="1:14" ht="15.75" thickBot="1" x14ac:dyDescent="0.3">
      <c r="A48" s="8">
        <v>123</v>
      </c>
      <c r="B48" s="8" t="s">
        <v>1</v>
      </c>
      <c r="C48" s="8" t="s">
        <v>28</v>
      </c>
      <c r="D48" s="8"/>
      <c r="E48" s="8">
        <v>2</v>
      </c>
      <c r="F48" s="8">
        <v>3</v>
      </c>
      <c r="G48" s="8">
        <v>3</v>
      </c>
      <c r="H48" s="8">
        <v>2</v>
      </c>
      <c r="I48" s="8">
        <v>0</v>
      </c>
      <c r="J48" s="8">
        <v>1</v>
      </c>
      <c r="K48" s="8">
        <v>0</v>
      </c>
      <c r="L48" s="8">
        <v>0</v>
      </c>
      <c r="M48" s="8"/>
      <c r="N48" s="8"/>
    </row>
    <row r="49" spans="1:14" ht="15.75" thickBot="1" x14ac:dyDescent="0.3">
      <c r="A49" s="8">
        <v>123</v>
      </c>
      <c r="B49" s="8" t="s">
        <v>1</v>
      </c>
      <c r="C49" s="8" t="s">
        <v>28</v>
      </c>
      <c r="D49" s="8"/>
      <c r="E49" s="8">
        <v>2</v>
      </c>
      <c r="F49" s="8">
        <v>4</v>
      </c>
      <c r="G49" s="8">
        <v>3</v>
      </c>
      <c r="H49" s="8">
        <v>6</v>
      </c>
      <c r="I49" s="8">
        <v>0</v>
      </c>
      <c r="J49" s="8">
        <v>4</v>
      </c>
      <c r="K49" s="8">
        <v>0</v>
      </c>
      <c r="L49" s="8">
        <v>0</v>
      </c>
      <c r="M49" s="9"/>
      <c r="N49" s="9"/>
    </row>
    <row r="50" spans="1:14" ht="15.75" thickBot="1" x14ac:dyDescent="0.3">
      <c r="A50" s="9">
        <v>123</v>
      </c>
      <c r="B50" s="9" t="s">
        <v>0</v>
      </c>
      <c r="C50" s="9" t="s">
        <v>32</v>
      </c>
      <c r="D50" s="9"/>
      <c r="E50" s="9">
        <v>1</v>
      </c>
      <c r="F50" s="9">
        <v>1</v>
      </c>
      <c r="G50" s="9">
        <v>4</v>
      </c>
      <c r="H50" s="9">
        <v>4</v>
      </c>
      <c r="I50" s="9">
        <v>0</v>
      </c>
      <c r="J50" s="9">
        <v>3</v>
      </c>
      <c r="K50" s="9">
        <v>0</v>
      </c>
      <c r="L50" s="9">
        <v>0</v>
      </c>
      <c r="M50" s="8"/>
      <c r="N50" s="8"/>
    </row>
    <row r="51" spans="1:14" ht="15.75" thickBot="1" x14ac:dyDescent="0.3">
      <c r="A51" s="9">
        <v>123</v>
      </c>
      <c r="B51" s="9" t="s">
        <v>0</v>
      </c>
      <c r="C51" s="9" t="s">
        <v>32</v>
      </c>
      <c r="D51" s="9"/>
      <c r="E51" s="9">
        <v>1</v>
      </c>
      <c r="F51" s="9">
        <v>2</v>
      </c>
      <c r="G51" s="9">
        <v>4</v>
      </c>
      <c r="H51" s="9">
        <v>2</v>
      </c>
      <c r="I51" s="9">
        <v>1</v>
      </c>
      <c r="J51" s="9">
        <v>2</v>
      </c>
      <c r="K51" s="9">
        <v>0</v>
      </c>
      <c r="L51" s="9">
        <v>0</v>
      </c>
      <c r="M51" s="9"/>
      <c r="N51" s="9"/>
    </row>
    <row r="52" spans="1:14" ht="15.75" thickBot="1" x14ac:dyDescent="0.3">
      <c r="A52" s="9">
        <v>123</v>
      </c>
      <c r="B52" s="9" t="s">
        <v>0</v>
      </c>
      <c r="C52" s="9" t="s">
        <v>32</v>
      </c>
      <c r="D52" s="9"/>
      <c r="E52" s="9">
        <v>1</v>
      </c>
      <c r="F52" s="9">
        <v>3</v>
      </c>
      <c r="G52" s="9">
        <v>4</v>
      </c>
      <c r="H52" s="9">
        <v>2</v>
      </c>
      <c r="I52" s="9">
        <v>2</v>
      </c>
      <c r="J52" s="9">
        <v>2</v>
      </c>
      <c r="K52" s="9">
        <v>0</v>
      </c>
      <c r="L52" s="9">
        <v>0</v>
      </c>
      <c r="M52" s="8"/>
      <c r="N52" s="8"/>
    </row>
    <row r="53" spans="1:14" ht="15.75" thickBot="1" x14ac:dyDescent="0.3">
      <c r="A53" s="9">
        <v>123</v>
      </c>
      <c r="B53" s="9" t="s">
        <v>0</v>
      </c>
      <c r="C53" s="9" t="s">
        <v>32</v>
      </c>
      <c r="D53" s="9"/>
      <c r="E53" s="9">
        <v>1</v>
      </c>
      <c r="F53" s="9">
        <v>4</v>
      </c>
      <c r="G53" s="9">
        <v>4</v>
      </c>
      <c r="H53" s="9">
        <v>3</v>
      </c>
      <c r="I53" s="9">
        <v>1</v>
      </c>
      <c r="J53" s="9">
        <v>1</v>
      </c>
      <c r="K53" s="9">
        <v>0</v>
      </c>
      <c r="L53" s="9">
        <v>0</v>
      </c>
      <c r="M53" s="9"/>
      <c r="N53" s="9"/>
    </row>
    <row r="54" spans="1:14" ht="15.75" thickBot="1" x14ac:dyDescent="0.3">
      <c r="A54" s="9">
        <v>123</v>
      </c>
      <c r="B54" s="9" t="s">
        <v>0</v>
      </c>
      <c r="C54" s="9" t="s">
        <v>32</v>
      </c>
      <c r="D54" s="9"/>
      <c r="E54" s="9">
        <v>2</v>
      </c>
      <c r="F54" s="9">
        <v>1</v>
      </c>
      <c r="G54" s="9">
        <v>4</v>
      </c>
      <c r="H54" s="9">
        <v>2</v>
      </c>
      <c r="I54" s="9">
        <v>2</v>
      </c>
      <c r="J54" s="9">
        <v>2</v>
      </c>
      <c r="K54" s="9">
        <v>0</v>
      </c>
      <c r="L54" s="9">
        <v>0</v>
      </c>
      <c r="M54" s="8"/>
      <c r="N54" s="8"/>
    </row>
    <row r="55" spans="1:14" ht="15.75" thickBot="1" x14ac:dyDescent="0.3">
      <c r="A55" s="9">
        <v>123</v>
      </c>
      <c r="B55" s="9" t="s">
        <v>0</v>
      </c>
      <c r="C55" s="9" t="s">
        <v>32</v>
      </c>
      <c r="D55" s="9"/>
      <c r="E55" s="9">
        <v>2</v>
      </c>
      <c r="F55" s="9">
        <v>2</v>
      </c>
      <c r="G55" s="9">
        <v>4</v>
      </c>
      <c r="H55" s="9">
        <v>7</v>
      </c>
      <c r="I55" s="9">
        <v>3</v>
      </c>
      <c r="J55" s="9">
        <v>6</v>
      </c>
      <c r="K55" s="9">
        <v>0</v>
      </c>
      <c r="L55" s="9">
        <v>0</v>
      </c>
      <c r="M55" s="9"/>
      <c r="N55" s="9"/>
    </row>
    <row r="56" spans="1:14" ht="15.75" thickBot="1" x14ac:dyDescent="0.3">
      <c r="A56" s="9">
        <v>123</v>
      </c>
      <c r="B56" s="9" t="s">
        <v>0</v>
      </c>
      <c r="C56" s="9" t="s">
        <v>32</v>
      </c>
      <c r="D56" s="9"/>
      <c r="E56" s="9">
        <v>2</v>
      </c>
      <c r="F56" s="9">
        <v>3</v>
      </c>
      <c r="G56" s="9">
        <v>4</v>
      </c>
      <c r="H56" s="9">
        <v>2</v>
      </c>
      <c r="I56" s="9">
        <v>1</v>
      </c>
      <c r="J56" s="9">
        <v>2</v>
      </c>
      <c r="K56" s="9">
        <v>0</v>
      </c>
      <c r="L56" s="9">
        <v>0</v>
      </c>
      <c r="M56" s="8"/>
      <c r="N56" s="8"/>
    </row>
    <row r="57" spans="1:14" ht="15.75" thickBot="1" x14ac:dyDescent="0.3">
      <c r="A57" s="9">
        <v>123</v>
      </c>
      <c r="B57" s="9" t="s">
        <v>0</v>
      </c>
      <c r="C57" s="9" t="s">
        <v>32</v>
      </c>
      <c r="D57" s="9"/>
      <c r="E57" s="9">
        <v>2</v>
      </c>
      <c r="F57" s="9">
        <v>4</v>
      </c>
      <c r="G57" s="9">
        <v>4</v>
      </c>
      <c r="H57" s="9">
        <v>4</v>
      </c>
      <c r="I57" s="9">
        <v>2</v>
      </c>
      <c r="J57" s="9">
        <v>3</v>
      </c>
      <c r="K57" s="9">
        <v>0</v>
      </c>
      <c r="L57" s="9">
        <v>0</v>
      </c>
      <c r="M57" s="9"/>
      <c r="N57" s="9"/>
    </row>
    <row r="58" spans="1:14" ht="15.75" thickBot="1" x14ac:dyDescent="0.3">
      <c r="A58" s="9">
        <v>123</v>
      </c>
      <c r="B58" s="9" t="s">
        <v>1</v>
      </c>
      <c r="C58" s="9" t="s">
        <v>28</v>
      </c>
      <c r="D58" s="9"/>
      <c r="E58" s="9">
        <v>1</v>
      </c>
      <c r="F58" s="9">
        <v>1</v>
      </c>
      <c r="G58" s="9">
        <v>4</v>
      </c>
      <c r="H58" s="9">
        <v>2</v>
      </c>
      <c r="I58" s="9">
        <v>0</v>
      </c>
      <c r="J58" s="9">
        <v>0</v>
      </c>
      <c r="K58" s="9">
        <v>0</v>
      </c>
      <c r="L58" s="9">
        <v>0</v>
      </c>
      <c r="M58" s="8"/>
      <c r="N58" s="8"/>
    </row>
    <row r="59" spans="1:14" ht="15.75" thickBot="1" x14ac:dyDescent="0.3">
      <c r="A59" s="9">
        <v>123</v>
      </c>
      <c r="B59" s="9" t="s">
        <v>1</v>
      </c>
      <c r="C59" s="9" t="s">
        <v>28</v>
      </c>
      <c r="D59" s="9"/>
      <c r="E59" s="9">
        <v>1</v>
      </c>
      <c r="F59" s="9">
        <v>2</v>
      </c>
      <c r="G59" s="9">
        <v>4</v>
      </c>
      <c r="H59" s="9">
        <v>5</v>
      </c>
      <c r="I59" s="9">
        <v>1</v>
      </c>
      <c r="J59" s="9">
        <v>1</v>
      </c>
      <c r="K59" s="9">
        <v>0</v>
      </c>
      <c r="L59" s="9">
        <v>0</v>
      </c>
      <c r="M59" s="9"/>
      <c r="N59" s="9"/>
    </row>
    <row r="60" spans="1:14" ht="15.75" thickBot="1" x14ac:dyDescent="0.3">
      <c r="A60" s="9">
        <v>123</v>
      </c>
      <c r="B60" s="9" t="s">
        <v>1</v>
      </c>
      <c r="C60" s="9" t="s">
        <v>28</v>
      </c>
      <c r="D60" s="9"/>
      <c r="E60" s="9">
        <v>1</v>
      </c>
      <c r="F60" s="9">
        <v>3</v>
      </c>
      <c r="G60" s="9">
        <v>4</v>
      </c>
      <c r="H60" s="9">
        <v>4</v>
      </c>
      <c r="I60" s="9">
        <v>0</v>
      </c>
      <c r="J60" s="9">
        <v>1</v>
      </c>
      <c r="K60" s="9">
        <v>0</v>
      </c>
      <c r="L60" s="9">
        <v>0</v>
      </c>
      <c r="M60" s="8"/>
      <c r="N60" s="8"/>
    </row>
    <row r="61" spans="1:14" ht="15.75" thickBot="1" x14ac:dyDescent="0.3">
      <c r="A61" s="9">
        <v>123</v>
      </c>
      <c r="B61" s="9" t="s">
        <v>1</v>
      </c>
      <c r="C61" s="9" t="s">
        <v>28</v>
      </c>
      <c r="D61" s="9"/>
      <c r="E61" s="9">
        <v>1</v>
      </c>
      <c r="F61" s="9">
        <v>4</v>
      </c>
      <c r="G61" s="9">
        <v>4</v>
      </c>
      <c r="H61" s="9">
        <v>7</v>
      </c>
      <c r="I61" s="9">
        <v>0</v>
      </c>
      <c r="J61" s="9">
        <v>5</v>
      </c>
      <c r="K61" s="9">
        <v>0</v>
      </c>
      <c r="L61" s="9">
        <v>0</v>
      </c>
      <c r="M61" s="9"/>
      <c r="N61" s="9"/>
    </row>
    <row r="62" spans="1:14" ht="15.75" thickBot="1" x14ac:dyDescent="0.3">
      <c r="A62" s="9">
        <v>123</v>
      </c>
      <c r="B62" s="9" t="s">
        <v>1</v>
      </c>
      <c r="C62" s="9" t="s">
        <v>28</v>
      </c>
      <c r="D62" s="9"/>
      <c r="E62" s="9">
        <v>2</v>
      </c>
      <c r="F62" s="9">
        <v>1</v>
      </c>
      <c r="G62" s="9">
        <v>4</v>
      </c>
      <c r="H62" s="9">
        <v>2</v>
      </c>
      <c r="I62" s="9">
        <v>0</v>
      </c>
      <c r="J62" s="9">
        <v>2</v>
      </c>
      <c r="K62" s="9">
        <v>0</v>
      </c>
      <c r="L62" s="9">
        <v>0</v>
      </c>
      <c r="M62" s="8"/>
      <c r="N62" s="8"/>
    </row>
    <row r="63" spans="1:14" ht="15.75" thickBot="1" x14ac:dyDescent="0.3">
      <c r="A63" s="9">
        <v>123</v>
      </c>
      <c r="B63" s="9" t="s">
        <v>1</v>
      </c>
      <c r="C63" s="9" t="s">
        <v>28</v>
      </c>
      <c r="D63" s="9"/>
      <c r="E63" s="9">
        <v>2</v>
      </c>
      <c r="F63" s="9">
        <v>2</v>
      </c>
      <c r="G63" s="9">
        <v>4</v>
      </c>
      <c r="H63" s="9">
        <v>1</v>
      </c>
      <c r="I63" s="9">
        <v>0</v>
      </c>
      <c r="J63" s="9">
        <v>1</v>
      </c>
      <c r="K63" s="9">
        <v>0</v>
      </c>
      <c r="L63" s="9">
        <v>0</v>
      </c>
      <c r="M63" s="9"/>
      <c r="N63" s="9"/>
    </row>
    <row r="64" spans="1:14" ht="15.75" thickBot="1" x14ac:dyDescent="0.3">
      <c r="A64" s="9">
        <v>123</v>
      </c>
      <c r="B64" s="9" t="s">
        <v>1</v>
      </c>
      <c r="C64" s="9" t="s">
        <v>28</v>
      </c>
      <c r="D64" s="9"/>
      <c r="E64" s="9">
        <v>2</v>
      </c>
      <c r="F64" s="9">
        <v>3</v>
      </c>
      <c r="G64" s="9">
        <v>4</v>
      </c>
      <c r="H64" s="9">
        <v>3</v>
      </c>
      <c r="I64" s="9">
        <v>2</v>
      </c>
      <c r="J64" s="9">
        <v>0</v>
      </c>
      <c r="K64" s="9">
        <v>0</v>
      </c>
      <c r="L64" s="9">
        <v>0</v>
      </c>
      <c r="M64" s="8"/>
      <c r="N64" s="8"/>
    </row>
    <row r="65" spans="1:14" ht="15.75" thickBot="1" x14ac:dyDescent="0.3">
      <c r="A65" s="9">
        <v>123</v>
      </c>
      <c r="B65" s="9" t="s">
        <v>1</v>
      </c>
      <c r="C65" s="9" t="s">
        <v>28</v>
      </c>
      <c r="D65" s="9"/>
      <c r="E65" s="9">
        <v>2</v>
      </c>
      <c r="F65" s="9">
        <v>4</v>
      </c>
      <c r="G65" s="9">
        <v>4</v>
      </c>
      <c r="H65" s="9">
        <v>8</v>
      </c>
      <c r="I65" s="9">
        <v>4</v>
      </c>
      <c r="J65" s="9">
        <v>2</v>
      </c>
      <c r="K65" s="9">
        <v>0</v>
      </c>
      <c r="L65" s="9">
        <v>0</v>
      </c>
      <c r="M65" s="9"/>
      <c r="N65" s="9"/>
    </row>
    <row r="66" spans="1:14" ht="15.75" thickBot="1" x14ac:dyDescent="0.3">
      <c r="M66" s="8"/>
      <c r="N66" s="8"/>
    </row>
    <row r="67" spans="1:14" ht="15.75" thickBot="1" x14ac:dyDescent="0.3">
      <c r="M67" s="9"/>
      <c r="N67" s="9"/>
    </row>
    <row r="68" spans="1:14" ht="15.75" thickBot="1" x14ac:dyDescent="0.3">
      <c r="M68" s="8"/>
      <c r="N68" s="8"/>
    </row>
    <row r="69" spans="1:14" ht="15.75" thickBot="1" x14ac:dyDescent="0.3">
      <c r="M69" s="9"/>
      <c r="N69" s="9"/>
    </row>
    <row r="70" spans="1:14" ht="15.75" thickBot="1" x14ac:dyDescent="0.3">
      <c r="M70" s="8"/>
      <c r="N70" s="8"/>
    </row>
    <row r="71" spans="1:14" ht="15.75" thickBot="1" x14ac:dyDescent="0.3">
      <c r="M71" s="9"/>
      <c r="N71" s="9"/>
    </row>
    <row r="72" spans="1:14" ht="15.75" thickBot="1" x14ac:dyDescent="0.3">
      <c r="M72" s="8"/>
      <c r="N72" s="8"/>
    </row>
    <row r="73" spans="1:14" ht="15.75" thickBot="1" x14ac:dyDescent="0.3">
      <c r="M73" s="9"/>
      <c r="N73" s="9"/>
    </row>
    <row r="74" spans="1:14" ht="15.75" thickBot="1" x14ac:dyDescent="0.3">
      <c r="M74" s="8"/>
      <c r="N74" s="8"/>
    </row>
    <row r="75" spans="1:14" ht="15.75" thickBot="1" x14ac:dyDescent="0.3">
      <c r="M75" s="9"/>
      <c r="N75" s="9"/>
    </row>
    <row r="76" spans="1:14" ht="15.75" thickBot="1" x14ac:dyDescent="0.3">
      <c r="M76" s="8"/>
      <c r="N76" s="8"/>
    </row>
    <row r="77" spans="1:14" ht="15.75" thickBot="1" x14ac:dyDescent="0.3">
      <c r="M77" s="9"/>
      <c r="N77" s="9"/>
    </row>
    <row r="78" spans="1:14" ht="15.75" thickBot="1" x14ac:dyDescent="0.3">
      <c r="M78" s="8"/>
      <c r="N78" s="8"/>
    </row>
    <row r="79" spans="1:14" x14ac:dyDescent="0.25">
      <c r="M79" s="7"/>
      <c r="N79" s="7"/>
    </row>
  </sheetData>
  <sortState ref="A2:L65">
    <sortCondition ref="G2:G65"/>
  </sortState>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126</v>
      </c>
      <c r="B2" t="s">
        <v>0</v>
      </c>
      <c r="C2" t="s">
        <v>34</v>
      </c>
      <c r="E2">
        <v>1</v>
      </c>
      <c r="F2">
        <v>1</v>
      </c>
      <c r="G2">
        <v>1</v>
      </c>
      <c r="H2">
        <v>2</v>
      </c>
      <c r="I2">
        <v>0</v>
      </c>
      <c r="J2">
        <v>2</v>
      </c>
      <c r="K2">
        <v>2</v>
      </c>
      <c r="L2">
        <v>2</v>
      </c>
    </row>
    <row r="3" spans="1:20" x14ac:dyDescent="0.25">
      <c r="A3">
        <v>126</v>
      </c>
      <c r="B3" t="s">
        <v>0</v>
      </c>
      <c r="C3" t="s">
        <v>34</v>
      </c>
      <c r="E3">
        <v>1</v>
      </c>
      <c r="F3">
        <v>2</v>
      </c>
      <c r="G3">
        <v>1</v>
      </c>
      <c r="H3">
        <v>1</v>
      </c>
      <c r="I3">
        <v>0</v>
      </c>
      <c r="J3">
        <v>1</v>
      </c>
      <c r="K3">
        <v>0</v>
      </c>
      <c r="L3">
        <v>1</v>
      </c>
    </row>
    <row r="4" spans="1:20" x14ac:dyDescent="0.25">
      <c r="A4">
        <v>126</v>
      </c>
      <c r="B4" t="s">
        <v>0</v>
      </c>
      <c r="C4" t="s">
        <v>34</v>
      </c>
      <c r="E4">
        <v>1</v>
      </c>
      <c r="F4">
        <v>3</v>
      </c>
      <c r="G4">
        <v>1</v>
      </c>
      <c r="H4">
        <v>5</v>
      </c>
      <c r="I4">
        <v>0</v>
      </c>
      <c r="J4">
        <v>4</v>
      </c>
      <c r="K4">
        <v>1</v>
      </c>
      <c r="L4">
        <v>5</v>
      </c>
    </row>
    <row r="5" spans="1:20" x14ac:dyDescent="0.25">
      <c r="A5">
        <v>126</v>
      </c>
      <c r="B5" t="s">
        <v>0</v>
      </c>
      <c r="C5" t="s">
        <v>34</v>
      </c>
      <c r="E5">
        <v>1</v>
      </c>
      <c r="F5">
        <v>4</v>
      </c>
      <c r="G5">
        <v>1</v>
      </c>
      <c r="H5">
        <v>0</v>
      </c>
      <c r="I5">
        <v>0</v>
      </c>
      <c r="J5">
        <v>0</v>
      </c>
      <c r="K5">
        <v>0</v>
      </c>
      <c r="L5">
        <v>0</v>
      </c>
    </row>
    <row r="6" spans="1:20" x14ac:dyDescent="0.25">
      <c r="A6">
        <v>126</v>
      </c>
      <c r="B6" t="s">
        <v>0</v>
      </c>
      <c r="C6" t="s">
        <v>34</v>
      </c>
      <c r="E6">
        <v>2</v>
      </c>
      <c r="F6">
        <v>1</v>
      </c>
      <c r="G6">
        <v>1</v>
      </c>
      <c r="H6">
        <v>3</v>
      </c>
      <c r="I6">
        <v>0</v>
      </c>
      <c r="J6">
        <v>2</v>
      </c>
      <c r="K6">
        <v>2</v>
      </c>
      <c r="L6">
        <v>3</v>
      </c>
      <c r="M6" s="1" t="s">
        <v>14</v>
      </c>
      <c r="N6" s="5">
        <v>1</v>
      </c>
      <c r="O6" s="5">
        <f>COUNT(G2:G17)/4</f>
        <v>4</v>
      </c>
      <c r="P6" s="5">
        <f>SUM(H2:H17)</f>
        <v>19</v>
      </c>
      <c r="Q6" s="5">
        <f>SUM(I2:I17)</f>
        <v>2</v>
      </c>
      <c r="R6" s="5">
        <f>SUM(J2:J17)</f>
        <v>12</v>
      </c>
      <c r="S6" s="5">
        <f>SUM(K2:K17)</f>
        <v>8</v>
      </c>
      <c r="T6" s="5">
        <f>SUM(L2:L17)</f>
        <v>17</v>
      </c>
    </row>
    <row r="7" spans="1:20" x14ac:dyDescent="0.25">
      <c r="A7">
        <v>126</v>
      </c>
      <c r="B7" t="s">
        <v>0</v>
      </c>
      <c r="C7" t="s">
        <v>34</v>
      </c>
      <c r="E7">
        <v>2</v>
      </c>
      <c r="F7">
        <v>2</v>
      </c>
      <c r="G7">
        <v>1</v>
      </c>
      <c r="H7">
        <v>2</v>
      </c>
      <c r="I7">
        <v>1</v>
      </c>
      <c r="J7">
        <v>2</v>
      </c>
      <c r="K7">
        <v>2</v>
      </c>
      <c r="L7">
        <v>2</v>
      </c>
      <c r="M7" s="1" t="s">
        <v>18</v>
      </c>
      <c r="N7" s="5">
        <v>2</v>
      </c>
      <c r="O7" s="5">
        <f>COUNT(G18:G33)/4</f>
        <v>4</v>
      </c>
      <c r="P7" s="5">
        <f>SUM(H18:H33)</f>
        <v>11</v>
      </c>
      <c r="Q7" s="5">
        <f>SUM(I18:I33)</f>
        <v>4</v>
      </c>
      <c r="R7" s="5">
        <f>SUM(J18:J33)</f>
        <v>6</v>
      </c>
      <c r="S7" s="5">
        <f>SUM(K18:K33)</f>
        <v>6</v>
      </c>
      <c r="T7" s="5">
        <f>SUM(L18:L33)</f>
        <v>9</v>
      </c>
    </row>
    <row r="8" spans="1:20" x14ac:dyDescent="0.25">
      <c r="A8">
        <v>126</v>
      </c>
      <c r="B8" t="s">
        <v>0</v>
      </c>
      <c r="C8" t="s">
        <v>34</v>
      </c>
      <c r="E8">
        <v>2</v>
      </c>
      <c r="F8">
        <v>3</v>
      </c>
      <c r="G8">
        <v>1</v>
      </c>
      <c r="H8">
        <v>1</v>
      </c>
      <c r="I8">
        <v>0</v>
      </c>
      <c r="J8">
        <v>1</v>
      </c>
      <c r="K8">
        <v>0</v>
      </c>
      <c r="L8">
        <v>1</v>
      </c>
      <c r="M8" s="1" t="s">
        <v>17</v>
      </c>
      <c r="N8" s="5">
        <v>3</v>
      </c>
      <c r="O8" s="5">
        <f>COUNT(G34:G49)/4</f>
        <v>4</v>
      </c>
      <c r="P8" s="5">
        <f>SUM(H34:H49)</f>
        <v>33</v>
      </c>
      <c r="Q8" s="5">
        <f>SUM(I34:I49)</f>
        <v>8</v>
      </c>
      <c r="R8" s="5">
        <f>SUM(J34:J49)</f>
        <v>8</v>
      </c>
      <c r="S8" s="5">
        <f>SUM(K34:K49)</f>
        <v>9</v>
      </c>
      <c r="T8" s="5">
        <f>SUM(L34:L49)</f>
        <v>31</v>
      </c>
    </row>
    <row r="9" spans="1:20" x14ac:dyDescent="0.25">
      <c r="A9">
        <v>126</v>
      </c>
      <c r="B9" t="s">
        <v>0</v>
      </c>
      <c r="C9" t="s">
        <v>34</v>
      </c>
      <c r="E9">
        <v>2</v>
      </c>
      <c r="F9">
        <v>4</v>
      </c>
      <c r="G9">
        <v>1</v>
      </c>
      <c r="H9">
        <v>0</v>
      </c>
      <c r="I9">
        <v>0</v>
      </c>
      <c r="J9">
        <v>0</v>
      </c>
      <c r="K9">
        <v>0</v>
      </c>
      <c r="L9">
        <v>0</v>
      </c>
      <c r="M9" s="1" t="s">
        <v>16</v>
      </c>
      <c r="N9" s="5">
        <v>4</v>
      </c>
      <c r="O9" s="5">
        <f>COUNT(G50:G65)/4</f>
        <v>4</v>
      </c>
      <c r="P9" s="5">
        <f>SUM(H50:H65)</f>
        <v>35</v>
      </c>
      <c r="Q9" s="5">
        <f t="shared" ref="Q9:T9" si="0">SUM(I50:I65)</f>
        <v>9</v>
      </c>
      <c r="R9" s="5">
        <f t="shared" si="0"/>
        <v>9</v>
      </c>
      <c r="S9" s="5">
        <f t="shared" si="0"/>
        <v>10</v>
      </c>
      <c r="T9" s="5">
        <f t="shared" si="0"/>
        <v>33</v>
      </c>
    </row>
    <row r="10" spans="1:20" x14ac:dyDescent="0.25">
      <c r="A10">
        <v>126</v>
      </c>
      <c r="B10" t="s">
        <v>1</v>
      </c>
      <c r="C10" t="s">
        <v>35</v>
      </c>
      <c r="E10">
        <v>1</v>
      </c>
      <c r="F10">
        <v>1</v>
      </c>
      <c r="G10">
        <v>1</v>
      </c>
      <c r="H10">
        <v>0</v>
      </c>
      <c r="I10">
        <v>0</v>
      </c>
      <c r="J10">
        <v>0</v>
      </c>
      <c r="K10">
        <v>0</v>
      </c>
      <c r="L10">
        <v>0</v>
      </c>
      <c r="M10" s="1"/>
      <c r="N10" s="5"/>
      <c r="O10" s="5">
        <v>115</v>
      </c>
      <c r="P10" s="5" t="s">
        <v>19</v>
      </c>
      <c r="Q10" s="5" t="s">
        <v>20</v>
      </c>
      <c r="R10" s="5" t="s">
        <v>21</v>
      </c>
      <c r="S10" s="5" t="s">
        <v>22</v>
      </c>
      <c r="T10" s="5" t="s">
        <v>23</v>
      </c>
    </row>
    <row r="11" spans="1:20" x14ac:dyDescent="0.25">
      <c r="A11">
        <v>126</v>
      </c>
      <c r="B11" t="s">
        <v>1</v>
      </c>
      <c r="C11" t="s">
        <v>35</v>
      </c>
      <c r="E11">
        <v>1</v>
      </c>
      <c r="F11">
        <v>2</v>
      </c>
      <c r="G11">
        <v>1</v>
      </c>
      <c r="H11">
        <v>1</v>
      </c>
      <c r="I11">
        <v>1</v>
      </c>
      <c r="J11">
        <v>0</v>
      </c>
      <c r="K11">
        <v>1</v>
      </c>
      <c r="L11">
        <v>0</v>
      </c>
      <c r="M11" s="1" t="s">
        <v>16</v>
      </c>
      <c r="N11" s="5">
        <v>4</v>
      </c>
      <c r="O11" s="4" t="s">
        <v>15</v>
      </c>
      <c r="P11" s="6">
        <f>P9/$O$9</f>
        <v>8.75</v>
      </c>
      <c r="Q11" s="6">
        <f>Q9/$O$9</f>
        <v>2.25</v>
      </c>
      <c r="R11" s="6">
        <f>R9/$O$9</f>
        <v>2.25</v>
      </c>
      <c r="S11" s="6">
        <f>S9/$O$9</f>
        <v>2.5</v>
      </c>
      <c r="T11" s="6">
        <f>T9/$O$9</f>
        <v>8.25</v>
      </c>
    </row>
    <row r="12" spans="1:20" x14ac:dyDescent="0.25">
      <c r="A12">
        <v>126</v>
      </c>
      <c r="B12" t="s">
        <v>1</v>
      </c>
      <c r="C12" t="s">
        <v>35</v>
      </c>
      <c r="E12">
        <v>1</v>
      </c>
      <c r="F12">
        <v>3</v>
      </c>
      <c r="G12">
        <v>1</v>
      </c>
      <c r="H12">
        <v>0</v>
      </c>
      <c r="I12">
        <v>0</v>
      </c>
      <c r="J12">
        <v>0</v>
      </c>
      <c r="K12">
        <v>0</v>
      </c>
      <c r="L12">
        <v>0</v>
      </c>
      <c r="M12" s="1" t="s">
        <v>17</v>
      </c>
      <c r="N12" s="5">
        <v>3</v>
      </c>
      <c r="O12" s="4" t="s">
        <v>15</v>
      </c>
      <c r="P12" s="6">
        <f>P8/$O$8</f>
        <v>8.25</v>
      </c>
      <c r="Q12" s="6">
        <f>Q8/$O$8</f>
        <v>2</v>
      </c>
      <c r="R12" s="6">
        <f>R8/$O$8</f>
        <v>2</v>
      </c>
      <c r="S12" s="6">
        <f>S8/$O$8</f>
        <v>2.25</v>
      </c>
      <c r="T12" s="6">
        <f>T8/$O$8</f>
        <v>7.75</v>
      </c>
    </row>
    <row r="13" spans="1:20" x14ac:dyDescent="0.25">
      <c r="A13">
        <v>126</v>
      </c>
      <c r="B13" t="s">
        <v>1</v>
      </c>
      <c r="C13" t="s">
        <v>35</v>
      </c>
      <c r="E13">
        <v>1</v>
      </c>
      <c r="F13">
        <v>4</v>
      </c>
      <c r="G13">
        <v>1</v>
      </c>
      <c r="H13">
        <v>1</v>
      </c>
      <c r="I13">
        <v>0</v>
      </c>
      <c r="J13">
        <v>0</v>
      </c>
      <c r="K13">
        <v>0</v>
      </c>
      <c r="L13">
        <v>1</v>
      </c>
      <c r="M13" s="1" t="s">
        <v>14</v>
      </c>
      <c r="N13" s="5">
        <v>1</v>
      </c>
      <c r="O13" s="4" t="s">
        <v>15</v>
      </c>
      <c r="P13" s="6">
        <f>P6/$O$6</f>
        <v>4.75</v>
      </c>
      <c r="Q13" s="6">
        <f>Q6/$O$6</f>
        <v>0.5</v>
      </c>
      <c r="R13" s="6">
        <f>R6/$O$6</f>
        <v>3</v>
      </c>
      <c r="S13" s="6">
        <f>S6/$O$6</f>
        <v>2</v>
      </c>
      <c r="T13" s="6">
        <f>T6/$O$6</f>
        <v>4.25</v>
      </c>
    </row>
    <row r="14" spans="1:20" x14ac:dyDescent="0.25">
      <c r="A14">
        <v>126</v>
      </c>
      <c r="B14" t="s">
        <v>1</v>
      </c>
      <c r="C14" t="s">
        <v>35</v>
      </c>
      <c r="E14">
        <v>2</v>
      </c>
      <c r="F14">
        <v>1</v>
      </c>
      <c r="G14">
        <v>1</v>
      </c>
      <c r="H14">
        <v>0</v>
      </c>
      <c r="I14">
        <v>0</v>
      </c>
      <c r="J14">
        <v>0</v>
      </c>
      <c r="K14">
        <v>0</v>
      </c>
      <c r="L14">
        <v>0</v>
      </c>
      <c r="M14" s="1" t="s">
        <v>18</v>
      </c>
      <c r="N14" s="5">
        <v>2</v>
      </c>
      <c r="O14" s="4" t="s">
        <v>15</v>
      </c>
      <c r="P14" s="6">
        <f>P7/$O$7</f>
        <v>2.75</v>
      </c>
      <c r="Q14" s="6">
        <f>Q7/$O$7</f>
        <v>1</v>
      </c>
      <c r="R14" s="6">
        <f>R7/$O$7</f>
        <v>1.5</v>
      </c>
      <c r="S14" s="6">
        <f>S7/$O$7</f>
        <v>1.5</v>
      </c>
      <c r="T14" s="6">
        <f>T7/$O$7</f>
        <v>2.25</v>
      </c>
    </row>
    <row r="15" spans="1:20" x14ac:dyDescent="0.25">
      <c r="A15">
        <v>126</v>
      </c>
      <c r="B15" t="s">
        <v>1</v>
      </c>
      <c r="C15" t="s">
        <v>35</v>
      </c>
      <c r="E15">
        <v>2</v>
      </c>
      <c r="F15">
        <v>2</v>
      </c>
      <c r="G15">
        <v>1</v>
      </c>
      <c r="H15">
        <v>1</v>
      </c>
      <c r="I15">
        <v>0</v>
      </c>
      <c r="J15">
        <v>0</v>
      </c>
      <c r="K15">
        <v>0</v>
      </c>
      <c r="L15">
        <v>1</v>
      </c>
      <c r="P15" s="3">
        <f>SUM(P11:P14)</f>
        <v>24.5</v>
      </c>
      <c r="Q15" s="3"/>
      <c r="R15" s="3"/>
      <c r="S15" s="3"/>
      <c r="T15" s="3"/>
    </row>
    <row r="16" spans="1:20" x14ac:dyDescent="0.25">
      <c r="A16">
        <v>126</v>
      </c>
      <c r="B16" t="s">
        <v>1</v>
      </c>
      <c r="C16" t="s">
        <v>35</v>
      </c>
      <c r="E16">
        <v>2</v>
      </c>
      <c r="F16">
        <v>3</v>
      </c>
      <c r="G16">
        <v>1</v>
      </c>
      <c r="H16">
        <v>1</v>
      </c>
      <c r="I16">
        <v>0</v>
      </c>
      <c r="J16">
        <v>0</v>
      </c>
      <c r="K16">
        <v>0</v>
      </c>
      <c r="L16">
        <v>0</v>
      </c>
    </row>
    <row r="17" spans="1:12" x14ac:dyDescent="0.25">
      <c r="A17">
        <v>126</v>
      </c>
      <c r="B17" t="s">
        <v>1</v>
      </c>
      <c r="C17" t="s">
        <v>35</v>
      </c>
      <c r="E17">
        <v>2</v>
      </c>
      <c r="F17">
        <v>4</v>
      </c>
      <c r="G17">
        <v>1</v>
      </c>
      <c r="H17">
        <v>1</v>
      </c>
      <c r="I17">
        <v>0</v>
      </c>
      <c r="J17">
        <v>0</v>
      </c>
      <c r="K17">
        <v>0</v>
      </c>
      <c r="L17">
        <v>1</v>
      </c>
    </row>
    <row r="18" spans="1:12" x14ac:dyDescent="0.25">
      <c r="A18">
        <v>126</v>
      </c>
      <c r="B18" t="s">
        <v>0</v>
      </c>
      <c r="C18" t="s">
        <v>34</v>
      </c>
      <c r="E18">
        <v>1</v>
      </c>
      <c r="F18">
        <v>1</v>
      </c>
      <c r="G18">
        <v>2</v>
      </c>
      <c r="H18">
        <v>0</v>
      </c>
      <c r="I18">
        <v>0</v>
      </c>
      <c r="J18">
        <v>0</v>
      </c>
      <c r="K18">
        <v>0</v>
      </c>
      <c r="L18">
        <v>0</v>
      </c>
    </row>
    <row r="19" spans="1:12" x14ac:dyDescent="0.25">
      <c r="A19">
        <v>126</v>
      </c>
      <c r="B19" t="s">
        <v>0</v>
      </c>
      <c r="C19" t="s">
        <v>34</v>
      </c>
      <c r="E19">
        <v>1</v>
      </c>
      <c r="F19">
        <v>2</v>
      </c>
      <c r="G19">
        <v>2</v>
      </c>
      <c r="H19">
        <v>0</v>
      </c>
      <c r="I19">
        <v>0</v>
      </c>
      <c r="J19">
        <v>0</v>
      </c>
      <c r="K19">
        <v>0</v>
      </c>
      <c r="L19">
        <v>0</v>
      </c>
    </row>
    <row r="20" spans="1:12" x14ac:dyDescent="0.25">
      <c r="A20">
        <v>126</v>
      </c>
      <c r="B20" t="s">
        <v>0</v>
      </c>
      <c r="C20" t="s">
        <v>34</v>
      </c>
      <c r="E20">
        <v>1</v>
      </c>
      <c r="F20">
        <v>3</v>
      </c>
      <c r="G20">
        <v>2</v>
      </c>
      <c r="H20">
        <v>1</v>
      </c>
      <c r="I20">
        <v>1</v>
      </c>
      <c r="J20">
        <v>0</v>
      </c>
      <c r="K20">
        <v>0</v>
      </c>
      <c r="L20">
        <v>1</v>
      </c>
    </row>
    <row r="21" spans="1:12" x14ac:dyDescent="0.25">
      <c r="A21">
        <v>126</v>
      </c>
      <c r="B21" t="s">
        <v>0</v>
      </c>
      <c r="C21" t="s">
        <v>34</v>
      </c>
      <c r="E21">
        <v>1</v>
      </c>
      <c r="F21">
        <v>4</v>
      </c>
      <c r="G21">
        <v>2</v>
      </c>
      <c r="H21">
        <v>0</v>
      </c>
      <c r="I21">
        <v>0</v>
      </c>
      <c r="J21">
        <v>0</v>
      </c>
      <c r="K21">
        <v>0</v>
      </c>
      <c r="L21">
        <v>0</v>
      </c>
    </row>
    <row r="22" spans="1:12" x14ac:dyDescent="0.25">
      <c r="A22">
        <v>126</v>
      </c>
      <c r="B22" t="s">
        <v>0</v>
      </c>
      <c r="C22" t="s">
        <v>34</v>
      </c>
      <c r="E22">
        <v>2</v>
      </c>
      <c r="F22">
        <v>1</v>
      </c>
      <c r="G22">
        <v>2</v>
      </c>
      <c r="H22">
        <v>1</v>
      </c>
      <c r="I22">
        <v>1</v>
      </c>
      <c r="J22">
        <v>1</v>
      </c>
      <c r="K22">
        <v>1</v>
      </c>
      <c r="L22">
        <v>1</v>
      </c>
    </row>
    <row r="23" spans="1:12" x14ac:dyDescent="0.25">
      <c r="A23">
        <v>126</v>
      </c>
      <c r="B23" t="s">
        <v>0</v>
      </c>
      <c r="C23" t="s">
        <v>34</v>
      </c>
      <c r="E23">
        <v>2</v>
      </c>
      <c r="F23">
        <v>2</v>
      </c>
      <c r="G23">
        <v>2</v>
      </c>
      <c r="H23">
        <v>0</v>
      </c>
      <c r="I23">
        <v>0</v>
      </c>
      <c r="J23">
        <v>0</v>
      </c>
      <c r="K23">
        <v>0</v>
      </c>
      <c r="L23">
        <v>0</v>
      </c>
    </row>
    <row r="24" spans="1:12" x14ac:dyDescent="0.25">
      <c r="A24">
        <v>126</v>
      </c>
      <c r="B24" t="s">
        <v>0</v>
      </c>
      <c r="C24" t="s">
        <v>34</v>
      </c>
      <c r="E24">
        <v>2</v>
      </c>
      <c r="F24">
        <v>3</v>
      </c>
      <c r="G24">
        <v>2</v>
      </c>
      <c r="H24">
        <v>1</v>
      </c>
      <c r="I24">
        <v>0</v>
      </c>
      <c r="J24">
        <v>0</v>
      </c>
      <c r="K24">
        <v>1</v>
      </c>
      <c r="L24">
        <v>1</v>
      </c>
    </row>
    <row r="25" spans="1:12" x14ac:dyDescent="0.25">
      <c r="A25">
        <v>126</v>
      </c>
      <c r="B25" t="s">
        <v>0</v>
      </c>
      <c r="C25" t="s">
        <v>34</v>
      </c>
      <c r="E25">
        <v>2</v>
      </c>
      <c r="F25">
        <v>4</v>
      </c>
      <c r="G25">
        <v>2</v>
      </c>
      <c r="H25">
        <v>4</v>
      </c>
      <c r="I25">
        <v>1</v>
      </c>
      <c r="J25">
        <v>3</v>
      </c>
      <c r="K25">
        <v>0</v>
      </c>
      <c r="L25">
        <v>4</v>
      </c>
    </row>
    <row r="26" spans="1:12" x14ac:dyDescent="0.25">
      <c r="A26">
        <v>126</v>
      </c>
      <c r="B26" t="s">
        <v>1</v>
      </c>
      <c r="C26" t="s">
        <v>35</v>
      </c>
      <c r="E26">
        <v>1</v>
      </c>
      <c r="F26">
        <v>1</v>
      </c>
      <c r="G26">
        <v>2</v>
      </c>
      <c r="H26">
        <v>0</v>
      </c>
      <c r="I26">
        <v>0</v>
      </c>
      <c r="J26">
        <v>0</v>
      </c>
      <c r="K26">
        <v>0</v>
      </c>
      <c r="L26">
        <v>0</v>
      </c>
    </row>
    <row r="27" spans="1:12" x14ac:dyDescent="0.25">
      <c r="A27">
        <v>126</v>
      </c>
      <c r="B27" t="s">
        <v>1</v>
      </c>
      <c r="C27" t="s">
        <v>35</v>
      </c>
      <c r="E27">
        <v>1</v>
      </c>
      <c r="F27">
        <v>2</v>
      </c>
      <c r="G27">
        <v>2</v>
      </c>
      <c r="H27">
        <v>0</v>
      </c>
      <c r="I27">
        <v>0</v>
      </c>
      <c r="J27">
        <v>0</v>
      </c>
      <c r="K27">
        <v>0</v>
      </c>
      <c r="L27">
        <v>0</v>
      </c>
    </row>
    <row r="28" spans="1:12" x14ac:dyDescent="0.25">
      <c r="A28">
        <v>126</v>
      </c>
      <c r="B28" t="s">
        <v>1</v>
      </c>
      <c r="C28" t="s">
        <v>35</v>
      </c>
      <c r="E28">
        <v>1</v>
      </c>
      <c r="F28">
        <v>3</v>
      </c>
      <c r="G28">
        <v>2</v>
      </c>
      <c r="H28">
        <v>2</v>
      </c>
      <c r="I28">
        <v>0</v>
      </c>
      <c r="J28">
        <v>1</v>
      </c>
      <c r="K28">
        <v>2</v>
      </c>
      <c r="L28">
        <v>1</v>
      </c>
    </row>
    <row r="29" spans="1:12" x14ac:dyDescent="0.25">
      <c r="A29">
        <v>126</v>
      </c>
      <c r="B29" t="s">
        <v>1</v>
      </c>
      <c r="C29" t="s">
        <v>35</v>
      </c>
      <c r="E29">
        <v>1</v>
      </c>
      <c r="F29">
        <v>4</v>
      </c>
      <c r="G29">
        <v>2</v>
      </c>
      <c r="H29">
        <v>0</v>
      </c>
      <c r="I29">
        <v>0</v>
      </c>
      <c r="J29">
        <v>0</v>
      </c>
      <c r="K29">
        <v>0</v>
      </c>
      <c r="L29">
        <v>0</v>
      </c>
    </row>
    <row r="30" spans="1:12" x14ac:dyDescent="0.25">
      <c r="A30">
        <v>126</v>
      </c>
      <c r="B30" t="s">
        <v>1</v>
      </c>
      <c r="C30" t="s">
        <v>35</v>
      </c>
      <c r="E30">
        <v>2</v>
      </c>
      <c r="F30">
        <v>1</v>
      </c>
      <c r="G30">
        <v>2</v>
      </c>
      <c r="H30">
        <v>2</v>
      </c>
      <c r="I30">
        <v>1</v>
      </c>
      <c r="J30">
        <v>1</v>
      </c>
      <c r="K30">
        <v>2</v>
      </c>
      <c r="L30">
        <v>1</v>
      </c>
    </row>
    <row r="31" spans="1:12" x14ac:dyDescent="0.25">
      <c r="A31">
        <v>126</v>
      </c>
      <c r="B31" t="s">
        <v>1</v>
      </c>
      <c r="C31" t="s">
        <v>35</v>
      </c>
      <c r="E31">
        <v>2</v>
      </c>
      <c r="F31">
        <v>2</v>
      </c>
      <c r="G31">
        <v>2</v>
      </c>
      <c r="H31">
        <v>0</v>
      </c>
      <c r="I31">
        <v>0</v>
      </c>
      <c r="J31">
        <v>0</v>
      </c>
      <c r="K31">
        <v>0</v>
      </c>
      <c r="L31">
        <v>0</v>
      </c>
    </row>
    <row r="32" spans="1:12" x14ac:dyDescent="0.25">
      <c r="A32">
        <v>126</v>
      </c>
      <c r="B32" t="s">
        <v>1</v>
      </c>
      <c r="C32" t="s">
        <v>35</v>
      </c>
      <c r="E32">
        <v>2</v>
      </c>
      <c r="F32">
        <v>3</v>
      </c>
      <c r="G32">
        <v>2</v>
      </c>
      <c r="H32">
        <v>0</v>
      </c>
      <c r="I32">
        <v>0</v>
      </c>
      <c r="J32">
        <v>0</v>
      </c>
      <c r="K32">
        <v>0</v>
      </c>
      <c r="L32">
        <v>0</v>
      </c>
    </row>
    <row r="33" spans="1:12" x14ac:dyDescent="0.25">
      <c r="A33">
        <v>126</v>
      </c>
      <c r="B33" t="s">
        <v>1</v>
      </c>
      <c r="C33" t="s">
        <v>35</v>
      </c>
      <c r="E33">
        <v>2</v>
      </c>
      <c r="F33">
        <v>4</v>
      </c>
      <c r="G33">
        <v>2</v>
      </c>
      <c r="H33">
        <v>0</v>
      </c>
      <c r="I33">
        <v>0</v>
      </c>
      <c r="J33">
        <v>0</v>
      </c>
      <c r="K33">
        <v>0</v>
      </c>
      <c r="L33">
        <v>0</v>
      </c>
    </row>
    <row r="34" spans="1:12" x14ac:dyDescent="0.25">
      <c r="A34">
        <v>126</v>
      </c>
      <c r="B34" t="s">
        <v>0</v>
      </c>
      <c r="C34" t="s">
        <v>34</v>
      </c>
      <c r="E34">
        <v>1</v>
      </c>
      <c r="F34">
        <v>1</v>
      </c>
      <c r="G34">
        <v>3</v>
      </c>
      <c r="H34">
        <v>5</v>
      </c>
      <c r="I34">
        <v>1</v>
      </c>
      <c r="J34">
        <v>1</v>
      </c>
      <c r="K34">
        <v>1</v>
      </c>
      <c r="L34">
        <v>5</v>
      </c>
    </row>
    <row r="35" spans="1:12" x14ac:dyDescent="0.25">
      <c r="A35">
        <v>126</v>
      </c>
      <c r="B35" t="s">
        <v>0</v>
      </c>
      <c r="C35" t="s">
        <v>34</v>
      </c>
      <c r="E35">
        <v>1</v>
      </c>
      <c r="F35">
        <v>2</v>
      </c>
      <c r="G35">
        <v>3</v>
      </c>
      <c r="H35">
        <v>1</v>
      </c>
      <c r="I35">
        <v>0</v>
      </c>
      <c r="J35">
        <v>0</v>
      </c>
      <c r="K35">
        <v>0</v>
      </c>
      <c r="L35">
        <v>1</v>
      </c>
    </row>
    <row r="36" spans="1:12" x14ac:dyDescent="0.25">
      <c r="A36">
        <v>126</v>
      </c>
      <c r="B36" t="s">
        <v>0</v>
      </c>
      <c r="C36" t="s">
        <v>34</v>
      </c>
      <c r="E36">
        <v>1</v>
      </c>
      <c r="F36">
        <v>3</v>
      </c>
      <c r="G36">
        <v>3</v>
      </c>
      <c r="H36">
        <v>0</v>
      </c>
      <c r="I36">
        <v>0</v>
      </c>
      <c r="J36">
        <v>0</v>
      </c>
      <c r="K36">
        <v>0</v>
      </c>
      <c r="L36">
        <v>0</v>
      </c>
    </row>
    <row r="37" spans="1:12" x14ac:dyDescent="0.25">
      <c r="A37">
        <v>126</v>
      </c>
      <c r="B37" t="s">
        <v>0</v>
      </c>
      <c r="C37" t="s">
        <v>34</v>
      </c>
      <c r="E37">
        <v>1</v>
      </c>
      <c r="F37">
        <v>4</v>
      </c>
      <c r="G37">
        <v>3</v>
      </c>
      <c r="H37">
        <v>3</v>
      </c>
      <c r="I37">
        <v>1</v>
      </c>
      <c r="J37">
        <v>2</v>
      </c>
      <c r="K37">
        <v>1</v>
      </c>
      <c r="L37">
        <v>3</v>
      </c>
    </row>
    <row r="38" spans="1:12" x14ac:dyDescent="0.25">
      <c r="A38">
        <v>126</v>
      </c>
      <c r="B38" t="s">
        <v>0</v>
      </c>
      <c r="C38" t="s">
        <v>34</v>
      </c>
      <c r="E38">
        <v>2</v>
      </c>
      <c r="F38">
        <v>1</v>
      </c>
      <c r="G38">
        <v>3</v>
      </c>
      <c r="H38">
        <v>1</v>
      </c>
      <c r="I38">
        <v>0</v>
      </c>
      <c r="J38">
        <v>0</v>
      </c>
      <c r="K38">
        <v>0</v>
      </c>
      <c r="L38">
        <v>1</v>
      </c>
    </row>
    <row r="39" spans="1:12" x14ac:dyDescent="0.25">
      <c r="A39">
        <v>126</v>
      </c>
      <c r="B39" t="s">
        <v>0</v>
      </c>
      <c r="C39" t="s">
        <v>34</v>
      </c>
      <c r="E39">
        <v>2</v>
      </c>
      <c r="F39">
        <v>2</v>
      </c>
      <c r="G39">
        <v>3</v>
      </c>
      <c r="H39">
        <v>1</v>
      </c>
      <c r="I39">
        <v>0</v>
      </c>
      <c r="J39">
        <v>0</v>
      </c>
      <c r="K39">
        <v>0</v>
      </c>
      <c r="L39">
        <v>1</v>
      </c>
    </row>
    <row r="40" spans="1:12" x14ac:dyDescent="0.25">
      <c r="A40">
        <v>126</v>
      </c>
      <c r="B40" t="s">
        <v>0</v>
      </c>
      <c r="C40" t="s">
        <v>34</v>
      </c>
      <c r="E40">
        <v>2</v>
      </c>
      <c r="F40">
        <v>3</v>
      </c>
      <c r="G40">
        <v>3</v>
      </c>
      <c r="H40">
        <v>4</v>
      </c>
      <c r="I40">
        <v>1</v>
      </c>
      <c r="J40">
        <v>3</v>
      </c>
      <c r="K40">
        <v>0</v>
      </c>
      <c r="L40">
        <v>4</v>
      </c>
    </row>
    <row r="41" spans="1:12" x14ac:dyDescent="0.25">
      <c r="A41">
        <v>126</v>
      </c>
      <c r="B41" t="s">
        <v>0</v>
      </c>
      <c r="C41" t="s">
        <v>34</v>
      </c>
      <c r="E41">
        <v>2</v>
      </c>
      <c r="F41">
        <v>4</v>
      </c>
      <c r="G41">
        <v>3</v>
      </c>
      <c r="H41">
        <v>1</v>
      </c>
      <c r="I41">
        <v>0</v>
      </c>
      <c r="J41">
        <v>0</v>
      </c>
      <c r="K41">
        <v>0</v>
      </c>
      <c r="L41">
        <v>1</v>
      </c>
    </row>
    <row r="42" spans="1:12" x14ac:dyDescent="0.25">
      <c r="A42">
        <v>126</v>
      </c>
      <c r="B42" t="s">
        <v>1</v>
      </c>
      <c r="C42" t="s">
        <v>35</v>
      </c>
      <c r="E42">
        <v>1</v>
      </c>
      <c r="F42">
        <v>1</v>
      </c>
      <c r="G42">
        <v>3</v>
      </c>
      <c r="H42">
        <v>3</v>
      </c>
      <c r="I42">
        <v>0</v>
      </c>
      <c r="J42">
        <v>0</v>
      </c>
      <c r="K42">
        <v>2</v>
      </c>
      <c r="L42">
        <v>2</v>
      </c>
    </row>
    <row r="43" spans="1:12" x14ac:dyDescent="0.25">
      <c r="A43">
        <v>126</v>
      </c>
      <c r="B43" t="s">
        <v>1</v>
      </c>
      <c r="C43" t="s">
        <v>35</v>
      </c>
      <c r="E43">
        <v>1</v>
      </c>
      <c r="F43">
        <v>2</v>
      </c>
      <c r="G43">
        <v>3</v>
      </c>
      <c r="H43">
        <v>3</v>
      </c>
      <c r="I43">
        <v>1</v>
      </c>
      <c r="J43">
        <v>1</v>
      </c>
      <c r="K43">
        <v>0</v>
      </c>
      <c r="L43">
        <v>2</v>
      </c>
    </row>
    <row r="44" spans="1:12" x14ac:dyDescent="0.25">
      <c r="A44">
        <v>126</v>
      </c>
      <c r="B44" t="s">
        <v>1</v>
      </c>
      <c r="C44" t="s">
        <v>35</v>
      </c>
      <c r="E44">
        <v>1</v>
      </c>
      <c r="F44">
        <v>3</v>
      </c>
      <c r="G44">
        <v>3</v>
      </c>
      <c r="H44">
        <v>1</v>
      </c>
      <c r="I44">
        <v>0</v>
      </c>
      <c r="J44">
        <v>0</v>
      </c>
      <c r="K44">
        <v>0</v>
      </c>
      <c r="L44">
        <v>1</v>
      </c>
    </row>
    <row r="45" spans="1:12" x14ac:dyDescent="0.25">
      <c r="A45">
        <v>126</v>
      </c>
      <c r="B45" t="s">
        <v>1</v>
      </c>
      <c r="C45" t="s">
        <v>35</v>
      </c>
      <c r="E45">
        <v>1</v>
      </c>
      <c r="F45">
        <v>4</v>
      </c>
      <c r="G45">
        <v>3</v>
      </c>
      <c r="H45">
        <v>2</v>
      </c>
      <c r="I45">
        <v>0</v>
      </c>
      <c r="J45">
        <v>0</v>
      </c>
      <c r="K45">
        <v>2</v>
      </c>
      <c r="L45">
        <v>2</v>
      </c>
    </row>
    <row r="46" spans="1:12" x14ac:dyDescent="0.25">
      <c r="A46">
        <v>126</v>
      </c>
      <c r="B46" t="s">
        <v>1</v>
      </c>
      <c r="C46" t="s">
        <v>35</v>
      </c>
      <c r="E46">
        <v>2</v>
      </c>
      <c r="F46">
        <v>1</v>
      </c>
      <c r="G46">
        <v>3</v>
      </c>
      <c r="H46">
        <v>0</v>
      </c>
      <c r="I46">
        <v>0</v>
      </c>
      <c r="J46">
        <v>0</v>
      </c>
      <c r="K46">
        <v>0</v>
      </c>
      <c r="L46">
        <v>0</v>
      </c>
    </row>
    <row r="47" spans="1:12" x14ac:dyDescent="0.25">
      <c r="A47">
        <v>126</v>
      </c>
      <c r="B47" t="s">
        <v>1</v>
      </c>
      <c r="C47" t="s">
        <v>35</v>
      </c>
      <c r="E47">
        <v>2</v>
      </c>
      <c r="F47">
        <v>2</v>
      </c>
      <c r="G47">
        <v>3</v>
      </c>
      <c r="H47">
        <v>5</v>
      </c>
      <c r="I47">
        <v>3</v>
      </c>
      <c r="J47">
        <v>1</v>
      </c>
      <c r="K47">
        <v>1</v>
      </c>
      <c r="L47">
        <v>5</v>
      </c>
    </row>
    <row r="48" spans="1:12" x14ac:dyDescent="0.25">
      <c r="A48">
        <v>126</v>
      </c>
      <c r="B48" t="s">
        <v>1</v>
      </c>
      <c r="C48" t="s">
        <v>35</v>
      </c>
      <c r="E48">
        <v>2</v>
      </c>
      <c r="F48">
        <v>3</v>
      </c>
      <c r="G48">
        <v>3</v>
      </c>
      <c r="H48">
        <v>1</v>
      </c>
      <c r="I48">
        <v>0</v>
      </c>
      <c r="J48">
        <v>0</v>
      </c>
      <c r="K48">
        <v>1</v>
      </c>
      <c r="L48">
        <v>1</v>
      </c>
    </row>
    <row r="49" spans="1:12" x14ac:dyDescent="0.25">
      <c r="A49">
        <v>126</v>
      </c>
      <c r="B49" t="s">
        <v>1</v>
      </c>
      <c r="C49" t="s">
        <v>35</v>
      </c>
      <c r="E49">
        <v>2</v>
      </c>
      <c r="F49">
        <v>4</v>
      </c>
      <c r="G49">
        <v>3</v>
      </c>
      <c r="H49">
        <v>2</v>
      </c>
      <c r="I49">
        <v>1</v>
      </c>
      <c r="J49">
        <v>0</v>
      </c>
      <c r="K49">
        <v>1</v>
      </c>
      <c r="L49">
        <v>2</v>
      </c>
    </row>
    <row r="50" spans="1:12" x14ac:dyDescent="0.25">
      <c r="A50">
        <v>126</v>
      </c>
      <c r="B50" t="s">
        <v>0</v>
      </c>
      <c r="C50" t="s">
        <v>34</v>
      </c>
      <c r="E50">
        <v>1</v>
      </c>
      <c r="F50">
        <v>1</v>
      </c>
      <c r="G50">
        <v>4</v>
      </c>
      <c r="H50">
        <v>5</v>
      </c>
      <c r="I50">
        <v>0</v>
      </c>
      <c r="J50">
        <v>2</v>
      </c>
      <c r="K50">
        <v>1</v>
      </c>
      <c r="L50">
        <v>5</v>
      </c>
    </row>
    <row r="51" spans="1:12" x14ac:dyDescent="0.25">
      <c r="A51">
        <v>126</v>
      </c>
      <c r="B51" t="s">
        <v>0</v>
      </c>
      <c r="C51" t="s">
        <v>34</v>
      </c>
      <c r="E51">
        <v>1</v>
      </c>
      <c r="F51">
        <v>2</v>
      </c>
      <c r="G51">
        <v>4</v>
      </c>
      <c r="H51">
        <v>2</v>
      </c>
      <c r="I51">
        <v>1</v>
      </c>
      <c r="J51">
        <v>0</v>
      </c>
      <c r="K51">
        <v>0</v>
      </c>
      <c r="L51">
        <v>2</v>
      </c>
    </row>
    <row r="52" spans="1:12" x14ac:dyDescent="0.25">
      <c r="A52">
        <v>126</v>
      </c>
      <c r="B52" t="s">
        <v>0</v>
      </c>
      <c r="C52" t="s">
        <v>34</v>
      </c>
      <c r="E52">
        <v>1</v>
      </c>
      <c r="F52">
        <v>3</v>
      </c>
      <c r="G52">
        <v>4</v>
      </c>
      <c r="H52">
        <v>1</v>
      </c>
      <c r="I52">
        <v>1</v>
      </c>
      <c r="J52">
        <v>0</v>
      </c>
      <c r="K52">
        <v>0</v>
      </c>
      <c r="L52">
        <v>1</v>
      </c>
    </row>
    <row r="53" spans="1:12" x14ac:dyDescent="0.25">
      <c r="A53">
        <v>126</v>
      </c>
      <c r="B53" t="s">
        <v>0</v>
      </c>
      <c r="C53" t="s">
        <v>34</v>
      </c>
      <c r="E53">
        <v>1</v>
      </c>
      <c r="F53">
        <v>4</v>
      </c>
      <c r="G53">
        <v>4</v>
      </c>
      <c r="H53">
        <v>1</v>
      </c>
      <c r="I53">
        <v>1</v>
      </c>
      <c r="J53">
        <v>0</v>
      </c>
      <c r="K53">
        <v>0</v>
      </c>
      <c r="L53">
        <v>1</v>
      </c>
    </row>
    <row r="54" spans="1:12" x14ac:dyDescent="0.25">
      <c r="A54">
        <v>126</v>
      </c>
      <c r="B54" t="s">
        <v>0</v>
      </c>
      <c r="C54" t="s">
        <v>34</v>
      </c>
      <c r="E54">
        <v>2</v>
      </c>
      <c r="F54">
        <v>1</v>
      </c>
      <c r="G54">
        <v>4</v>
      </c>
      <c r="H54">
        <v>1</v>
      </c>
      <c r="I54">
        <v>0</v>
      </c>
      <c r="J54">
        <v>0</v>
      </c>
      <c r="K54">
        <v>0</v>
      </c>
      <c r="L54">
        <v>1</v>
      </c>
    </row>
    <row r="55" spans="1:12" x14ac:dyDescent="0.25">
      <c r="A55">
        <v>126</v>
      </c>
      <c r="B55" t="s">
        <v>0</v>
      </c>
      <c r="C55" t="s">
        <v>34</v>
      </c>
      <c r="E55">
        <v>2</v>
      </c>
      <c r="F55">
        <v>2</v>
      </c>
      <c r="G55">
        <v>4</v>
      </c>
      <c r="H55">
        <v>1</v>
      </c>
      <c r="I55">
        <v>0</v>
      </c>
      <c r="J55">
        <v>1</v>
      </c>
      <c r="K55">
        <v>0</v>
      </c>
      <c r="L55">
        <v>1</v>
      </c>
    </row>
    <row r="56" spans="1:12" x14ac:dyDescent="0.25">
      <c r="A56">
        <v>126</v>
      </c>
      <c r="B56" t="s">
        <v>0</v>
      </c>
      <c r="C56" t="s">
        <v>34</v>
      </c>
      <c r="E56">
        <v>2</v>
      </c>
      <c r="F56">
        <v>3</v>
      </c>
      <c r="G56">
        <v>4</v>
      </c>
      <c r="H56">
        <v>1</v>
      </c>
      <c r="I56">
        <v>0</v>
      </c>
      <c r="J56">
        <v>0</v>
      </c>
      <c r="K56">
        <v>0</v>
      </c>
      <c r="L56">
        <v>1</v>
      </c>
    </row>
    <row r="57" spans="1:12" x14ac:dyDescent="0.25">
      <c r="A57">
        <v>126</v>
      </c>
      <c r="B57" t="s">
        <v>0</v>
      </c>
      <c r="C57" t="s">
        <v>34</v>
      </c>
      <c r="E57">
        <v>2</v>
      </c>
      <c r="F57">
        <v>4</v>
      </c>
      <c r="G57">
        <v>4</v>
      </c>
      <c r="H57">
        <v>0</v>
      </c>
      <c r="I57">
        <v>0</v>
      </c>
      <c r="J57">
        <v>0</v>
      </c>
      <c r="K57">
        <v>0</v>
      </c>
      <c r="L57">
        <v>0</v>
      </c>
    </row>
    <row r="58" spans="1:12" x14ac:dyDescent="0.25">
      <c r="A58">
        <v>126</v>
      </c>
      <c r="B58" t="s">
        <v>1</v>
      </c>
      <c r="C58" t="s">
        <v>35</v>
      </c>
      <c r="E58">
        <v>1</v>
      </c>
      <c r="F58">
        <v>1</v>
      </c>
      <c r="G58">
        <v>4</v>
      </c>
      <c r="H58">
        <v>4</v>
      </c>
      <c r="I58">
        <v>0</v>
      </c>
      <c r="J58">
        <v>2</v>
      </c>
      <c r="K58">
        <v>3</v>
      </c>
      <c r="L58">
        <v>3</v>
      </c>
    </row>
    <row r="59" spans="1:12" x14ac:dyDescent="0.25">
      <c r="A59">
        <v>126</v>
      </c>
      <c r="B59" t="s">
        <v>1</v>
      </c>
      <c r="C59" t="s">
        <v>35</v>
      </c>
      <c r="E59">
        <v>1</v>
      </c>
      <c r="F59">
        <v>2</v>
      </c>
      <c r="G59">
        <v>4</v>
      </c>
      <c r="H59">
        <v>0</v>
      </c>
      <c r="I59">
        <v>0</v>
      </c>
      <c r="J59">
        <v>0</v>
      </c>
      <c r="K59">
        <v>0</v>
      </c>
      <c r="L59">
        <v>0</v>
      </c>
    </row>
    <row r="60" spans="1:12" x14ac:dyDescent="0.25">
      <c r="A60">
        <v>126</v>
      </c>
      <c r="B60" t="s">
        <v>1</v>
      </c>
      <c r="C60" t="s">
        <v>35</v>
      </c>
      <c r="E60">
        <v>1</v>
      </c>
      <c r="F60">
        <v>3</v>
      </c>
      <c r="G60">
        <v>4</v>
      </c>
      <c r="H60">
        <v>3</v>
      </c>
      <c r="I60">
        <v>1</v>
      </c>
      <c r="J60">
        <v>1</v>
      </c>
      <c r="K60">
        <v>2</v>
      </c>
      <c r="L60">
        <v>3</v>
      </c>
    </row>
    <row r="61" spans="1:12" x14ac:dyDescent="0.25">
      <c r="A61">
        <v>126</v>
      </c>
      <c r="B61" t="s">
        <v>1</v>
      </c>
      <c r="C61" t="s">
        <v>35</v>
      </c>
      <c r="E61">
        <v>1</v>
      </c>
      <c r="F61">
        <v>4</v>
      </c>
      <c r="G61">
        <v>4</v>
      </c>
      <c r="H61">
        <v>3</v>
      </c>
      <c r="I61">
        <v>0</v>
      </c>
      <c r="J61">
        <v>0</v>
      </c>
      <c r="K61">
        <v>1</v>
      </c>
      <c r="L61">
        <v>2</v>
      </c>
    </row>
    <row r="62" spans="1:12" x14ac:dyDescent="0.25">
      <c r="A62">
        <v>126</v>
      </c>
      <c r="B62" t="s">
        <v>1</v>
      </c>
      <c r="C62" t="s">
        <v>35</v>
      </c>
      <c r="E62">
        <v>2</v>
      </c>
      <c r="F62">
        <v>1</v>
      </c>
      <c r="G62">
        <v>4</v>
      </c>
      <c r="H62">
        <v>6</v>
      </c>
      <c r="I62">
        <v>3</v>
      </c>
      <c r="J62">
        <v>0</v>
      </c>
      <c r="K62">
        <v>1</v>
      </c>
      <c r="L62">
        <v>6</v>
      </c>
    </row>
    <row r="63" spans="1:12" x14ac:dyDescent="0.25">
      <c r="A63">
        <v>126</v>
      </c>
      <c r="B63" t="s">
        <v>1</v>
      </c>
      <c r="C63" t="s">
        <v>35</v>
      </c>
      <c r="E63">
        <v>2</v>
      </c>
      <c r="F63">
        <v>2</v>
      </c>
      <c r="G63">
        <v>4</v>
      </c>
      <c r="H63">
        <v>2</v>
      </c>
      <c r="I63">
        <v>0</v>
      </c>
      <c r="J63">
        <v>1</v>
      </c>
      <c r="K63">
        <v>0</v>
      </c>
      <c r="L63">
        <v>2</v>
      </c>
    </row>
    <row r="64" spans="1:12" x14ac:dyDescent="0.25">
      <c r="A64">
        <v>126</v>
      </c>
      <c r="B64" t="s">
        <v>1</v>
      </c>
      <c r="C64" t="s">
        <v>35</v>
      </c>
      <c r="E64">
        <v>2</v>
      </c>
      <c r="F64">
        <v>3</v>
      </c>
      <c r="G64">
        <v>4</v>
      </c>
      <c r="H64">
        <v>2</v>
      </c>
      <c r="I64">
        <v>2</v>
      </c>
      <c r="J64">
        <v>0</v>
      </c>
      <c r="K64">
        <v>1</v>
      </c>
      <c r="L64">
        <v>2</v>
      </c>
    </row>
    <row r="65" spans="1:12" x14ac:dyDescent="0.25">
      <c r="A65">
        <v>126</v>
      </c>
      <c r="B65" t="s">
        <v>1</v>
      </c>
      <c r="C65" t="s">
        <v>35</v>
      </c>
      <c r="E65">
        <v>2</v>
      </c>
      <c r="F65">
        <v>4</v>
      </c>
      <c r="G65">
        <v>4</v>
      </c>
      <c r="H65">
        <v>3</v>
      </c>
      <c r="I65">
        <v>0</v>
      </c>
      <c r="J65">
        <v>2</v>
      </c>
      <c r="K65">
        <v>1</v>
      </c>
      <c r="L65">
        <v>3</v>
      </c>
    </row>
  </sheetData>
  <sortState ref="A2:L65">
    <sortCondition ref="G2:G65"/>
  </sortState>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topLeftCell="A2" workbookViewId="0">
      <selection activeCell="T7" sqref="T7"/>
    </sheetView>
  </sheetViews>
  <sheetFormatPr defaultRowHeight="15" x14ac:dyDescent="0.25"/>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131</v>
      </c>
      <c r="B2" s="8" t="s">
        <v>0</v>
      </c>
      <c r="C2" s="8" t="s">
        <v>36</v>
      </c>
      <c r="D2" s="8"/>
      <c r="E2" s="8">
        <v>1</v>
      </c>
      <c r="F2" s="8">
        <v>1</v>
      </c>
      <c r="G2" s="8">
        <v>1</v>
      </c>
      <c r="H2" s="8">
        <v>3</v>
      </c>
      <c r="I2" s="8">
        <v>0</v>
      </c>
      <c r="J2" s="8">
        <v>0</v>
      </c>
      <c r="K2" s="8">
        <v>2</v>
      </c>
      <c r="L2" s="8">
        <v>3</v>
      </c>
    </row>
    <row r="3" spans="1:20" ht="15.75" thickBot="1" x14ac:dyDescent="0.3">
      <c r="A3" s="8">
        <v>131</v>
      </c>
      <c r="B3" s="8" t="s">
        <v>0</v>
      </c>
      <c r="C3" s="8" t="s">
        <v>36</v>
      </c>
      <c r="D3" s="8"/>
      <c r="E3" s="8">
        <v>1</v>
      </c>
      <c r="F3" s="8">
        <v>2</v>
      </c>
      <c r="G3" s="8">
        <v>1</v>
      </c>
      <c r="H3" s="8">
        <v>1</v>
      </c>
      <c r="I3" s="8">
        <v>0</v>
      </c>
      <c r="J3" s="8">
        <v>0</v>
      </c>
      <c r="K3" s="8">
        <v>0</v>
      </c>
      <c r="L3" s="8">
        <v>1</v>
      </c>
    </row>
    <row r="4" spans="1:20" ht="15.75" thickBot="1" x14ac:dyDescent="0.3">
      <c r="A4" s="8">
        <v>131</v>
      </c>
      <c r="B4" s="8" t="s">
        <v>0</v>
      </c>
      <c r="C4" s="8" t="s">
        <v>36</v>
      </c>
      <c r="D4" s="8"/>
      <c r="E4" s="8">
        <v>1</v>
      </c>
      <c r="F4" s="8">
        <v>3</v>
      </c>
      <c r="G4" s="8">
        <v>1</v>
      </c>
      <c r="H4" s="8">
        <v>2</v>
      </c>
      <c r="I4" s="8">
        <v>0</v>
      </c>
      <c r="J4" s="8">
        <v>0</v>
      </c>
      <c r="K4" s="8">
        <v>1</v>
      </c>
      <c r="L4" s="8">
        <v>2</v>
      </c>
    </row>
    <row r="5" spans="1:20" ht="15.75" thickBot="1" x14ac:dyDescent="0.3">
      <c r="A5" s="8">
        <v>131</v>
      </c>
      <c r="B5" s="8" t="s">
        <v>0</v>
      </c>
      <c r="C5" s="8" t="s">
        <v>36</v>
      </c>
      <c r="D5" s="8"/>
      <c r="E5" s="8">
        <v>1</v>
      </c>
      <c r="F5" s="8">
        <v>4</v>
      </c>
      <c r="G5" s="8">
        <v>1</v>
      </c>
      <c r="H5" s="8">
        <v>7</v>
      </c>
      <c r="I5" s="8">
        <v>0</v>
      </c>
      <c r="J5" s="8">
        <v>0</v>
      </c>
      <c r="K5" s="8">
        <v>5</v>
      </c>
      <c r="L5" s="8">
        <v>7</v>
      </c>
    </row>
    <row r="6" spans="1:20" ht="15.75" thickBot="1" x14ac:dyDescent="0.3">
      <c r="A6" s="8">
        <v>131</v>
      </c>
      <c r="B6" s="8" t="s">
        <v>0</v>
      </c>
      <c r="C6" s="8" t="s">
        <v>36</v>
      </c>
      <c r="D6" s="8"/>
      <c r="E6" s="8">
        <v>2</v>
      </c>
      <c r="F6" s="8">
        <v>1</v>
      </c>
      <c r="G6" s="8">
        <v>1</v>
      </c>
      <c r="H6" s="8">
        <v>3</v>
      </c>
      <c r="I6" s="8">
        <v>0</v>
      </c>
      <c r="J6" s="8">
        <v>0</v>
      </c>
      <c r="K6" s="8">
        <v>3</v>
      </c>
      <c r="L6" s="8">
        <v>3</v>
      </c>
      <c r="M6" s="1" t="s">
        <v>16</v>
      </c>
      <c r="N6" s="5">
        <v>3</v>
      </c>
      <c r="O6" s="5">
        <f>COUNT(G34:G49)/4</f>
        <v>4</v>
      </c>
      <c r="P6" s="5">
        <f>SUM(H34:H49)</f>
        <v>253</v>
      </c>
      <c r="Q6" s="5">
        <f t="shared" ref="Q6:T6" si="0">SUM(I34:I49)</f>
        <v>74</v>
      </c>
      <c r="R6" s="5">
        <f t="shared" si="0"/>
        <v>35</v>
      </c>
      <c r="S6" s="5">
        <f t="shared" si="0"/>
        <v>58</v>
      </c>
      <c r="T6" s="5">
        <f t="shared" si="0"/>
        <v>114</v>
      </c>
    </row>
    <row r="7" spans="1:20" ht="15.75" thickBot="1" x14ac:dyDescent="0.3">
      <c r="A7" s="8">
        <v>131</v>
      </c>
      <c r="B7" s="8" t="s">
        <v>0</v>
      </c>
      <c r="C7" s="8" t="s">
        <v>36</v>
      </c>
      <c r="D7" s="8"/>
      <c r="E7" s="8">
        <v>2</v>
      </c>
      <c r="F7" s="8">
        <v>2</v>
      </c>
      <c r="G7" s="8">
        <v>1</v>
      </c>
      <c r="H7" s="8">
        <v>5</v>
      </c>
      <c r="I7" s="8">
        <v>1</v>
      </c>
      <c r="J7" s="8">
        <v>0</v>
      </c>
      <c r="K7" s="8">
        <v>2</v>
      </c>
      <c r="L7" s="8">
        <v>4</v>
      </c>
      <c r="M7" s="1" t="s">
        <v>17</v>
      </c>
      <c r="N7" s="5">
        <v>4</v>
      </c>
      <c r="O7" s="5">
        <f>COUNT(G50:G65)/4</f>
        <v>4</v>
      </c>
      <c r="P7" s="5">
        <f>SUM(H50:H65)</f>
        <v>80</v>
      </c>
      <c r="Q7" s="5">
        <f t="shared" ref="Q7:T7" si="1">SUM(I50:I65)</f>
        <v>21</v>
      </c>
      <c r="R7" s="5">
        <f t="shared" si="1"/>
        <v>6</v>
      </c>
      <c r="S7" s="5">
        <f t="shared" si="1"/>
        <v>32</v>
      </c>
      <c r="T7" s="5">
        <f t="shared" si="1"/>
        <v>53</v>
      </c>
    </row>
    <row r="8" spans="1:20" ht="15.75" thickBot="1" x14ac:dyDescent="0.3">
      <c r="A8" s="8">
        <v>131</v>
      </c>
      <c r="B8" s="8" t="s">
        <v>0</v>
      </c>
      <c r="C8" s="8" t="s">
        <v>36</v>
      </c>
      <c r="D8" s="8"/>
      <c r="E8" s="8">
        <v>2</v>
      </c>
      <c r="F8" s="8">
        <v>3</v>
      </c>
      <c r="G8" s="8">
        <v>1</v>
      </c>
      <c r="H8" s="8">
        <v>2</v>
      </c>
      <c r="I8" s="8">
        <v>2</v>
      </c>
      <c r="J8" s="8">
        <v>0</v>
      </c>
      <c r="K8" s="8">
        <v>1</v>
      </c>
      <c r="L8" s="8">
        <v>1</v>
      </c>
      <c r="M8" s="1" t="s">
        <v>14</v>
      </c>
      <c r="N8" s="5">
        <v>1</v>
      </c>
      <c r="O8" s="5">
        <f>COUNT(G2:G17)/4</f>
        <v>4</v>
      </c>
      <c r="P8" s="5">
        <f>SUM(H2:H17)</f>
        <v>115</v>
      </c>
      <c r="Q8" s="5">
        <f t="shared" ref="Q8:T8" si="2">SUM(I2:I17)</f>
        <v>20</v>
      </c>
      <c r="R8" s="5">
        <f t="shared" si="2"/>
        <v>5</v>
      </c>
      <c r="S8" s="5">
        <f t="shared" si="2"/>
        <v>32</v>
      </c>
      <c r="T8" s="5">
        <f t="shared" si="2"/>
        <v>109</v>
      </c>
    </row>
    <row r="9" spans="1:20" ht="15.75" thickBot="1" x14ac:dyDescent="0.3">
      <c r="A9" s="8">
        <v>131</v>
      </c>
      <c r="B9" s="8" t="s">
        <v>0</v>
      </c>
      <c r="C9" s="8" t="s">
        <v>36</v>
      </c>
      <c r="D9" s="8"/>
      <c r="E9" s="8">
        <v>2</v>
      </c>
      <c r="F9" s="8">
        <v>4</v>
      </c>
      <c r="G9" s="8">
        <v>1</v>
      </c>
      <c r="H9" s="8">
        <v>9</v>
      </c>
      <c r="I9" s="8">
        <v>2</v>
      </c>
      <c r="J9" s="8">
        <v>0</v>
      </c>
      <c r="K9" s="8">
        <v>4</v>
      </c>
      <c r="L9" s="8">
        <v>7</v>
      </c>
      <c r="M9" s="1" t="s">
        <v>18</v>
      </c>
      <c r="N9" s="5">
        <v>2</v>
      </c>
      <c r="O9" s="5">
        <f>COUNT(G18:G33)/4</f>
        <v>4</v>
      </c>
      <c r="P9" s="5">
        <f>SUM(H18:H33)</f>
        <v>288</v>
      </c>
      <c r="Q9" s="5">
        <f t="shared" ref="Q9:T9" si="3">SUM(I18:I33)</f>
        <v>56</v>
      </c>
      <c r="R9" s="5">
        <f t="shared" si="3"/>
        <v>30</v>
      </c>
      <c r="S9" s="5">
        <f t="shared" si="3"/>
        <v>60</v>
      </c>
      <c r="T9" s="5">
        <f t="shared" si="3"/>
        <v>276</v>
      </c>
    </row>
    <row r="10" spans="1:20" ht="15.75" thickBot="1" x14ac:dyDescent="0.3">
      <c r="A10" s="8">
        <v>131</v>
      </c>
      <c r="B10" s="8" t="s">
        <v>1</v>
      </c>
      <c r="C10" s="8" t="s">
        <v>37</v>
      </c>
      <c r="D10" s="8"/>
      <c r="E10" s="8">
        <v>1</v>
      </c>
      <c r="F10" s="8">
        <v>1</v>
      </c>
      <c r="G10" s="8">
        <v>1</v>
      </c>
      <c r="H10" s="8">
        <v>18</v>
      </c>
      <c r="I10" s="8">
        <v>2</v>
      </c>
      <c r="J10" s="8">
        <v>1</v>
      </c>
      <c r="K10" s="8">
        <v>0</v>
      </c>
      <c r="L10" s="8">
        <v>18</v>
      </c>
      <c r="M10" s="1"/>
      <c r="N10" s="5"/>
      <c r="O10" s="5">
        <v>122</v>
      </c>
      <c r="P10" s="5" t="s">
        <v>19</v>
      </c>
      <c r="Q10" s="5" t="s">
        <v>20</v>
      </c>
      <c r="R10" s="5" t="s">
        <v>21</v>
      </c>
      <c r="S10" s="5" t="s">
        <v>22</v>
      </c>
      <c r="T10" s="5" t="s">
        <v>23</v>
      </c>
    </row>
    <row r="11" spans="1:20" ht="15.75" thickBot="1" x14ac:dyDescent="0.3">
      <c r="A11" s="8">
        <v>131</v>
      </c>
      <c r="B11" s="8" t="s">
        <v>1</v>
      </c>
      <c r="C11" s="8" t="s">
        <v>37</v>
      </c>
      <c r="D11" s="8"/>
      <c r="E11" s="8">
        <v>1</v>
      </c>
      <c r="F11" s="8">
        <v>2</v>
      </c>
      <c r="G11" s="8">
        <v>1</v>
      </c>
      <c r="H11" s="8">
        <v>9</v>
      </c>
      <c r="I11" s="8">
        <v>1</v>
      </c>
      <c r="J11" s="8">
        <v>0</v>
      </c>
      <c r="K11" s="8">
        <v>5</v>
      </c>
      <c r="L11" s="8">
        <v>9</v>
      </c>
      <c r="M11" s="1" t="s">
        <v>16</v>
      </c>
      <c r="N11" s="5">
        <v>3</v>
      </c>
      <c r="O11" s="4" t="s">
        <v>15</v>
      </c>
      <c r="P11" s="6">
        <f>P6/$O$6</f>
        <v>63.25</v>
      </c>
      <c r="Q11" s="6">
        <f>Q6/$O$6</f>
        <v>18.5</v>
      </c>
      <c r="R11" s="6">
        <f>R6/$O$6</f>
        <v>8.75</v>
      </c>
      <c r="S11" s="6">
        <f>S6/$O$6</f>
        <v>14.5</v>
      </c>
      <c r="T11" s="6">
        <f>T6/$O$6</f>
        <v>28.5</v>
      </c>
    </row>
    <row r="12" spans="1:20" ht="15.75" thickBot="1" x14ac:dyDescent="0.3">
      <c r="A12" s="8">
        <v>131</v>
      </c>
      <c r="B12" s="8" t="s">
        <v>1</v>
      </c>
      <c r="C12" s="8" t="s">
        <v>37</v>
      </c>
      <c r="D12" s="8"/>
      <c r="E12" s="8">
        <v>1</v>
      </c>
      <c r="F12" s="8">
        <v>3</v>
      </c>
      <c r="G12" s="8">
        <v>1</v>
      </c>
      <c r="H12" s="8">
        <v>6</v>
      </c>
      <c r="I12" s="8">
        <v>2</v>
      </c>
      <c r="J12" s="8">
        <v>1</v>
      </c>
      <c r="K12" s="8">
        <v>0</v>
      </c>
      <c r="L12" s="8">
        <v>6</v>
      </c>
      <c r="M12" s="1" t="s">
        <v>17</v>
      </c>
      <c r="N12" s="5">
        <v>4</v>
      </c>
      <c r="O12" s="4" t="s">
        <v>15</v>
      </c>
      <c r="P12" s="6">
        <f>P7/$O$7</f>
        <v>20</v>
      </c>
      <c r="Q12" s="6">
        <f>Q7/$O$7</f>
        <v>5.25</v>
      </c>
      <c r="R12" s="6">
        <f>R7/$O$7</f>
        <v>1.5</v>
      </c>
      <c r="S12" s="6">
        <f>S7/$O$7</f>
        <v>8</v>
      </c>
      <c r="T12" s="6">
        <f>T7/$O$7</f>
        <v>13.25</v>
      </c>
    </row>
    <row r="13" spans="1:20" ht="15.75" thickBot="1" x14ac:dyDescent="0.3">
      <c r="A13" s="8">
        <v>131</v>
      </c>
      <c r="B13" s="8" t="s">
        <v>1</v>
      </c>
      <c r="C13" s="8" t="s">
        <v>37</v>
      </c>
      <c r="D13" s="8"/>
      <c r="E13" s="8">
        <v>1</v>
      </c>
      <c r="F13" s="8">
        <v>4</v>
      </c>
      <c r="G13" s="8">
        <v>1</v>
      </c>
      <c r="H13" s="8">
        <v>10</v>
      </c>
      <c r="I13" s="8">
        <v>2</v>
      </c>
      <c r="J13" s="8">
        <v>1</v>
      </c>
      <c r="K13" s="8">
        <v>1</v>
      </c>
      <c r="L13" s="8">
        <v>9</v>
      </c>
      <c r="M13" s="1" t="s">
        <v>14</v>
      </c>
      <c r="N13" s="5">
        <v>1</v>
      </c>
      <c r="O13" s="4" t="s">
        <v>15</v>
      </c>
      <c r="P13" s="6">
        <f>P8/$O$8</f>
        <v>28.75</v>
      </c>
      <c r="Q13" s="6">
        <f>Q8/$O$8</f>
        <v>5</v>
      </c>
      <c r="R13" s="6">
        <f>R8/$O$8</f>
        <v>1.25</v>
      </c>
      <c r="S13" s="6">
        <f>S8/$O$8</f>
        <v>8</v>
      </c>
      <c r="T13" s="6">
        <f>T8/$O$8</f>
        <v>27.25</v>
      </c>
    </row>
    <row r="14" spans="1:20" ht="15.75" thickBot="1" x14ac:dyDescent="0.3">
      <c r="A14" s="8">
        <v>131</v>
      </c>
      <c r="B14" s="8" t="s">
        <v>1</v>
      </c>
      <c r="C14" s="8" t="s">
        <v>37</v>
      </c>
      <c r="D14" s="8"/>
      <c r="E14" s="8">
        <v>2</v>
      </c>
      <c r="F14" s="8">
        <v>1</v>
      </c>
      <c r="G14" s="8">
        <v>1</v>
      </c>
      <c r="H14" s="8">
        <v>1</v>
      </c>
      <c r="I14" s="8">
        <v>0</v>
      </c>
      <c r="J14" s="8">
        <v>0</v>
      </c>
      <c r="K14" s="8">
        <v>0</v>
      </c>
      <c r="L14" s="8">
        <v>1</v>
      </c>
      <c r="M14" s="1" t="s">
        <v>18</v>
      </c>
      <c r="N14" s="5">
        <v>2</v>
      </c>
      <c r="O14" s="4" t="s">
        <v>15</v>
      </c>
      <c r="P14" s="6">
        <f>P9/$O$9</f>
        <v>72</v>
      </c>
      <c r="Q14" s="6">
        <f>Q9/$O$9</f>
        <v>14</v>
      </c>
      <c r="R14" s="6">
        <f>R9/$O$9</f>
        <v>7.5</v>
      </c>
      <c r="S14" s="6">
        <f>S9/$O$9</f>
        <v>15</v>
      </c>
      <c r="T14" s="6">
        <f>T9/$O$9</f>
        <v>69</v>
      </c>
    </row>
    <row r="15" spans="1:20" ht="15.75" thickBot="1" x14ac:dyDescent="0.3">
      <c r="A15" s="8">
        <v>131</v>
      </c>
      <c r="B15" s="8" t="s">
        <v>1</v>
      </c>
      <c r="C15" s="8" t="s">
        <v>37</v>
      </c>
      <c r="D15" s="8"/>
      <c r="E15" s="8">
        <v>2</v>
      </c>
      <c r="F15" s="8">
        <v>2</v>
      </c>
      <c r="G15" s="8">
        <v>1</v>
      </c>
      <c r="H15" s="8">
        <v>13</v>
      </c>
      <c r="I15" s="8">
        <v>5</v>
      </c>
      <c r="J15" s="8">
        <v>0</v>
      </c>
      <c r="K15" s="8">
        <v>1</v>
      </c>
      <c r="L15" s="8">
        <v>13</v>
      </c>
      <c r="P15">
        <f>SUM(P11:P14)</f>
        <v>184</v>
      </c>
    </row>
    <row r="16" spans="1:20" ht="15.75" thickBot="1" x14ac:dyDescent="0.3">
      <c r="A16" s="8">
        <v>131</v>
      </c>
      <c r="B16" s="8" t="s">
        <v>1</v>
      </c>
      <c r="C16" s="8" t="s">
        <v>37</v>
      </c>
      <c r="D16" s="8"/>
      <c r="E16" s="8">
        <v>2</v>
      </c>
      <c r="F16" s="8">
        <v>3</v>
      </c>
      <c r="G16" s="8">
        <v>1</v>
      </c>
      <c r="H16" s="8">
        <v>9</v>
      </c>
      <c r="I16" s="8">
        <v>1</v>
      </c>
      <c r="J16" s="8">
        <v>2</v>
      </c>
      <c r="K16" s="8">
        <v>2</v>
      </c>
      <c r="L16" s="8">
        <v>9</v>
      </c>
    </row>
    <row r="17" spans="1:15" ht="15.75" thickBot="1" x14ac:dyDescent="0.3">
      <c r="A17" s="8">
        <v>131</v>
      </c>
      <c r="B17" s="8" t="s">
        <v>1</v>
      </c>
      <c r="C17" s="8" t="s">
        <v>37</v>
      </c>
      <c r="D17" s="8"/>
      <c r="E17" s="8">
        <v>2</v>
      </c>
      <c r="F17" s="8">
        <v>4</v>
      </c>
      <c r="G17" s="8">
        <v>1</v>
      </c>
      <c r="H17" s="8">
        <v>17</v>
      </c>
      <c r="I17" s="8">
        <v>2</v>
      </c>
      <c r="J17" s="8">
        <v>0</v>
      </c>
      <c r="K17" s="8">
        <v>5</v>
      </c>
      <c r="L17" s="8">
        <v>16</v>
      </c>
      <c r="M17" s="8"/>
      <c r="N17" s="8"/>
      <c r="O17" s="7"/>
    </row>
    <row r="18" spans="1:15" ht="15.75" thickBot="1" x14ac:dyDescent="0.3">
      <c r="A18" s="9">
        <v>131</v>
      </c>
      <c r="B18" s="9" t="s">
        <v>0</v>
      </c>
      <c r="C18" s="9" t="s">
        <v>36</v>
      </c>
      <c r="D18" s="9"/>
      <c r="E18" s="9">
        <v>1</v>
      </c>
      <c r="F18" s="9">
        <v>1</v>
      </c>
      <c r="G18" s="9">
        <v>2</v>
      </c>
      <c r="H18" s="9">
        <v>19</v>
      </c>
      <c r="I18" s="9">
        <v>2</v>
      </c>
      <c r="J18" s="9">
        <v>2</v>
      </c>
      <c r="K18" s="9">
        <v>0</v>
      </c>
      <c r="L18" s="9">
        <v>17</v>
      </c>
      <c r="M18" s="9"/>
      <c r="N18" s="9"/>
    </row>
    <row r="19" spans="1:15" ht="15.75" thickBot="1" x14ac:dyDescent="0.3">
      <c r="A19" s="9">
        <v>131</v>
      </c>
      <c r="B19" s="9" t="s">
        <v>0</v>
      </c>
      <c r="C19" s="9" t="s">
        <v>36</v>
      </c>
      <c r="D19" s="9"/>
      <c r="E19" s="9">
        <v>1</v>
      </c>
      <c r="F19" s="9">
        <v>2</v>
      </c>
      <c r="G19" s="9">
        <v>2</v>
      </c>
      <c r="H19" s="9">
        <v>15</v>
      </c>
      <c r="I19" s="9">
        <v>3</v>
      </c>
      <c r="J19" s="9">
        <v>0</v>
      </c>
      <c r="K19" s="9">
        <v>2</v>
      </c>
      <c r="L19" s="9">
        <v>13</v>
      </c>
      <c r="M19" s="8"/>
      <c r="N19" s="8"/>
    </row>
    <row r="20" spans="1:15" ht="15.75" thickBot="1" x14ac:dyDescent="0.3">
      <c r="A20" s="9">
        <v>131</v>
      </c>
      <c r="B20" s="9" t="s">
        <v>0</v>
      </c>
      <c r="C20" s="9" t="s">
        <v>36</v>
      </c>
      <c r="D20" s="9"/>
      <c r="E20" s="9">
        <v>1</v>
      </c>
      <c r="F20" s="9">
        <v>3</v>
      </c>
      <c r="G20" s="9">
        <v>2</v>
      </c>
      <c r="H20" s="9">
        <v>12</v>
      </c>
      <c r="I20" s="9">
        <v>2</v>
      </c>
      <c r="J20" s="9">
        <v>2</v>
      </c>
      <c r="K20" s="9">
        <v>4</v>
      </c>
      <c r="L20" s="9">
        <v>10</v>
      </c>
      <c r="M20" s="9"/>
      <c r="N20" s="9"/>
    </row>
    <row r="21" spans="1:15" ht="15.75" thickBot="1" x14ac:dyDescent="0.3">
      <c r="A21" s="9">
        <v>131</v>
      </c>
      <c r="B21" s="9" t="s">
        <v>0</v>
      </c>
      <c r="C21" s="9" t="s">
        <v>36</v>
      </c>
      <c r="D21" s="9"/>
      <c r="E21" s="9">
        <v>1</v>
      </c>
      <c r="F21" s="9">
        <v>4</v>
      </c>
      <c r="G21" s="9">
        <v>2</v>
      </c>
      <c r="H21" s="9">
        <v>10</v>
      </c>
      <c r="I21" s="9">
        <v>2</v>
      </c>
      <c r="J21" s="9">
        <v>2</v>
      </c>
      <c r="K21" s="9">
        <v>2</v>
      </c>
      <c r="L21" s="9">
        <v>10</v>
      </c>
      <c r="M21" s="8"/>
      <c r="N21" s="8"/>
    </row>
    <row r="22" spans="1:15" ht="15.75" thickBot="1" x14ac:dyDescent="0.3">
      <c r="A22" s="9">
        <v>131</v>
      </c>
      <c r="B22" s="9" t="s">
        <v>0</v>
      </c>
      <c r="C22" s="9" t="s">
        <v>36</v>
      </c>
      <c r="D22" s="9"/>
      <c r="E22" s="9">
        <v>2</v>
      </c>
      <c r="F22" s="9">
        <v>1</v>
      </c>
      <c r="G22" s="9">
        <v>2</v>
      </c>
      <c r="H22" s="9">
        <v>10</v>
      </c>
      <c r="I22" s="9">
        <v>2</v>
      </c>
      <c r="J22" s="9">
        <v>1</v>
      </c>
      <c r="K22" s="9">
        <v>2</v>
      </c>
      <c r="L22" s="9">
        <v>10</v>
      </c>
      <c r="M22" s="9"/>
      <c r="N22" s="9"/>
    </row>
    <row r="23" spans="1:15" ht="15.75" thickBot="1" x14ac:dyDescent="0.3">
      <c r="A23" s="9">
        <v>131</v>
      </c>
      <c r="B23" s="9" t="s">
        <v>0</v>
      </c>
      <c r="C23" s="9" t="s">
        <v>36</v>
      </c>
      <c r="D23" s="9"/>
      <c r="E23" s="9">
        <v>2</v>
      </c>
      <c r="F23" s="9">
        <v>2</v>
      </c>
      <c r="G23" s="9">
        <v>2</v>
      </c>
      <c r="H23" s="9">
        <v>22</v>
      </c>
      <c r="I23" s="9">
        <v>4</v>
      </c>
      <c r="J23" s="9">
        <v>3</v>
      </c>
      <c r="K23" s="9">
        <v>8</v>
      </c>
      <c r="L23" s="9">
        <v>21</v>
      </c>
      <c r="M23" s="8"/>
      <c r="N23" s="8"/>
    </row>
    <row r="24" spans="1:15" ht="15.75" thickBot="1" x14ac:dyDescent="0.3">
      <c r="A24" s="9">
        <v>131</v>
      </c>
      <c r="B24" s="9" t="s">
        <v>0</v>
      </c>
      <c r="C24" s="9" t="s">
        <v>36</v>
      </c>
      <c r="D24" s="9"/>
      <c r="E24" s="9">
        <v>2</v>
      </c>
      <c r="F24" s="9">
        <v>3</v>
      </c>
      <c r="G24" s="9">
        <v>2</v>
      </c>
      <c r="H24" s="9">
        <v>18</v>
      </c>
      <c r="I24" s="9">
        <v>6</v>
      </c>
      <c r="J24" s="9">
        <v>1</v>
      </c>
      <c r="K24" s="9">
        <v>1</v>
      </c>
      <c r="L24" s="9">
        <v>17</v>
      </c>
      <c r="M24" s="9"/>
      <c r="N24" s="9"/>
    </row>
    <row r="25" spans="1:15" ht="15.75" thickBot="1" x14ac:dyDescent="0.3">
      <c r="A25" s="9">
        <v>131</v>
      </c>
      <c r="B25" s="9" t="s">
        <v>0</v>
      </c>
      <c r="C25" s="9" t="s">
        <v>36</v>
      </c>
      <c r="D25" s="9"/>
      <c r="E25" s="9">
        <v>2</v>
      </c>
      <c r="F25" s="9">
        <v>4</v>
      </c>
      <c r="G25" s="9">
        <v>2</v>
      </c>
      <c r="H25" s="9">
        <v>36</v>
      </c>
      <c r="I25" s="9">
        <v>3</v>
      </c>
      <c r="J25" s="9">
        <v>4</v>
      </c>
      <c r="K25" s="9">
        <v>5</v>
      </c>
      <c r="L25" s="9">
        <v>34</v>
      </c>
      <c r="M25" s="8"/>
      <c r="N25" s="8"/>
    </row>
    <row r="26" spans="1:15" ht="15.75" thickBot="1" x14ac:dyDescent="0.3">
      <c r="A26" s="9">
        <v>131</v>
      </c>
      <c r="B26" s="9" t="s">
        <v>1</v>
      </c>
      <c r="C26" s="9" t="s">
        <v>37</v>
      </c>
      <c r="D26" s="9"/>
      <c r="E26" s="9">
        <v>1</v>
      </c>
      <c r="F26" s="9">
        <v>1</v>
      </c>
      <c r="G26" s="9">
        <v>2</v>
      </c>
      <c r="H26" s="9">
        <v>19</v>
      </c>
      <c r="I26" s="9">
        <v>5</v>
      </c>
      <c r="J26" s="9">
        <v>1</v>
      </c>
      <c r="K26" s="9">
        <v>7</v>
      </c>
      <c r="L26" s="9">
        <v>19</v>
      </c>
      <c r="M26" s="9"/>
      <c r="N26" s="9"/>
    </row>
    <row r="27" spans="1:15" ht="15.75" thickBot="1" x14ac:dyDescent="0.3">
      <c r="A27" s="9">
        <v>131</v>
      </c>
      <c r="B27" s="9" t="s">
        <v>1</v>
      </c>
      <c r="C27" s="9" t="s">
        <v>37</v>
      </c>
      <c r="D27" s="9"/>
      <c r="E27" s="9">
        <v>1</v>
      </c>
      <c r="F27" s="9">
        <v>2</v>
      </c>
      <c r="G27" s="9">
        <v>2</v>
      </c>
      <c r="H27" s="9">
        <v>18</v>
      </c>
      <c r="I27" s="9">
        <v>3</v>
      </c>
      <c r="J27" s="9">
        <v>0</v>
      </c>
      <c r="K27" s="9">
        <v>2</v>
      </c>
      <c r="L27" s="9">
        <v>18</v>
      </c>
      <c r="M27" s="8"/>
      <c r="N27" s="8"/>
    </row>
    <row r="28" spans="1:15" ht="15.75" thickBot="1" x14ac:dyDescent="0.3">
      <c r="A28" s="9">
        <v>131</v>
      </c>
      <c r="B28" s="9" t="s">
        <v>1</v>
      </c>
      <c r="C28" s="9" t="s">
        <v>37</v>
      </c>
      <c r="D28" s="9"/>
      <c r="E28" s="9">
        <v>1</v>
      </c>
      <c r="F28" s="9">
        <v>3</v>
      </c>
      <c r="G28" s="9">
        <v>2</v>
      </c>
      <c r="H28" s="9">
        <v>15</v>
      </c>
      <c r="I28" s="9">
        <v>3</v>
      </c>
      <c r="J28" s="9">
        <v>0</v>
      </c>
      <c r="K28" s="9">
        <v>7</v>
      </c>
      <c r="L28" s="9">
        <v>15</v>
      </c>
      <c r="M28" s="9"/>
      <c r="N28" s="9"/>
    </row>
    <row r="29" spans="1:15" ht="15.75" thickBot="1" x14ac:dyDescent="0.3">
      <c r="A29" s="9">
        <v>131</v>
      </c>
      <c r="B29" s="9" t="s">
        <v>1</v>
      </c>
      <c r="C29" s="9" t="s">
        <v>37</v>
      </c>
      <c r="D29" s="9"/>
      <c r="E29" s="9">
        <v>1</v>
      </c>
      <c r="F29" s="9">
        <v>4</v>
      </c>
      <c r="G29" s="9">
        <v>2</v>
      </c>
      <c r="H29" s="9">
        <v>20</v>
      </c>
      <c r="I29" s="9">
        <v>7</v>
      </c>
      <c r="J29" s="9">
        <v>2</v>
      </c>
      <c r="K29" s="9">
        <v>4</v>
      </c>
      <c r="L29" s="9">
        <v>20</v>
      </c>
      <c r="M29" s="8"/>
      <c r="N29" s="8"/>
    </row>
    <row r="30" spans="1:15" ht="15.75" thickBot="1" x14ac:dyDescent="0.3">
      <c r="A30" s="9">
        <v>131</v>
      </c>
      <c r="B30" s="9" t="s">
        <v>1</v>
      </c>
      <c r="C30" s="9" t="s">
        <v>37</v>
      </c>
      <c r="D30" s="9"/>
      <c r="E30" s="9">
        <v>2</v>
      </c>
      <c r="F30" s="9">
        <v>1</v>
      </c>
      <c r="G30" s="9">
        <v>2</v>
      </c>
      <c r="H30" s="9">
        <v>17</v>
      </c>
      <c r="I30" s="9">
        <v>4</v>
      </c>
      <c r="J30" s="9">
        <v>2</v>
      </c>
      <c r="K30" s="9">
        <v>4</v>
      </c>
      <c r="L30" s="9">
        <v>17</v>
      </c>
      <c r="M30" s="9"/>
      <c r="N30" s="9"/>
    </row>
    <row r="31" spans="1:15" ht="15.75" thickBot="1" x14ac:dyDescent="0.3">
      <c r="A31" s="9">
        <v>131</v>
      </c>
      <c r="B31" s="9" t="s">
        <v>1</v>
      </c>
      <c r="C31" s="9" t="s">
        <v>37</v>
      </c>
      <c r="D31" s="9"/>
      <c r="E31" s="9">
        <v>2</v>
      </c>
      <c r="F31" s="9">
        <v>2</v>
      </c>
      <c r="G31" s="9">
        <v>2</v>
      </c>
      <c r="H31" s="9">
        <v>17</v>
      </c>
      <c r="I31" s="9">
        <v>1</v>
      </c>
      <c r="J31" s="9">
        <v>4</v>
      </c>
      <c r="K31" s="9">
        <v>6</v>
      </c>
      <c r="L31" s="9">
        <v>16</v>
      </c>
      <c r="M31" s="8"/>
      <c r="N31" s="8"/>
    </row>
    <row r="32" spans="1:15" ht="15.75" thickBot="1" x14ac:dyDescent="0.3">
      <c r="A32" s="9">
        <v>131</v>
      </c>
      <c r="B32" s="9" t="s">
        <v>1</v>
      </c>
      <c r="C32" s="9" t="s">
        <v>37</v>
      </c>
      <c r="D32" s="9"/>
      <c r="E32" s="9">
        <v>2</v>
      </c>
      <c r="F32" s="9">
        <v>3</v>
      </c>
      <c r="G32" s="9">
        <v>2</v>
      </c>
      <c r="H32" s="9">
        <v>17</v>
      </c>
      <c r="I32" s="9">
        <v>4</v>
      </c>
      <c r="J32" s="9">
        <v>2</v>
      </c>
      <c r="K32" s="9">
        <v>3</v>
      </c>
      <c r="L32" s="9">
        <v>17</v>
      </c>
      <c r="M32" s="9"/>
      <c r="N32" s="9"/>
    </row>
    <row r="33" spans="1:14" ht="15.75" thickBot="1" x14ac:dyDescent="0.3">
      <c r="A33" s="9">
        <v>131</v>
      </c>
      <c r="B33" s="9" t="s">
        <v>1</v>
      </c>
      <c r="C33" s="9" t="s">
        <v>37</v>
      </c>
      <c r="D33" s="9"/>
      <c r="E33" s="9">
        <v>2</v>
      </c>
      <c r="F33" s="9">
        <v>4</v>
      </c>
      <c r="G33" s="9">
        <v>2</v>
      </c>
      <c r="H33" s="9">
        <v>23</v>
      </c>
      <c r="I33" s="9">
        <v>5</v>
      </c>
      <c r="J33" s="9">
        <v>4</v>
      </c>
      <c r="K33" s="9">
        <v>3</v>
      </c>
      <c r="L33" s="9">
        <v>22</v>
      </c>
      <c r="M33" s="8"/>
      <c r="N33" s="8"/>
    </row>
    <row r="34" spans="1:14" ht="15.75" thickBot="1" x14ac:dyDescent="0.3">
      <c r="A34" s="8">
        <v>131</v>
      </c>
      <c r="B34" s="8" t="s">
        <v>0</v>
      </c>
      <c r="C34" s="8" t="s">
        <v>36</v>
      </c>
      <c r="D34" s="8"/>
      <c r="E34" s="8">
        <v>1</v>
      </c>
      <c r="F34" s="8">
        <v>1</v>
      </c>
      <c r="G34" s="8">
        <v>3</v>
      </c>
      <c r="H34" s="8">
        <v>7</v>
      </c>
      <c r="I34" s="8">
        <v>2</v>
      </c>
      <c r="J34" s="8">
        <v>1</v>
      </c>
      <c r="K34" s="8">
        <v>2</v>
      </c>
      <c r="L34" s="8">
        <v>5</v>
      </c>
      <c r="M34" s="9"/>
      <c r="N34" s="9"/>
    </row>
    <row r="35" spans="1:14" ht="15.75" thickBot="1" x14ac:dyDescent="0.3">
      <c r="A35" s="8">
        <v>131</v>
      </c>
      <c r="B35" s="8" t="s">
        <v>0</v>
      </c>
      <c r="C35" s="8" t="s">
        <v>36</v>
      </c>
      <c r="D35" s="8"/>
      <c r="E35" s="8">
        <v>1</v>
      </c>
      <c r="F35" s="8">
        <v>2</v>
      </c>
      <c r="G35" s="8">
        <v>3</v>
      </c>
      <c r="H35" s="8">
        <v>32</v>
      </c>
      <c r="I35" s="8">
        <v>11</v>
      </c>
      <c r="J35" s="8">
        <v>2</v>
      </c>
      <c r="K35" s="8">
        <v>1</v>
      </c>
      <c r="L35" s="8">
        <v>8</v>
      </c>
      <c r="M35" s="8"/>
      <c r="N35" s="8"/>
    </row>
    <row r="36" spans="1:14" ht="15.75" thickBot="1" x14ac:dyDescent="0.3">
      <c r="A36" s="8">
        <v>131</v>
      </c>
      <c r="B36" s="8" t="s">
        <v>0</v>
      </c>
      <c r="C36" s="8" t="s">
        <v>36</v>
      </c>
      <c r="D36" s="8"/>
      <c r="E36" s="8">
        <v>1</v>
      </c>
      <c r="F36" s="8">
        <v>3</v>
      </c>
      <c r="G36" s="8">
        <v>3</v>
      </c>
      <c r="H36" s="8">
        <v>12</v>
      </c>
      <c r="I36" s="8">
        <v>1</v>
      </c>
      <c r="J36" s="8">
        <v>3</v>
      </c>
      <c r="K36" s="8">
        <v>2</v>
      </c>
      <c r="L36" s="8">
        <v>4</v>
      </c>
      <c r="M36" s="9"/>
      <c r="N36" s="9"/>
    </row>
    <row r="37" spans="1:14" ht="15.75" thickBot="1" x14ac:dyDescent="0.3">
      <c r="A37" s="8">
        <v>131</v>
      </c>
      <c r="B37" s="8" t="s">
        <v>0</v>
      </c>
      <c r="C37" s="8" t="s">
        <v>36</v>
      </c>
      <c r="D37" s="8"/>
      <c r="E37" s="8">
        <v>1</v>
      </c>
      <c r="F37" s="8">
        <v>4</v>
      </c>
      <c r="G37" s="8">
        <v>3</v>
      </c>
      <c r="H37" s="8">
        <v>7</v>
      </c>
      <c r="I37" s="8">
        <v>2</v>
      </c>
      <c r="J37" s="8">
        <v>1</v>
      </c>
      <c r="K37" s="8">
        <v>3</v>
      </c>
      <c r="L37" s="8">
        <v>5</v>
      </c>
      <c r="M37" s="8"/>
      <c r="N37" s="8"/>
    </row>
    <row r="38" spans="1:14" ht="15.75" thickBot="1" x14ac:dyDescent="0.3">
      <c r="A38" s="8">
        <v>131</v>
      </c>
      <c r="B38" s="8" t="s">
        <v>0</v>
      </c>
      <c r="C38" s="8" t="s">
        <v>36</v>
      </c>
      <c r="D38" s="8"/>
      <c r="E38" s="8">
        <v>2</v>
      </c>
      <c r="F38" s="8">
        <v>1</v>
      </c>
      <c r="G38" s="8">
        <v>3</v>
      </c>
      <c r="H38" s="8">
        <v>5</v>
      </c>
      <c r="I38" s="8">
        <v>1</v>
      </c>
      <c r="J38" s="8">
        <v>1</v>
      </c>
      <c r="K38" s="8">
        <v>1</v>
      </c>
      <c r="L38" s="8">
        <v>3</v>
      </c>
      <c r="M38" s="9"/>
      <c r="N38" s="9"/>
    </row>
    <row r="39" spans="1:14" ht="15.75" thickBot="1" x14ac:dyDescent="0.3">
      <c r="A39" s="8">
        <v>131</v>
      </c>
      <c r="B39" s="8" t="s">
        <v>0</v>
      </c>
      <c r="C39" s="8" t="s">
        <v>36</v>
      </c>
      <c r="D39" s="8"/>
      <c r="E39" s="8">
        <v>2</v>
      </c>
      <c r="F39" s="8">
        <v>2</v>
      </c>
      <c r="G39" s="8">
        <v>3</v>
      </c>
      <c r="H39" s="8">
        <v>11</v>
      </c>
      <c r="I39" s="8">
        <v>4</v>
      </c>
      <c r="J39" s="8">
        <v>3</v>
      </c>
      <c r="K39" s="8">
        <v>4</v>
      </c>
      <c r="L39" s="8">
        <v>6</v>
      </c>
      <c r="M39" s="8"/>
      <c r="N39" s="8"/>
    </row>
    <row r="40" spans="1:14" ht="15.75" thickBot="1" x14ac:dyDescent="0.3">
      <c r="A40" s="8">
        <v>131</v>
      </c>
      <c r="B40" s="8" t="s">
        <v>0</v>
      </c>
      <c r="C40" s="8" t="s">
        <v>36</v>
      </c>
      <c r="D40" s="8"/>
      <c r="E40" s="8">
        <v>2</v>
      </c>
      <c r="F40" s="8">
        <v>3</v>
      </c>
      <c r="G40" s="8">
        <v>3</v>
      </c>
      <c r="H40" s="8">
        <v>16</v>
      </c>
      <c r="I40" s="8">
        <v>4</v>
      </c>
      <c r="J40" s="8">
        <v>3</v>
      </c>
      <c r="K40" s="8">
        <v>3</v>
      </c>
      <c r="L40" s="8">
        <v>6</v>
      </c>
      <c r="M40" s="9"/>
      <c r="N40" s="9"/>
    </row>
    <row r="41" spans="1:14" ht="15.75" thickBot="1" x14ac:dyDescent="0.3">
      <c r="A41" s="8">
        <v>131</v>
      </c>
      <c r="B41" s="8" t="s">
        <v>0</v>
      </c>
      <c r="C41" s="8" t="s">
        <v>36</v>
      </c>
      <c r="D41" s="8"/>
      <c r="E41" s="8">
        <v>2</v>
      </c>
      <c r="F41" s="8">
        <v>4</v>
      </c>
      <c r="G41" s="8">
        <v>3</v>
      </c>
      <c r="H41" s="8">
        <v>33</v>
      </c>
      <c r="I41" s="8">
        <v>12</v>
      </c>
      <c r="J41" s="8">
        <v>1</v>
      </c>
      <c r="K41" s="8">
        <v>11</v>
      </c>
      <c r="L41" s="8">
        <v>20</v>
      </c>
      <c r="M41" s="8"/>
      <c r="N41" s="8"/>
    </row>
    <row r="42" spans="1:14" ht="15.75" thickBot="1" x14ac:dyDescent="0.3">
      <c r="A42" s="8">
        <v>131</v>
      </c>
      <c r="B42" s="8" t="s">
        <v>1</v>
      </c>
      <c r="C42" s="8" t="s">
        <v>37</v>
      </c>
      <c r="D42" s="8"/>
      <c r="E42" s="8">
        <v>1</v>
      </c>
      <c r="F42" s="8">
        <v>1</v>
      </c>
      <c r="G42" s="8">
        <v>3</v>
      </c>
      <c r="H42" s="8">
        <v>18</v>
      </c>
      <c r="I42" s="8">
        <v>5</v>
      </c>
      <c r="J42" s="8">
        <v>2</v>
      </c>
      <c r="K42" s="8">
        <v>3</v>
      </c>
      <c r="L42" s="8">
        <v>7</v>
      </c>
      <c r="M42" s="9"/>
      <c r="N42" s="9"/>
    </row>
    <row r="43" spans="1:14" ht="15.75" thickBot="1" x14ac:dyDescent="0.3">
      <c r="A43" s="8">
        <v>131</v>
      </c>
      <c r="B43" s="8" t="s">
        <v>1</v>
      </c>
      <c r="C43" s="8" t="s">
        <v>37</v>
      </c>
      <c r="D43" s="8"/>
      <c r="E43" s="8">
        <v>1</v>
      </c>
      <c r="F43" s="8">
        <v>2</v>
      </c>
      <c r="G43" s="8">
        <v>3</v>
      </c>
      <c r="H43" s="8">
        <v>22</v>
      </c>
      <c r="I43" s="8">
        <v>9</v>
      </c>
      <c r="J43" s="8">
        <v>2</v>
      </c>
      <c r="K43" s="8">
        <v>6</v>
      </c>
      <c r="L43" s="8">
        <v>11</v>
      </c>
      <c r="M43" s="8"/>
      <c r="N43" s="8"/>
    </row>
    <row r="44" spans="1:14" ht="15.75" thickBot="1" x14ac:dyDescent="0.3">
      <c r="A44" s="8">
        <v>131</v>
      </c>
      <c r="B44" s="8" t="s">
        <v>1</v>
      </c>
      <c r="C44" s="8" t="s">
        <v>37</v>
      </c>
      <c r="D44" s="8"/>
      <c r="E44" s="8">
        <v>1</v>
      </c>
      <c r="F44" s="8">
        <v>3</v>
      </c>
      <c r="G44" s="8">
        <v>3</v>
      </c>
      <c r="H44" s="8">
        <v>19</v>
      </c>
      <c r="I44" s="8">
        <v>5</v>
      </c>
      <c r="J44" s="8">
        <v>3</v>
      </c>
      <c r="K44" s="8">
        <v>4</v>
      </c>
      <c r="L44" s="8">
        <v>9</v>
      </c>
      <c r="M44" s="9"/>
      <c r="N44" s="9"/>
    </row>
    <row r="45" spans="1:14" ht="15.75" thickBot="1" x14ac:dyDescent="0.3">
      <c r="A45" s="8">
        <v>131</v>
      </c>
      <c r="B45" s="8" t="s">
        <v>1</v>
      </c>
      <c r="C45" s="8" t="s">
        <v>37</v>
      </c>
      <c r="D45" s="8"/>
      <c r="E45" s="8">
        <v>1</v>
      </c>
      <c r="F45" s="8">
        <v>4</v>
      </c>
      <c r="G45" s="8">
        <v>3</v>
      </c>
      <c r="H45" s="8">
        <v>14</v>
      </c>
      <c r="I45" s="8">
        <v>3</v>
      </c>
      <c r="J45" s="8">
        <v>2</v>
      </c>
      <c r="K45" s="8">
        <v>1</v>
      </c>
      <c r="L45" s="8">
        <v>4</v>
      </c>
      <c r="M45" s="8"/>
      <c r="N45" s="8"/>
    </row>
    <row r="46" spans="1:14" ht="15.75" thickBot="1" x14ac:dyDescent="0.3">
      <c r="A46" s="8">
        <v>131</v>
      </c>
      <c r="B46" s="8" t="s">
        <v>1</v>
      </c>
      <c r="C46" s="8" t="s">
        <v>37</v>
      </c>
      <c r="D46" s="8"/>
      <c r="E46" s="8">
        <v>2</v>
      </c>
      <c r="F46" s="8">
        <v>1</v>
      </c>
      <c r="G46" s="8">
        <v>3</v>
      </c>
      <c r="H46" s="8">
        <v>14</v>
      </c>
      <c r="I46" s="8">
        <v>4</v>
      </c>
      <c r="J46" s="8">
        <v>4</v>
      </c>
      <c r="K46" s="8">
        <v>2</v>
      </c>
      <c r="L46" s="8">
        <v>4</v>
      </c>
      <c r="M46" s="9"/>
      <c r="N46" s="9"/>
    </row>
    <row r="47" spans="1:14" ht="15.75" thickBot="1" x14ac:dyDescent="0.3">
      <c r="A47" s="8">
        <v>131</v>
      </c>
      <c r="B47" s="8" t="s">
        <v>1</v>
      </c>
      <c r="C47" s="8" t="s">
        <v>37</v>
      </c>
      <c r="D47" s="8"/>
      <c r="E47" s="8">
        <v>2</v>
      </c>
      <c r="F47" s="8">
        <v>2</v>
      </c>
      <c r="G47" s="8">
        <v>3</v>
      </c>
      <c r="H47" s="8">
        <v>13</v>
      </c>
      <c r="I47" s="8">
        <v>3</v>
      </c>
      <c r="J47" s="8">
        <v>1</v>
      </c>
      <c r="K47" s="8">
        <v>5</v>
      </c>
      <c r="L47" s="8">
        <v>7</v>
      </c>
      <c r="M47" s="8"/>
      <c r="N47" s="8"/>
    </row>
    <row r="48" spans="1:14" ht="15.75" thickBot="1" x14ac:dyDescent="0.3">
      <c r="A48" s="8">
        <v>131</v>
      </c>
      <c r="B48" s="8" t="s">
        <v>1</v>
      </c>
      <c r="C48" s="8" t="s">
        <v>37</v>
      </c>
      <c r="D48" s="8"/>
      <c r="E48" s="8">
        <v>2</v>
      </c>
      <c r="F48" s="8">
        <v>3</v>
      </c>
      <c r="G48" s="8">
        <v>3</v>
      </c>
      <c r="H48" s="8">
        <v>17</v>
      </c>
      <c r="I48" s="8">
        <v>4</v>
      </c>
      <c r="J48" s="8">
        <v>4</v>
      </c>
      <c r="K48" s="8">
        <v>5</v>
      </c>
      <c r="L48" s="8">
        <v>8</v>
      </c>
      <c r="M48" s="9"/>
      <c r="N48" s="9"/>
    </row>
    <row r="49" spans="1:14" ht="15.75" thickBot="1" x14ac:dyDescent="0.3">
      <c r="A49" s="8">
        <v>131</v>
      </c>
      <c r="B49" s="8" t="s">
        <v>1</v>
      </c>
      <c r="C49" s="8" t="s">
        <v>37</v>
      </c>
      <c r="D49" s="8"/>
      <c r="E49" s="8">
        <v>2</v>
      </c>
      <c r="F49" s="8">
        <v>4</v>
      </c>
      <c r="G49" s="8">
        <v>3</v>
      </c>
      <c r="H49" s="8">
        <v>13</v>
      </c>
      <c r="I49" s="8">
        <v>4</v>
      </c>
      <c r="J49" s="8">
        <v>2</v>
      </c>
      <c r="K49" s="8">
        <v>5</v>
      </c>
      <c r="L49" s="8">
        <v>7</v>
      </c>
      <c r="M49" s="8"/>
      <c r="N49" s="8"/>
    </row>
    <row r="50" spans="1:14" ht="15.75" thickBot="1" x14ac:dyDescent="0.3">
      <c r="A50" s="9">
        <v>131</v>
      </c>
      <c r="B50" s="9" t="s">
        <v>0</v>
      </c>
      <c r="C50" s="9" t="s">
        <v>36</v>
      </c>
      <c r="D50" s="9"/>
      <c r="E50" s="9">
        <v>1</v>
      </c>
      <c r="F50" s="9">
        <v>1</v>
      </c>
      <c r="G50" s="9">
        <v>4</v>
      </c>
      <c r="H50" s="9">
        <v>2</v>
      </c>
      <c r="I50" s="9">
        <v>0</v>
      </c>
      <c r="J50" s="9">
        <v>0</v>
      </c>
      <c r="K50" s="9">
        <v>1</v>
      </c>
      <c r="L50" s="9">
        <v>1</v>
      </c>
      <c r="M50" s="9"/>
      <c r="N50" s="9"/>
    </row>
    <row r="51" spans="1:14" ht="15.75" thickBot="1" x14ac:dyDescent="0.3">
      <c r="A51" s="9">
        <v>131</v>
      </c>
      <c r="B51" s="9" t="s">
        <v>0</v>
      </c>
      <c r="C51" s="9" t="s">
        <v>36</v>
      </c>
      <c r="D51" s="9"/>
      <c r="E51" s="9">
        <v>1</v>
      </c>
      <c r="F51" s="9">
        <v>2</v>
      </c>
      <c r="G51" s="9">
        <v>4</v>
      </c>
      <c r="H51" s="9">
        <v>4</v>
      </c>
      <c r="I51" s="9">
        <v>2</v>
      </c>
      <c r="J51" s="9">
        <v>0</v>
      </c>
      <c r="K51" s="9">
        <v>1</v>
      </c>
      <c r="L51" s="9">
        <v>2</v>
      </c>
      <c r="M51" s="8"/>
      <c r="N51" s="8"/>
    </row>
    <row r="52" spans="1:14" ht="15.75" thickBot="1" x14ac:dyDescent="0.3">
      <c r="A52" s="9">
        <v>131</v>
      </c>
      <c r="B52" s="9" t="s">
        <v>0</v>
      </c>
      <c r="C52" s="9" t="s">
        <v>36</v>
      </c>
      <c r="D52" s="9"/>
      <c r="E52" s="9">
        <v>1</v>
      </c>
      <c r="F52" s="9">
        <v>3</v>
      </c>
      <c r="G52" s="9">
        <v>4</v>
      </c>
      <c r="H52" s="9">
        <v>4</v>
      </c>
      <c r="I52" s="9">
        <v>0</v>
      </c>
      <c r="J52" s="9">
        <v>0</v>
      </c>
      <c r="K52" s="9">
        <v>0</v>
      </c>
      <c r="L52" s="9">
        <v>4</v>
      </c>
      <c r="M52" s="9"/>
      <c r="N52" s="9"/>
    </row>
    <row r="53" spans="1:14" ht="15.75" thickBot="1" x14ac:dyDescent="0.3">
      <c r="A53" s="9">
        <v>131</v>
      </c>
      <c r="B53" s="9" t="s">
        <v>0</v>
      </c>
      <c r="C53" s="9" t="s">
        <v>36</v>
      </c>
      <c r="D53" s="9"/>
      <c r="E53" s="9">
        <v>1</v>
      </c>
      <c r="F53" s="9">
        <v>4</v>
      </c>
      <c r="G53" s="9">
        <v>4</v>
      </c>
      <c r="H53" s="9">
        <v>2</v>
      </c>
      <c r="I53" s="9">
        <v>2</v>
      </c>
      <c r="J53" s="9">
        <v>0</v>
      </c>
      <c r="K53" s="9">
        <v>1</v>
      </c>
      <c r="L53" s="9">
        <v>2</v>
      </c>
      <c r="M53" s="8"/>
      <c r="N53" s="8"/>
    </row>
    <row r="54" spans="1:14" ht="15.75" thickBot="1" x14ac:dyDescent="0.3">
      <c r="A54" s="9">
        <v>131</v>
      </c>
      <c r="B54" s="9" t="s">
        <v>0</v>
      </c>
      <c r="C54" s="9" t="s">
        <v>36</v>
      </c>
      <c r="D54" s="9"/>
      <c r="E54" s="9">
        <v>2</v>
      </c>
      <c r="F54" s="9">
        <v>1</v>
      </c>
      <c r="G54" s="9">
        <v>4</v>
      </c>
      <c r="H54" s="9">
        <v>1</v>
      </c>
      <c r="I54" s="9">
        <v>0</v>
      </c>
      <c r="J54" s="9">
        <v>0</v>
      </c>
      <c r="K54" s="9">
        <v>0</v>
      </c>
      <c r="L54" s="9">
        <v>1</v>
      </c>
      <c r="M54" s="9"/>
      <c r="N54" s="9"/>
    </row>
    <row r="55" spans="1:14" ht="15.75" thickBot="1" x14ac:dyDescent="0.3">
      <c r="A55" s="9">
        <v>131</v>
      </c>
      <c r="B55" s="9" t="s">
        <v>0</v>
      </c>
      <c r="C55" s="9" t="s">
        <v>36</v>
      </c>
      <c r="D55" s="9"/>
      <c r="E55" s="9">
        <v>2</v>
      </c>
      <c r="F55" s="9">
        <v>2</v>
      </c>
      <c r="G55" s="9">
        <v>4</v>
      </c>
      <c r="H55" s="9">
        <v>4</v>
      </c>
      <c r="I55" s="9">
        <v>1</v>
      </c>
      <c r="J55" s="9">
        <v>0</v>
      </c>
      <c r="K55" s="9">
        <v>2</v>
      </c>
      <c r="L55" s="9">
        <v>3</v>
      </c>
      <c r="M55" s="8"/>
      <c r="N55" s="8"/>
    </row>
    <row r="56" spans="1:14" ht="15.75" thickBot="1" x14ac:dyDescent="0.3">
      <c r="A56" s="9">
        <v>131</v>
      </c>
      <c r="B56" s="9" t="s">
        <v>0</v>
      </c>
      <c r="C56" s="9" t="s">
        <v>36</v>
      </c>
      <c r="D56" s="9"/>
      <c r="E56" s="9">
        <v>2</v>
      </c>
      <c r="F56" s="9">
        <v>3</v>
      </c>
      <c r="G56" s="9">
        <v>4</v>
      </c>
      <c r="H56" s="9">
        <v>3</v>
      </c>
      <c r="I56" s="9">
        <v>1</v>
      </c>
      <c r="J56" s="9">
        <v>1</v>
      </c>
      <c r="K56" s="9">
        <v>0</v>
      </c>
      <c r="L56" s="9">
        <v>1</v>
      </c>
      <c r="M56" s="9"/>
      <c r="N56" s="9"/>
    </row>
    <row r="57" spans="1:14" ht="15.75" thickBot="1" x14ac:dyDescent="0.3">
      <c r="A57" s="9">
        <v>131</v>
      </c>
      <c r="B57" s="9" t="s">
        <v>0</v>
      </c>
      <c r="C57" s="9" t="s">
        <v>36</v>
      </c>
      <c r="D57" s="9"/>
      <c r="E57" s="9">
        <v>2</v>
      </c>
      <c r="F57" s="9">
        <v>4</v>
      </c>
      <c r="G57" s="9">
        <v>4</v>
      </c>
      <c r="H57" s="9">
        <v>3</v>
      </c>
      <c r="I57" s="9">
        <v>2</v>
      </c>
      <c r="J57" s="9">
        <v>0</v>
      </c>
      <c r="K57" s="9">
        <v>2</v>
      </c>
      <c r="L57" s="9">
        <v>3</v>
      </c>
      <c r="M57" s="8"/>
      <c r="N57" s="8"/>
    </row>
    <row r="58" spans="1:14" ht="15.75" thickBot="1" x14ac:dyDescent="0.3">
      <c r="A58" s="9">
        <v>131</v>
      </c>
      <c r="B58" s="9" t="s">
        <v>1</v>
      </c>
      <c r="C58" s="9" t="s">
        <v>37</v>
      </c>
      <c r="D58" s="9"/>
      <c r="E58" s="9">
        <v>1</v>
      </c>
      <c r="F58" s="9">
        <v>1</v>
      </c>
      <c r="G58" s="9">
        <v>4</v>
      </c>
      <c r="H58" s="9">
        <v>11</v>
      </c>
      <c r="I58" s="9">
        <v>2</v>
      </c>
      <c r="J58" s="9">
        <v>0</v>
      </c>
      <c r="K58" s="9">
        <v>3</v>
      </c>
      <c r="L58" s="9">
        <v>6</v>
      </c>
      <c r="M58" s="9"/>
      <c r="N58" s="9"/>
    </row>
    <row r="59" spans="1:14" ht="15.75" thickBot="1" x14ac:dyDescent="0.3">
      <c r="A59" s="9">
        <v>131</v>
      </c>
      <c r="B59" s="9" t="s">
        <v>1</v>
      </c>
      <c r="C59" s="9" t="s">
        <v>37</v>
      </c>
      <c r="D59" s="9"/>
      <c r="E59" s="9">
        <v>1</v>
      </c>
      <c r="F59" s="9">
        <v>2</v>
      </c>
      <c r="G59" s="9">
        <v>4</v>
      </c>
      <c r="H59" s="9">
        <v>14</v>
      </c>
      <c r="I59" s="9">
        <v>3</v>
      </c>
      <c r="J59" s="9">
        <v>0</v>
      </c>
      <c r="K59" s="9">
        <v>6</v>
      </c>
      <c r="L59" s="9">
        <v>9</v>
      </c>
      <c r="M59" s="8"/>
      <c r="N59" s="8"/>
    </row>
    <row r="60" spans="1:14" ht="15.75" thickBot="1" x14ac:dyDescent="0.3">
      <c r="A60" s="9">
        <v>131</v>
      </c>
      <c r="B60" s="9" t="s">
        <v>1</v>
      </c>
      <c r="C60" s="9" t="s">
        <v>37</v>
      </c>
      <c r="D60" s="9"/>
      <c r="E60" s="9">
        <v>1</v>
      </c>
      <c r="F60" s="9">
        <v>3</v>
      </c>
      <c r="G60" s="9">
        <v>4</v>
      </c>
      <c r="H60" s="9">
        <v>5</v>
      </c>
      <c r="I60" s="9">
        <v>0</v>
      </c>
      <c r="J60" s="9">
        <v>0</v>
      </c>
      <c r="K60" s="9">
        <v>3</v>
      </c>
      <c r="L60" s="9">
        <v>4</v>
      </c>
      <c r="M60" s="9"/>
      <c r="N60" s="9"/>
    </row>
    <row r="61" spans="1:14" ht="15.75" thickBot="1" x14ac:dyDescent="0.3">
      <c r="A61" s="9">
        <v>131</v>
      </c>
      <c r="B61" s="9" t="s">
        <v>1</v>
      </c>
      <c r="C61" s="9" t="s">
        <v>37</v>
      </c>
      <c r="D61" s="9"/>
      <c r="E61" s="9">
        <v>1</v>
      </c>
      <c r="F61" s="9">
        <v>4</v>
      </c>
      <c r="G61" s="9">
        <v>4</v>
      </c>
      <c r="H61" s="9">
        <v>3</v>
      </c>
      <c r="I61" s="9">
        <v>1</v>
      </c>
      <c r="J61" s="9">
        <v>1</v>
      </c>
      <c r="K61" s="9">
        <v>1</v>
      </c>
      <c r="L61" s="9">
        <v>2</v>
      </c>
      <c r="M61" s="8"/>
      <c r="N61" s="8"/>
    </row>
    <row r="62" spans="1:14" ht="15.75" thickBot="1" x14ac:dyDescent="0.3">
      <c r="A62" s="9">
        <v>131</v>
      </c>
      <c r="B62" s="9" t="s">
        <v>1</v>
      </c>
      <c r="C62" s="9" t="s">
        <v>37</v>
      </c>
      <c r="D62" s="9"/>
      <c r="E62" s="9">
        <v>2</v>
      </c>
      <c r="F62" s="9">
        <v>1</v>
      </c>
      <c r="G62" s="9">
        <v>4</v>
      </c>
      <c r="H62" s="9">
        <v>4</v>
      </c>
      <c r="I62" s="9">
        <v>1</v>
      </c>
      <c r="J62" s="9">
        <v>1</v>
      </c>
      <c r="K62" s="9">
        <v>2</v>
      </c>
      <c r="L62" s="9">
        <v>3</v>
      </c>
      <c r="M62" s="9"/>
      <c r="N62" s="9"/>
    </row>
    <row r="63" spans="1:14" ht="15.75" thickBot="1" x14ac:dyDescent="0.3">
      <c r="A63" s="9">
        <v>131</v>
      </c>
      <c r="B63" s="9" t="s">
        <v>1</v>
      </c>
      <c r="C63" s="9" t="s">
        <v>37</v>
      </c>
      <c r="D63" s="9"/>
      <c r="E63" s="9">
        <v>2</v>
      </c>
      <c r="F63" s="9">
        <v>2</v>
      </c>
      <c r="G63" s="9">
        <v>4</v>
      </c>
      <c r="H63" s="9">
        <v>6</v>
      </c>
      <c r="I63" s="9">
        <v>0</v>
      </c>
      <c r="J63" s="9">
        <v>2</v>
      </c>
      <c r="K63" s="9">
        <v>4</v>
      </c>
      <c r="L63" s="9">
        <v>4</v>
      </c>
      <c r="M63" s="8"/>
      <c r="N63" s="8"/>
    </row>
    <row r="64" spans="1:14" ht="15.75" thickBot="1" x14ac:dyDescent="0.3">
      <c r="A64" s="9">
        <v>131</v>
      </c>
      <c r="B64" s="9" t="s">
        <v>1</v>
      </c>
      <c r="C64" s="9" t="s">
        <v>37</v>
      </c>
      <c r="D64" s="9"/>
      <c r="E64" s="9">
        <v>2</v>
      </c>
      <c r="F64" s="9">
        <v>3</v>
      </c>
      <c r="G64" s="9">
        <v>4</v>
      </c>
      <c r="H64" s="9">
        <v>4</v>
      </c>
      <c r="I64" s="9">
        <v>1</v>
      </c>
      <c r="J64" s="9">
        <v>0</v>
      </c>
      <c r="K64" s="9">
        <v>1</v>
      </c>
      <c r="L64" s="9">
        <v>2</v>
      </c>
      <c r="M64" s="9"/>
      <c r="N64" s="9"/>
    </row>
    <row r="65" spans="1:14" ht="15.75" thickBot="1" x14ac:dyDescent="0.3">
      <c r="A65" s="9">
        <v>131</v>
      </c>
      <c r="B65" s="9" t="s">
        <v>1</v>
      </c>
      <c r="C65" s="9" t="s">
        <v>37</v>
      </c>
      <c r="D65" s="9"/>
      <c r="E65" s="9">
        <v>2</v>
      </c>
      <c r="F65" s="9">
        <v>4</v>
      </c>
      <c r="G65" s="9">
        <v>4</v>
      </c>
      <c r="H65" s="9">
        <v>10</v>
      </c>
      <c r="I65" s="9">
        <v>5</v>
      </c>
      <c r="J65" s="9">
        <v>1</v>
      </c>
      <c r="K65" s="9">
        <v>5</v>
      </c>
      <c r="L65" s="9">
        <v>6</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ht="15.75" thickBot="1" x14ac:dyDescent="0.3">
      <c r="M78" s="9"/>
      <c r="N78" s="9"/>
    </row>
    <row r="79" spans="1:14" ht="15.75" thickBot="1" x14ac:dyDescent="0.3">
      <c r="M79" s="8"/>
      <c r="N79" s="8"/>
    </row>
    <row r="80" spans="1:14" x14ac:dyDescent="0.25">
      <c r="M80" s="7"/>
      <c r="N80" s="7"/>
    </row>
  </sheetData>
  <sortState ref="A2:L65">
    <sortCondition ref="G2:G65"/>
  </sortState>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132</v>
      </c>
      <c r="B2" t="s">
        <v>0</v>
      </c>
      <c r="C2" t="s">
        <v>38</v>
      </c>
      <c r="E2">
        <v>1</v>
      </c>
      <c r="F2">
        <v>1</v>
      </c>
      <c r="G2">
        <v>1</v>
      </c>
      <c r="H2">
        <v>0</v>
      </c>
      <c r="I2">
        <v>0</v>
      </c>
      <c r="J2">
        <v>0</v>
      </c>
      <c r="K2">
        <v>0</v>
      </c>
      <c r="L2">
        <v>0</v>
      </c>
    </row>
    <row r="3" spans="1:20" x14ac:dyDescent="0.25">
      <c r="A3">
        <v>132</v>
      </c>
      <c r="B3" t="s">
        <v>0</v>
      </c>
      <c r="C3" t="s">
        <v>38</v>
      </c>
      <c r="E3">
        <v>1</v>
      </c>
      <c r="F3">
        <v>2</v>
      </c>
      <c r="G3">
        <v>1</v>
      </c>
      <c r="H3">
        <v>0</v>
      </c>
      <c r="I3">
        <v>0</v>
      </c>
      <c r="J3">
        <v>0</v>
      </c>
      <c r="K3">
        <v>0</v>
      </c>
      <c r="L3">
        <v>0</v>
      </c>
    </row>
    <row r="4" spans="1:20" x14ac:dyDescent="0.25">
      <c r="A4">
        <v>132</v>
      </c>
      <c r="B4" t="s">
        <v>0</v>
      </c>
      <c r="C4" t="s">
        <v>38</v>
      </c>
      <c r="E4">
        <v>1</v>
      </c>
      <c r="F4">
        <v>3</v>
      </c>
      <c r="G4">
        <v>1</v>
      </c>
      <c r="H4">
        <v>0</v>
      </c>
      <c r="I4">
        <v>0</v>
      </c>
      <c r="J4">
        <v>0</v>
      </c>
      <c r="K4">
        <v>0</v>
      </c>
      <c r="L4">
        <v>0</v>
      </c>
    </row>
    <row r="5" spans="1:20" x14ac:dyDescent="0.25">
      <c r="A5">
        <v>132</v>
      </c>
      <c r="B5" t="s">
        <v>0</v>
      </c>
      <c r="C5" t="s">
        <v>38</v>
      </c>
      <c r="E5">
        <v>1</v>
      </c>
      <c r="F5">
        <v>4</v>
      </c>
      <c r="G5">
        <v>1</v>
      </c>
      <c r="H5">
        <v>0</v>
      </c>
      <c r="I5">
        <v>0</v>
      </c>
      <c r="J5">
        <v>0</v>
      </c>
      <c r="K5">
        <v>0</v>
      </c>
      <c r="L5">
        <v>0</v>
      </c>
    </row>
    <row r="6" spans="1:20" x14ac:dyDescent="0.25">
      <c r="A6">
        <v>132</v>
      </c>
      <c r="B6" t="s">
        <v>0</v>
      </c>
      <c r="C6" t="s">
        <v>38</v>
      </c>
      <c r="E6">
        <v>2</v>
      </c>
      <c r="F6">
        <v>1</v>
      </c>
      <c r="G6">
        <v>1</v>
      </c>
      <c r="H6">
        <v>0</v>
      </c>
      <c r="I6">
        <v>0</v>
      </c>
      <c r="J6">
        <v>0</v>
      </c>
      <c r="K6">
        <v>0</v>
      </c>
      <c r="L6">
        <v>0</v>
      </c>
      <c r="M6" s="1" t="s">
        <v>16</v>
      </c>
      <c r="N6" s="5">
        <v>3</v>
      </c>
      <c r="O6" s="5">
        <f>COUNT(G34:G49)/4</f>
        <v>4</v>
      </c>
      <c r="P6" s="5">
        <f>SUM(H34:H49)</f>
        <v>105</v>
      </c>
      <c r="Q6" s="5">
        <f t="shared" ref="Q6:T6" si="0">SUM(I34:I49)</f>
        <v>20</v>
      </c>
      <c r="R6" s="5">
        <f t="shared" si="0"/>
        <v>16</v>
      </c>
      <c r="S6" s="5">
        <f t="shared" si="0"/>
        <v>24</v>
      </c>
      <c r="T6" s="5">
        <f t="shared" si="0"/>
        <v>45</v>
      </c>
    </row>
    <row r="7" spans="1:20" x14ac:dyDescent="0.25">
      <c r="A7">
        <v>132</v>
      </c>
      <c r="B7" t="s">
        <v>0</v>
      </c>
      <c r="C7" t="s">
        <v>38</v>
      </c>
      <c r="E7">
        <v>2</v>
      </c>
      <c r="F7">
        <v>2</v>
      </c>
      <c r="G7">
        <v>1</v>
      </c>
      <c r="H7">
        <v>0</v>
      </c>
      <c r="I7">
        <v>0</v>
      </c>
      <c r="J7">
        <v>0</v>
      </c>
      <c r="K7">
        <v>0</v>
      </c>
      <c r="L7">
        <v>0</v>
      </c>
      <c r="M7" s="1" t="s">
        <v>17</v>
      </c>
      <c r="N7" s="5">
        <v>4</v>
      </c>
      <c r="O7" s="5">
        <f>COUNT(G50:G65)/4</f>
        <v>4</v>
      </c>
      <c r="P7" s="5">
        <f>SUM(H50:H65)</f>
        <v>123</v>
      </c>
      <c r="Q7" s="5">
        <f t="shared" ref="Q7:T7" si="1">SUM(I50:I65)</f>
        <v>21</v>
      </c>
      <c r="R7" s="5">
        <f t="shared" si="1"/>
        <v>31</v>
      </c>
      <c r="S7" s="5">
        <f t="shared" si="1"/>
        <v>12</v>
      </c>
      <c r="T7" s="5">
        <f t="shared" si="1"/>
        <v>28</v>
      </c>
    </row>
    <row r="8" spans="1:20" x14ac:dyDescent="0.25">
      <c r="A8">
        <v>132</v>
      </c>
      <c r="B8" t="s">
        <v>0</v>
      </c>
      <c r="C8" t="s">
        <v>38</v>
      </c>
      <c r="E8">
        <v>2</v>
      </c>
      <c r="F8">
        <v>3</v>
      </c>
      <c r="G8">
        <v>1</v>
      </c>
      <c r="H8">
        <v>0</v>
      </c>
      <c r="I8">
        <v>0</v>
      </c>
      <c r="J8">
        <v>0</v>
      </c>
      <c r="K8">
        <v>0</v>
      </c>
      <c r="L8">
        <v>0</v>
      </c>
      <c r="M8" s="1" t="s">
        <v>14</v>
      </c>
      <c r="N8" s="5">
        <v>1</v>
      </c>
      <c r="O8" s="5">
        <f>COUNT(G2:G17)/4</f>
        <v>4</v>
      </c>
      <c r="P8" s="5">
        <f>SUM(H2:H17)</f>
        <v>0</v>
      </c>
      <c r="Q8" s="5">
        <f t="shared" ref="Q8:T8" si="2">SUM(I2:I17)</f>
        <v>0</v>
      </c>
      <c r="R8" s="5">
        <f t="shared" si="2"/>
        <v>0</v>
      </c>
      <c r="S8" s="5">
        <f t="shared" si="2"/>
        <v>0</v>
      </c>
      <c r="T8" s="5">
        <f t="shared" si="2"/>
        <v>0</v>
      </c>
    </row>
    <row r="9" spans="1:20" x14ac:dyDescent="0.25">
      <c r="A9">
        <v>132</v>
      </c>
      <c r="B9" t="s">
        <v>0</v>
      </c>
      <c r="C9" t="s">
        <v>38</v>
      </c>
      <c r="E9">
        <v>2</v>
      </c>
      <c r="F9">
        <v>4</v>
      </c>
      <c r="G9">
        <v>1</v>
      </c>
      <c r="H9">
        <v>0</v>
      </c>
      <c r="I9">
        <v>0</v>
      </c>
      <c r="J9">
        <v>0</v>
      </c>
      <c r="K9">
        <v>0</v>
      </c>
      <c r="L9">
        <v>0</v>
      </c>
      <c r="M9" s="1" t="s">
        <v>18</v>
      </c>
      <c r="N9" s="5">
        <v>2</v>
      </c>
      <c r="O9" s="5">
        <f>COUNT(G18:G33)/4</f>
        <v>4</v>
      </c>
      <c r="P9" s="5">
        <f>SUM(H18:H33)</f>
        <v>35</v>
      </c>
      <c r="Q9" s="5">
        <f t="shared" ref="Q9:T9" si="3">SUM(I18:I33)</f>
        <v>6</v>
      </c>
      <c r="R9" s="5">
        <f t="shared" si="3"/>
        <v>2</v>
      </c>
      <c r="S9" s="5">
        <f t="shared" si="3"/>
        <v>6</v>
      </c>
      <c r="T9" s="5">
        <f t="shared" si="3"/>
        <v>15</v>
      </c>
    </row>
    <row r="10" spans="1:20" x14ac:dyDescent="0.25">
      <c r="A10">
        <v>132</v>
      </c>
      <c r="B10" t="s">
        <v>1</v>
      </c>
      <c r="C10" t="s">
        <v>39</v>
      </c>
      <c r="E10">
        <v>1</v>
      </c>
      <c r="F10">
        <v>1</v>
      </c>
      <c r="G10">
        <v>1</v>
      </c>
      <c r="H10">
        <v>0</v>
      </c>
      <c r="I10">
        <v>0</v>
      </c>
      <c r="J10">
        <v>0</v>
      </c>
      <c r="K10">
        <v>0</v>
      </c>
      <c r="L10">
        <v>0</v>
      </c>
      <c r="M10" s="1"/>
      <c r="N10" s="5"/>
      <c r="O10" s="5">
        <v>122</v>
      </c>
      <c r="P10" s="5" t="s">
        <v>19</v>
      </c>
      <c r="Q10" s="5" t="s">
        <v>20</v>
      </c>
      <c r="R10" s="5" t="s">
        <v>21</v>
      </c>
      <c r="S10" s="5" t="s">
        <v>22</v>
      </c>
      <c r="T10" s="5" t="s">
        <v>23</v>
      </c>
    </row>
    <row r="11" spans="1:20" x14ac:dyDescent="0.25">
      <c r="A11">
        <v>132</v>
      </c>
      <c r="B11" t="s">
        <v>1</v>
      </c>
      <c r="C11" t="s">
        <v>39</v>
      </c>
      <c r="E11">
        <v>1</v>
      </c>
      <c r="F11">
        <v>2</v>
      </c>
      <c r="G11">
        <v>1</v>
      </c>
      <c r="H11">
        <v>0</v>
      </c>
      <c r="I11">
        <v>0</v>
      </c>
      <c r="J11">
        <v>0</v>
      </c>
      <c r="K11">
        <v>0</v>
      </c>
      <c r="L11">
        <v>0</v>
      </c>
      <c r="M11" s="1" t="s">
        <v>16</v>
      </c>
      <c r="N11" s="5">
        <v>3</v>
      </c>
      <c r="O11" s="4" t="s">
        <v>15</v>
      </c>
      <c r="P11" s="6">
        <f>P6/$O$6</f>
        <v>26.25</v>
      </c>
      <c r="Q11" s="6">
        <f>Q6/$O$6</f>
        <v>5</v>
      </c>
      <c r="R11" s="6">
        <f>R6/$O$6</f>
        <v>4</v>
      </c>
      <c r="S11" s="6">
        <f>S6/$O$6</f>
        <v>6</v>
      </c>
      <c r="T11" s="6">
        <f>T6/$O$6</f>
        <v>11.25</v>
      </c>
    </row>
    <row r="12" spans="1:20" x14ac:dyDescent="0.25">
      <c r="A12">
        <v>132</v>
      </c>
      <c r="B12" t="s">
        <v>1</v>
      </c>
      <c r="C12" t="s">
        <v>39</v>
      </c>
      <c r="E12">
        <v>1</v>
      </c>
      <c r="F12">
        <v>3</v>
      </c>
      <c r="G12">
        <v>1</v>
      </c>
      <c r="H12">
        <v>0</v>
      </c>
      <c r="I12">
        <v>0</v>
      </c>
      <c r="J12">
        <v>0</v>
      </c>
      <c r="K12">
        <v>0</v>
      </c>
      <c r="L12">
        <v>0</v>
      </c>
      <c r="M12" s="1" t="s">
        <v>17</v>
      </c>
      <c r="N12" s="5">
        <v>4</v>
      </c>
      <c r="O12" s="4" t="s">
        <v>15</v>
      </c>
      <c r="P12" s="6">
        <f>P7/$O$7</f>
        <v>30.75</v>
      </c>
      <c r="Q12" s="6">
        <f>Q7/$O$7</f>
        <v>5.25</v>
      </c>
      <c r="R12" s="6">
        <f>R7/$O$7</f>
        <v>7.75</v>
      </c>
      <c r="S12" s="6">
        <f>S7/$O$7</f>
        <v>3</v>
      </c>
      <c r="T12" s="6">
        <f>T7/$O$7</f>
        <v>7</v>
      </c>
    </row>
    <row r="13" spans="1:20" x14ac:dyDescent="0.25">
      <c r="A13">
        <v>132</v>
      </c>
      <c r="B13" t="s">
        <v>1</v>
      </c>
      <c r="C13" t="s">
        <v>39</v>
      </c>
      <c r="E13">
        <v>1</v>
      </c>
      <c r="F13">
        <v>4</v>
      </c>
      <c r="G13">
        <v>1</v>
      </c>
      <c r="H13">
        <v>0</v>
      </c>
      <c r="I13">
        <v>0</v>
      </c>
      <c r="J13">
        <v>0</v>
      </c>
      <c r="K13">
        <v>0</v>
      </c>
      <c r="L13">
        <v>0</v>
      </c>
      <c r="M13" s="1" t="s">
        <v>14</v>
      </c>
      <c r="N13" s="5">
        <v>1</v>
      </c>
      <c r="O13" s="4" t="s">
        <v>15</v>
      </c>
      <c r="P13" s="6">
        <f>P8/$O$8</f>
        <v>0</v>
      </c>
      <c r="Q13" s="6">
        <f>Q8/$O$8</f>
        <v>0</v>
      </c>
      <c r="R13" s="6">
        <f>R8/$O$8</f>
        <v>0</v>
      </c>
      <c r="S13" s="6">
        <f>S8/$O$8</f>
        <v>0</v>
      </c>
      <c r="T13" s="6">
        <f>T8/$O$8</f>
        <v>0</v>
      </c>
    </row>
    <row r="14" spans="1:20" x14ac:dyDescent="0.25">
      <c r="A14">
        <v>132</v>
      </c>
      <c r="B14" t="s">
        <v>1</v>
      </c>
      <c r="C14" t="s">
        <v>39</v>
      </c>
      <c r="E14">
        <v>2</v>
      </c>
      <c r="F14">
        <v>1</v>
      </c>
      <c r="G14">
        <v>1</v>
      </c>
      <c r="H14">
        <v>0</v>
      </c>
      <c r="I14">
        <v>0</v>
      </c>
      <c r="J14">
        <v>0</v>
      </c>
      <c r="K14">
        <v>0</v>
      </c>
      <c r="L14">
        <v>0</v>
      </c>
      <c r="M14" s="1" t="s">
        <v>18</v>
      </c>
      <c r="N14" s="5">
        <v>2</v>
      </c>
      <c r="O14" s="4" t="s">
        <v>15</v>
      </c>
      <c r="P14" s="6">
        <f>P9/$O$9</f>
        <v>8.75</v>
      </c>
      <c r="Q14" s="6">
        <f>Q9/$O$9</f>
        <v>1.5</v>
      </c>
      <c r="R14" s="6">
        <f>R9/$O$9</f>
        <v>0.5</v>
      </c>
      <c r="S14" s="6">
        <f>S9/$O$9</f>
        <v>1.5</v>
      </c>
      <c r="T14" s="6">
        <f>T9/$O$9</f>
        <v>3.75</v>
      </c>
    </row>
    <row r="15" spans="1:20" x14ac:dyDescent="0.25">
      <c r="A15">
        <v>132</v>
      </c>
      <c r="B15" t="s">
        <v>1</v>
      </c>
      <c r="C15" t="s">
        <v>39</v>
      </c>
      <c r="E15">
        <v>2</v>
      </c>
      <c r="F15">
        <v>2</v>
      </c>
      <c r="G15">
        <v>1</v>
      </c>
      <c r="H15">
        <v>0</v>
      </c>
      <c r="I15">
        <v>0</v>
      </c>
      <c r="J15">
        <v>0</v>
      </c>
      <c r="K15">
        <v>0</v>
      </c>
      <c r="L15">
        <v>0</v>
      </c>
      <c r="P15">
        <f>SUM(P11:P14)</f>
        <v>65.75</v>
      </c>
    </row>
    <row r="16" spans="1:20" x14ac:dyDescent="0.25">
      <c r="A16">
        <v>132</v>
      </c>
      <c r="B16" t="s">
        <v>1</v>
      </c>
      <c r="C16" t="s">
        <v>39</v>
      </c>
      <c r="E16">
        <v>2</v>
      </c>
      <c r="F16">
        <v>3</v>
      </c>
      <c r="G16">
        <v>1</v>
      </c>
      <c r="H16">
        <v>0</v>
      </c>
      <c r="I16">
        <v>0</v>
      </c>
      <c r="J16">
        <v>0</v>
      </c>
      <c r="K16">
        <v>0</v>
      </c>
      <c r="L16">
        <v>0</v>
      </c>
    </row>
    <row r="17" spans="1:12" x14ac:dyDescent="0.25">
      <c r="A17">
        <v>132</v>
      </c>
      <c r="B17" t="s">
        <v>1</v>
      </c>
      <c r="C17" t="s">
        <v>39</v>
      </c>
      <c r="E17">
        <v>2</v>
      </c>
      <c r="F17">
        <v>4</v>
      </c>
      <c r="G17">
        <v>1</v>
      </c>
      <c r="H17">
        <v>0</v>
      </c>
      <c r="I17">
        <v>0</v>
      </c>
      <c r="J17">
        <v>0</v>
      </c>
      <c r="K17">
        <v>0</v>
      </c>
      <c r="L17">
        <v>0</v>
      </c>
    </row>
    <row r="18" spans="1:12" x14ac:dyDescent="0.25">
      <c r="A18">
        <v>132</v>
      </c>
      <c r="B18" t="s">
        <v>0</v>
      </c>
      <c r="C18" t="s">
        <v>38</v>
      </c>
      <c r="E18">
        <v>1</v>
      </c>
      <c r="F18">
        <v>1</v>
      </c>
      <c r="G18">
        <v>2</v>
      </c>
      <c r="H18">
        <v>2</v>
      </c>
      <c r="I18">
        <v>0</v>
      </c>
      <c r="J18">
        <v>0</v>
      </c>
      <c r="K18">
        <v>0</v>
      </c>
      <c r="L18">
        <v>2</v>
      </c>
    </row>
    <row r="19" spans="1:12" x14ac:dyDescent="0.25">
      <c r="A19">
        <v>132</v>
      </c>
      <c r="B19" t="s">
        <v>0</v>
      </c>
      <c r="C19" t="s">
        <v>38</v>
      </c>
      <c r="E19">
        <v>1</v>
      </c>
      <c r="F19">
        <v>2</v>
      </c>
      <c r="G19">
        <v>2</v>
      </c>
      <c r="H19">
        <v>1</v>
      </c>
      <c r="I19">
        <v>0</v>
      </c>
      <c r="J19">
        <v>0</v>
      </c>
      <c r="K19">
        <v>0</v>
      </c>
      <c r="L19">
        <v>1</v>
      </c>
    </row>
    <row r="20" spans="1:12" x14ac:dyDescent="0.25">
      <c r="A20">
        <v>132</v>
      </c>
      <c r="B20" t="s">
        <v>0</v>
      </c>
      <c r="C20" t="s">
        <v>38</v>
      </c>
      <c r="E20">
        <v>1</v>
      </c>
      <c r="F20">
        <v>3</v>
      </c>
      <c r="G20">
        <v>2</v>
      </c>
      <c r="H20">
        <v>2</v>
      </c>
      <c r="I20">
        <v>0</v>
      </c>
      <c r="J20">
        <v>0</v>
      </c>
      <c r="K20">
        <v>1</v>
      </c>
      <c r="L20">
        <v>1</v>
      </c>
    </row>
    <row r="21" spans="1:12" x14ac:dyDescent="0.25">
      <c r="A21">
        <v>132</v>
      </c>
      <c r="B21" t="s">
        <v>0</v>
      </c>
      <c r="C21" t="s">
        <v>38</v>
      </c>
      <c r="E21">
        <v>1</v>
      </c>
      <c r="F21">
        <v>4</v>
      </c>
      <c r="G21">
        <v>2</v>
      </c>
      <c r="H21">
        <v>2</v>
      </c>
      <c r="I21">
        <v>0</v>
      </c>
      <c r="J21">
        <v>0</v>
      </c>
      <c r="K21">
        <v>0</v>
      </c>
      <c r="L21">
        <v>0</v>
      </c>
    </row>
    <row r="22" spans="1:12" x14ac:dyDescent="0.25">
      <c r="A22">
        <v>132</v>
      </c>
      <c r="B22" t="s">
        <v>0</v>
      </c>
      <c r="C22" t="s">
        <v>38</v>
      </c>
      <c r="E22">
        <v>2</v>
      </c>
      <c r="F22">
        <v>1</v>
      </c>
      <c r="G22">
        <v>2</v>
      </c>
      <c r="H22">
        <v>1</v>
      </c>
      <c r="I22">
        <v>0</v>
      </c>
      <c r="J22">
        <v>0</v>
      </c>
      <c r="K22">
        <v>0</v>
      </c>
      <c r="L22">
        <v>0</v>
      </c>
    </row>
    <row r="23" spans="1:12" x14ac:dyDescent="0.25">
      <c r="A23">
        <v>132</v>
      </c>
      <c r="B23" t="s">
        <v>0</v>
      </c>
      <c r="C23" t="s">
        <v>38</v>
      </c>
      <c r="E23">
        <v>2</v>
      </c>
      <c r="F23">
        <v>2</v>
      </c>
      <c r="G23">
        <v>2</v>
      </c>
      <c r="H23">
        <v>1</v>
      </c>
      <c r="I23">
        <v>0</v>
      </c>
      <c r="J23">
        <v>0</v>
      </c>
      <c r="K23">
        <v>0</v>
      </c>
      <c r="L23">
        <v>0</v>
      </c>
    </row>
    <row r="24" spans="1:12" x14ac:dyDescent="0.25">
      <c r="A24">
        <v>132</v>
      </c>
      <c r="B24" t="s">
        <v>0</v>
      </c>
      <c r="C24" t="s">
        <v>38</v>
      </c>
      <c r="E24">
        <v>2</v>
      </c>
      <c r="F24">
        <v>3</v>
      </c>
      <c r="G24">
        <v>2</v>
      </c>
      <c r="H24">
        <v>2</v>
      </c>
      <c r="I24">
        <v>1</v>
      </c>
      <c r="J24">
        <v>0</v>
      </c>
      <c r="K24">
        <v>1</v>
      </c>
      <c r="L24">
        <v>1</v>
      </c>
    </row>
    <row r="25" spans="1:12" x14ac:dyDescent="0.25">
      <c r="A25">
        <v>132</v>
      </c>
      <c r="B25" t="s">
        <v>0</v>
      </c>
      <c r="C25" t="s">
        <v>38</v>
      </c>
      <c r="E25">
        <v>2</v>
      </c>
      <c r="F25">
        <v>4</v>
      </c>
      <c r="G25">
        <v>2</v>
      </c>
      <c r="H25">
        <v>0</v>
      </c>
      <c r="I25">
        <v>0</v>
      </c>
      <c r="J25">
        <v>0</v>
      </c>
      <c r="K25">
        <v>0</v>
      </c>
      <c r="L25">
        <v>0</v>
      </c>
    </row>
    <row r="26" spans="1:12" x14ac:dyDescent="0.25">
      <c r="A26">
        <v>132</v>
      </c>
      <c r="B26" t="s">
        <v>1</v>
      </c>
      <c r="C26" t="s">
        <v>39</v>
      </c>
      <c r="E26">
        <v>1</v>
      </c>
      <c r="F26">
        <v>1</v>
      </c>
      <c r="G26">
        <v>2</v>
      </c>
      <c r="H26">
        <v>3</v>
      </c>
      <c r="I26">
        <v>1</v>
      </c>
      <c r="J26">
        <v>0</v>
      </c>
      <c r="K26">
        <v>2</v>
      </c>
      <c r="L26">
        <v>2</v>
      </c>
    </row>
    <row r="27" spans="1:12" x14ac:dyDescent="0.25">
      <c r="A27">
        <v>132</v>
      </c>
      <c r="B27" t="s">
        <v>1</v>
      </c>
      <c r="C27" t="s">
        <v>39</v>
      </c>
      <c r="E27">
        <v>1</v>
      </c>
      <c r="F27">
        <v>2</v>
      </c>
      <c r="G27">
        <v>2</v>
      </c>
      <c r="H27">
        <v>1</v>
      </c>
      <c r="I27">
        <v>0</v>
      </c>
      <c r="J27">
        <v>0</v>
      </c>
      <c r="K27">
        <v>0</v>
      </c>
      <c r="L27">
        <v>0</v>
      </c>
    </row>
    <row r="28" spans="1:12" x14ac:dyDescent="0.25">
      <c r="A28">
        <v>132</v>
      </c>
      <c r="B28" t="s">
        <v>1</v>
      </c>
      <c r="C28" t="s">
        <v>39</v>
      </c>
      <c r="E28">
        <v>1</v>
      </c>
      <c r="F28">
        <v>3</v>
      </c>
      <c r="G28">
        <v>2</v>
      </c>
      <c r="H28">
        <v>4</v>
      </c>
      <c r="I28">
        <v>1</v>
      </c>
      <c r="J28">
        <v>0</v>
      </c>
      <c r="K28">
        <v>1</v>
      </c>
      <c r="L28">
        <v>3</v>
      </c>
    </row>
    <row r="29" spans="1:12" x14ac:dyDescent="0.25">
      <c r="A29">
        <v>132</v>
      </c>
      <c r="B29" t="s">
        <v>1</v>
      </c>
      <c r="C29" t="s">
        <v>39</v>
      </c>
      <c r="E29">
        <v>1</v>
      </c>
      <c r="F29">
        <v>4</v>
      </c>
      <c r="G29">
        <v>2</v>
      </c>
      <c r="H29">
        <v>3</v>
      </c>
      <c r="I29">
        <v>1</v>
      </c>
      <c r="J29">
        <v>1</v>
      </c>
      <c r="K29">
        <v>0</v>
      </c>
      <c r="L29">
        <v>0</v>
      </c>
    </row>
    <row r="30" spans="1:12" x14ac:dyDescent="0.25">
      <c r="A30">
        <v>132</v>
      </c>
      <c r="B30" t="s">
        <v>1</v>
      </c>
      <c r="C30" t="s">
        <v>39</v>
      </c>
      <c r="E30">
        <v>2</v>
      </c>
      <c r="F30">
        <v>1</v>
      </c>
      <c r="G30">
        <v>2</v>
      </c>
      <c r="H30">
        <v>3</v>
      </c>
      <c r="I30">
        <v>0</v>
      </c>
      <c r="J30">
        <v>0</v>
      </c>
      <c r="K30">
        <v>0</v>
      </c>
      <c r="L30">
        <v>2</v>
      </c>
    </row>
    <row r="31" spans="1:12" x14ac:dyDescent="0.25">
      <c r="A31">
        <v>132</v>
      </c>
      <c r="B31" t="s">
        <v>1</v>
      </c>
      <c r="C31" t="s">
        <v>39</v>
      </c>
      <c r="E31">
        <v>2</v>
      </c>
      <c r="F31">
        <v>2</v>
      </c>
      <c r="G31">
        <v>2</v>
      </c>
      <c r="H31">
        <v>0</v>
      </c>
      <c r="I31">
        <v>0</v>
      </c>
      <c r="J31">
        <v>0</v>
      </c>
      <c r="K31">
        <v>0</v>
      </c>
      <c r="L31">
        <v>0</v>
      </c>
    </row>
    <row r="32" spans="1:12" x14ac:dyDescent="0.25">
      <c r="A32">
        <v>132</v>
      </c>
      <c r="B32" t="s">
        <v>1</v>
      </c>
      <c r="C32" t="s">
        <v>39</v>
      </c>
      <c r="E32">
        <v>2</v>
      </c>
      <c r="F32">
        <v>3</v>
      </c>
      <c r="G32">
        <v>2</v>
      </c>
      <c r="H32">
        <v>1</v>
      </c>
      <c r="I32">
        <v>1</v>
      </c>
      <c r="J32">
        <v>0</v>
      </c>
      <c r="K32">
        <v>0</v>
      </c>
      <c r="L32">
        <v>1</v>
      </c>
    </row>
    <row r="33" spans="1:12" x14ac:dyDescent="0.25">
      <c r="A33">
        <v>132</v>
      </c>
      <c r="B33" t="s">
        <v>1</v>
      </c>
      <c r="C33" t="s">
        <v>39</v>
      </c>
      <c r="E33">
        <v>2</v>
      </c>
      <c r="F33">
        <v>4</v>
      </c>
      <c r="G33">
        <v>2</v>
      </c>
      <c r="H33">
        <v>9</v>
      </c>
      <c r="I33">
        <v>1</v>
      </c>
      <c r="J33">
        <v>1</v>
      </c>
      <c r="K33">
        <v>1</v>
      </c>
      <c r="L33">
        <v>2</v>
      </c>
    </row>
    <row r="34" spans="1:12" x14ac:dyDescent="0.25">
      <c r="A34">
        <v>132</v>
      </c>
      <c r="B34" t="s">
        <v>0</v>
      </c>
      <c r="C34" t="s">
        <v>38</v>
      </c>
      <c r="E34">
        <v>1</v>
      </c>
      <c r="F34">
        <v>1</v>
      </c>
      <c r="G34">
        <v>3</v>
      </c>
      <c r="H34">
        <v>2</v>
      </c>
      <c r="I34">
        <v>0</v>
      </c>
      <c r="J34">
        <v>0</v>
      </c>
      <c r="K34">
        <v>0</v>
      </c>
      <c r="L34">
        <v>1</v>
      </c>
    </row>
    <row r="35" spans="1:12" x14ac:dyDescent="0.25">
      <c r="A35">
        <v>132</v>
      </c>
      <c r="B35" t="s">
        <v>0</v>
      </c>
      <c r="C35" t="s">
        <v>38</v>
      </c>
      <c r="E35">
        <v>1</v>
      </c>
      <c r="F35">
        <v>2</v>
      </c>
      <c r="G35">
        <v>3</v>
      </c>
      <c r="H35">
        <v>4</v>
      </c>
      <c r="I35">
        <v>0</v>
      </c>
      <c r="J35">
        <v>0</v>
      </c>
      <c r="K35">
        <v>1</v>
      </c>
      <c r="L35">
        <v>1</v>
      </c>
    </row>
    <row r="36" spans="1:12" x14ac:dyDescent="0.25">
      <c r="A36">
        <v>132</v>
      </c>
      <c r="B36" t="s">
        <v>0</v>
      </c>
      <c r="C36" t="s">
        <v>38</v>
      </c>
      <c r="E36">
        <v>1</v>
      </c>
      <c r="F36">
        <v>3</v>
      </c>
      <c r="G36">
        <v>3</v>
      </c>
      <c r="H36">
        <v>0</v>
      </c>
      <c r="I36">
        <v>0</v>
      </c>
      <c r="J36">
        <v>0</v>
      </c>
      <c r="K36">
        <v>0</v>
      </c>
      <c r="L36">
        <v>0</v>
      </c>
    </row>
    <row r="37" spans="1:12" x14ac:dyDescent="0.25">
      <c r="A37">
        <v>132</v>
      </c>
      <c r="B37" t="s">
        <v>0</v>
      </c>
      <c r="C37" t="s">
        <v>38</v>
      </c>
      <c r="E37">
        <v>1</v>
      </c>
      <c r="F37">
        <v>4</v>
      </c>
      <c r="G37">
        <v>3</v>
      </c>
      <c r="H37">
        <v>4</v>
      </c>
      <c r="I37">
        <v>0</v>
      </c>
      <c r="J37">
        <v>0</v>
      </c>
      <c r="K37">
        <v>3</v>
      </c>
      <c r="L37">
        <v>3</v>
      </c>
    </row>
    <row r="38" spans="1:12" x14ac:dyDescent="0.25">
      <c r="A38">
        <v>132</v>
      </c>
      <c r="B38" t="s">
        <v>0</v>
      </c>
      <c r="C38" t="s">
        <v>38</v>
      </c>
      <c r="E38">
        <v>2</v>
      </c>
      <c r="F38">
        <v>1</v>
      </c>
      <c r="G38">
        <v>3</v>
      </c>
      <c r="H38">
        <v>1</v>
      </c>
      <c r="I38">
        <v>1</v>
      </c>
      <c r="J38">
        <v>0</v>
      </c>
      <c r="K38">
        <v>0</v>
      </c>
      <c r="L38">
        <v>1</v>
      </c>
    </row>
    <row r="39" spans="1:12" x14ac:dyDescent="0.25">
      <c r="A39">
        <v>132</v>
      </c>
      <c r="B39" t="s">
        <v>0</v>
      </c>
      <c r="C39" t="s">
        <v>38</v>
      </c>
      <c r="E39">
        <v>2</v>
      </c>
      <c r="F39">
        <v>2</v>
      </c>
      <c r="G39">
        <v>3</v>
      </c>
      <c r="H39">
        <v>2</v>
      </c>
      <c r="I39">
        <v>0</v>
      </c>
      <c r="J39">
        <v>0</v>
      </c>
      <c r="K39">
        <v>0</v>
      </c>
      <c r="L39">
        <v>1</v>
      </c>
    </row>
    <row r="40" spans="1:12" x14ac:dyDescent="0.25">
      <c r="A40">
        <v>132</v>
      </c>
      <c r="B40" t="s">
        <v>0</v>
      </c>
      <c r="C40" t="s">
        <v>38</v>
      </c>
      <c r="E40">
        <v>2</v>
      </c>
      <c r="F40">
        <v>3</v>
      </c>
      <c r="G40">
        <v>3</v>
      </c>
      <c r="H40">
        <v>2</v>
      </c>
      <c r="I40">
        <v>0</v>
      </c>
      <c r="J40">
        <v>0</v>
      </c>
      <c r="K40">
        <v>1</v>
      </c>
      <c r="L40">
        <v>2</v>
      </c>
    </row>
    <row r="41" spans="1:12" x14ac:dyDescent="0.25">
      <c r="A41">
        <v>132</v>
      </c>
      <c r="B41" t="s">
        <v>0</v>
      </c>
      <c r="C41" t="s">
        <v>38</v>
      </c>
      <c r="E41">
        <v>2</v>
      </c>
      <c r="F41">
        <v>4</v>
      </c>
      <c r="G41">
        <v>3</v>
      </c>
      <c r="H41">
        <v>6</v>
      </c>
      <c r="I41">
        <v>0</v>
      </c>
      <c r="J41">
        <v>1</v>
      </c>
      <c r="K41">
        <v>1</v>
      </c>
      <c r="L41">
        <v>1</v>
      </c>
    </row>
    <row r="42" spans="1:12" x14ac:dyDescent="0.25">
      <c r="A42">
        <v>132</v>
      </c>
      <c r="B42" t="s">
        <v>1</v>
      </c>
      <c r="C42" t="s">
        <v>39</v>
      </c>
      <c r="E42">
        <v>1</v>
      </c>
      <c r="F42">
        <v>1</v>
      </c>
      <c r="G42">
        <v>3</v>
      </c>
      <c r="H42">
        <v>8</v>
      </c>
      <c r="I42">
        <v>2</v>
      </c>
      <c r="J42">
        <v>0</v>
      </c>
      <c r="K42">
        <v>2</v>
      </c>
      <c r="L42">
        <v>2</v>
      </c>
    </row>
    <row r="43" spans="1:12" x14ac:dyDescent="0.25">
      <c r="A43">
        <v>132</v>
      </c>
      <c r="B43" t="s">
        <v>1</v>
      </c>
      <c r="C43" t="s">
        <v>39</v>
      </c>
      <c r="E43">
        <v>1</v>
      </c>
      <c r="F43">
        <v>2</v>
      </c>
      <c r="G43">
        <v>3</v>
      </c>
      <c r="H43">
        <v>12</v>
      </c>
      <c r="I43">
        <v>2</v>
      </c>
      <c r="J43">
        <v>2</v>
      </c>
      <c r="K43">
        <v>5</v>
      </c>
      <c r="L43">
        <v>9</v>
      </c>
    </row>
    <row r="44" spans="1:12" x14ac:dyDescent="0.25">
      <c r="A44">
        <v>132</v>
      </c>
      <c r="B44" t="s">
        <v>1</v>
      </c>
      <c r="C44" t="s">
        <v>39</v>
      </c>
      <c r="E44">
        <v>1</v>
      </c>
      <c r="F44">
        <v>3</v>
      </c>
      <c r="G44">
        <v>3</v>
      </c>
      <c r="H44">
        <v>10</v>
      </c>
      <c r="I44">
        <v>3</v>
      </c>
      <c r="J44">
        <v>2</v>
      </c>
      <c r="K44">
        <v>2</v>
      </c>
      <c r="L44">
        <v>3</v>
      </c>
    </row>
    <row r="45" spans="1:12" x14ac:dyDescent="0.25">
      <c r="A45">
        <v>132</v>
      </c>
      <c r="B45" t="s">
        <v>1</v>
      </c>
      <c r="C45" t="s">
        <v>39</v>
      </c>
      <c r="E45">
        <v>1</v>
      </c>
      <c r="F45">
        <v>4</v>
      </c>
      <c r="G45">
        <v>3</v>
      </c>
      <c r="H45">
        <v>8</v>
      </c>
      <c r="I45">
        <v>2</v>
      </c>
      <c r="J45">
        <v>2</v>
      </c>
      <c r="K45">
        <v>1</v>
      </c>
      <c r="L45">
        <v>4</v>
      </c>
    </row>
    <row r="46" spans="1:12" x14ac:dyDescent="0.25">
      <c r="A46">
        <v>132</v>
      </c>
      <c r="B46" t="s">
        <v>1</v>
      </c>
      <c r="C46" t="s">
        <v>39</v>
      </c>
      <c r="E46">
        <v>2</v>
      </c>
      <c r="F46">
        <v>1</v>
      </c>
      <c r="G46">
        <v>3</v>
      </c>
      <c r="H46">
        <v>10</v>
      </c>
      <c r="I46">
        <v>2</v>
      </c>
      <c r="J46">
        <v>2</v>
      </c>
      <c r="K46">
        <v>2</v>
      </c>
      <c r="L46">
        <v>5</v>
      </c>
    </row>
    <row r="47" spans="1:12" x14ac:dyDescent="0.25">
      <c r="A47">
        <v>132</v>
      </c>
      <c r="B47" t="s">
        <v>1</v>
      </c>
      <c r="C47" t="s">
        <v>39</v>
      </c>
      <c r="E47">
        <v>2</v>
      </c>
      <c r="F47">
        <v>2</v>
      </c>
      <c r="G47">
        <v>3</v>
      </c>
      <c r="H47">
        <v>9</v>
      </c>
      <c r="I47">
        <v>2</v>
      </c>
      <c r="J47">
        <v>2</v>
      </c>
      <c r="K47">
        <v>0</v>
      </c>
      <c r="L47">
        <v>1</v>
      </c>
    </row>
    <row r="48" spans="1:12" x14ac:dyDescent="0.25">
      <c r="A48">
        <v>132</v>
      </c>
      <c r="B48" t="s">
        <v>1</v>
      </c>
      <c r="C48" t="s">
        <v>39</v>
      </c>
      <c r="E48">
        <v>2</v>
      </c>
      <c r="F48">
        <v>3</v>
      </c>
      <c r="G48">
        <v>3</v>
      </c>
      <c r="H48">
        <v>12</v>
      </c>
      <c r="I48">
        <v>4</v>
      </c>
      <c r="J48">
        <v>1</v>
      </c>
      <c r="K48">
        <v>3</v>
      </c>
      <c r="L48">
        <v>6</v>
      </c>
    </row>
    <row r="49" spans="1:12" x14ac:dyDescent="0.25">
      <c r="A49">
        <v>132</v>
      </c>
      <c r="B49" t="s">
        <v>1</v>
      </c>
      <c r="C49" t="s">
        <v>39</v>
      </c>
      <c r="E49">
        <v>2</v>
      </c>
      <c r="F49">
        <v>4</v>
      </c>
      <c r="G49">
        <v>3</v>
      </c>
      <c r="H49">
        <v>15</v>
      </c>
      <c r="I49">
        <v>2</v>
      </c>
      <c r="J49">
        <v>4</v>
      </c>
      <c r="K49">
        <v>3</v>
      </c>
      <c r="L49">
        <v>5</v>
      </c>
    </row>
    <row r="50" spans="1:12" x14ac:dyDescent="0.25">
      <c r="A50">
        <v>132</v>
      </c>
      <c r="B50" t="s">
        <v>0</v>
      </c>
      <c r="C50" t="s">
        <v>38</v>
      </c>
      <c r="E50">
        <v>1</v>
      </c>
      <c r="F50">
        <v>1</v>
      </c>
      <c r="G50">
        <v>4</v>
      </c>
      <c r="H50">
        <v>10</v>
      </c>
      <c r="I50">
        <v>3</v>
      </c>
      <c r="J50">
        <v>1</v>
      </c>
      <c r="K50">
        <v>0</v>
      </c>
      <c r="L50">
        <v>1</v>
      </c>
    </row>
    <row r="51" spans="1:12" x14ac:dyDescent="0.25">
      <c r="A51">
        <v>132</v>
      </c>
      <c r="B51" t="s">
        <v>0</v>
      </c>
      <c r="C51" t="s">
        <v>38</v>
      </c>
      <c r="E51">
        <v>1</v>
      </c>
      <c r="F51">
        <v>2</v>
      </c>
      <c r="G51">
        <v>4</v>
      </c>
      <c r="H51">
        <v>9</v>
      </c>
      <c r="I51">
        <v>1</v>
      </c>
      <c r="J51">
        <v>2</v>
      </c>
      <c r="K51">
        <v>1</v>
      </c>
      <c r="L51">
        <v>2</v>
      </c>
    </row>
    <row r="52" spans="1:12" x14ac:dyDescent="0.25">
      <c r="A52">
        <v>132</v>
      </c>
      <c r="B52" t="s">
        <v>0</v>
      </c>
      <c r="C52" t="s">
        <v>38</v>
      </c>
      <c r="E52">
        <v>1</v>
      </c>
      <c r="F52">
        <v>3</v>
      </c>
      <c r="G52">
        <v>4</v>
      </c>
      <c r="H52">
        <v>13</v>
      </c>
      <c r="I52">
        <v>5</v>
      </c>
      <c r="J52">
        <v>3</v>
      </c>
      <c r="K52">
        <v>0</v>
      </c>
      <c r="L52">
        <v>1</v>
      </c>
    </row>
    <row r="53" spans="1:12" x14ac:dyDescent="0.25">
      <c r="A53">
        <v>132</v>
      </c>
      <c r="B53" t="s">
        <v>0</v>
      </c>
      <c r="C53" t="s">
        <v>38</v>
      </c>
      <c r="E53">
        <v>1</v>
      </c>
      <c r="F53">
        <v>4</v>
      </c>
      <c r="G53">
        <v>4</v>
      </c>
      <c r="H53">
        <v>6</v>
      </c>
      <c r="I53">
        <v>0</v>
      </c>
      <c r="J53">
        <v>4</v>
      </c>
      <c r="K53">
        <v>0</v>
      </c>
      <c r="L53">
        <v>0</v>
      </c>
    </row>
    <row r="54" spans="1:12" x14ac:dyDescent="0.25">
      <c r="A54">
        <v>132</v>
      </c>
      <c r="B54" t="s">
        <v>0</v>
      </c>
      <c r="C54" t="s">
        <v>38</v>
      </c>
      <c r="E54">
        <v>2</v>
      </c>
      <c r="F54">
        <v>1</v>
      </c>
      <c r="G54">
        <v>4</v>
      </c>
      <c r="H54">
        <v>4</v>
      </c>
      <c r="I54">
        <v>0</v>
      </c>
      <c r="J54">
        <v>0</v>
      </c>
      <c r="K54">
        <v>1</v>
      </c>
      <c r="L54">
        <v>3</v>
      </c>
    </row>
    <row r="55" spans="1:12" x14ac:dyDescent="0.25">
      <c r="A55">
        <v>132</v>
      </c>
      <c r="B55" t="s">
        <v>0</v>
      </c>
      <c r="C55" t="s">
        <v>38</v>
      </c>
      <c r="E55">
        <v>2</v>
      </c>
      <c r="F55">
        <v>2</v>
      </c>
      <c r="G55">
        <v>4</v>
      </c>
      <c r="H55">
        <v>8</v>
      </c>
      <c r="I55">
        <v>1</v>
      </c>
      <c r="J55">
        <v>3</v>
      </c>
      <c r="K55">
        <v>0</v>
      </c>
      <c r="L55">
        <v>0</v>
      </c>
    </row>
    <row r="56" spans="1:12" x14ac:dyDescent="0.25">
      <c r="A56">
        <v>132</v>
      </c>
      <c r="B56" t="s">
        <v>0</v>
      </c>
      <c r="C56" t="s">
        <v>38</v>
      </c>
      <c r="E56">
        <v>2</v>
      </c>
      <c r="F56">
        <v>3</v>
      </c>
      <c r="G56">
        <v>4</v>
      </c>
      <c r="H56">
        <v>17</v>
      </c>
      <c r="I56">
        <v>6</v>
      </c>
      <c r="J56">
        <v>5</v>
      </c>
      <c r="K56">
        <v>1</v>
      </c>
      <c r="L56">
        <v>4</v>
      </c>
    </row>
    <row r="57" spans="1:12" x14ac:dyDescent="0.25">
      <c r="A57">
        <v>132</v>
      </c>
      <c r="B57" t="s">
        <v>0</v>
      </c>
      <c r="C57" t="s">
        <v>38</v>
      </c>
      <c r="E57">
        <v>2</v>
      </c>
      <c r="F57">
        <v>4</v>
      </c>
      <c r="G57">
        <v>4</v>
      </c>
      <c r="H57">
        <v>19</v>
      </c>
      <c r="I57">
        <v>3</v>
      </c>
      <c r="J57">
        <v>6</v>
      </c>
      <c r="K57">
        <v>4</v>
      </c>
      <c r="L57">
        <v>6</v>
      </c>
    </row>
    <row r="58" spans="1:12" x14ac:dyDescent="0.25">
      <c r="A58">
        <v>132</v>
      </c>
      <c r="B58" t="s">
        <v>1</v>
      </c>
      <c r="C58" t="s">
        <v>39</v>
      </c>
      <c r="E58">
        <v>1</v>
      </c>
      <c r="F58">
        <v>1</v>
      </c>
      <c r="G58">
        <v>4</v>
      </c>
      <c r="H58">
        <v>5</v>
      </c>
      <c r="I58">
        <v>0</v>
      </c>
      <c r="J58">
        <v>0</v>
      </c>
      <c r="K58">
        <v>2</v>
      </c>
      <c r="L58">
        <v>2</v>
      </c>
    </row>
    <row r="59" spans="1:12" x14ac:dyDescent="0.25">
      <c r="A59">
        <v>132</v>
      </c>
      <c r="B59" t="s">
        <v>1</v>
      </c>
      <c r="C59" t="s">
        <v>39</v>
      </c>
      <c r="E59">
        <v>1</v>
      </c>
      <c r="F59">
        <v>2</v>
      </c>
      <c r="G59">
        <v>4</v>
      </c>
      <c r="H59">
        <v>6</v>
      </c>
      <c r="I59">
        <v>0</v>
      </c>
      <c r="J59">
        <v>2</v>
      </c>
      <c r="K59">
        <v>1</v>
      </c>
      <c r="L59">
        <v>1</v>
      </c>
    </row>
    <row r="60" spans="1:12" x14ac:dyDescent="0.25">
      <c r="A60">
        <v>132</v>
      </c>
      <c r="B60" t="s">
        <v>1</v>
      </c>
      <c r="C60" t="s">
        <v>39</v>
      </c>
      <c r="E60">
        <v>1</v>
      </c>
      <c r="F60">
        <v>3</v>
      </c>
      <c r="G60">
        <v>4</v>
      </c>
      <c r="H60">
        <v>4</v>
      </c>
      <c r="I60">
        <v>0</v>
      </c>
      <c r="J60">
        <v>1</v>
      </c>
      <c r="K60">
        <v>0</v>
      </c>
      <c r="L60">
        <v>1</v>
      </c>
    </row>
    <row r="61" spans="1:12" x14ac:dyDescent="0.25">
      <c r="A61">
        <v>132</v>
      </c>
      <c r="B61" t="s">
        <v>1</v>
      </c>
      <c r="C61" t="s">
        <v>39</v>
      </c>
      <c r="E61">
        <v>1</v>
      </c>
      <c r="F61">
        <v>4</v>
      </c>
      <c r="G61">
        <v>4</v>
      </c>
      <c r="H61">
        <v>2</v>
      </c>
      <c r="I61">
        <v>0</v>
      </c>
      <c r="J61">
        <v>0</v>
      </c>
      <c r="K61">
        <v>1</v>
      </c>
      <c r="L61">
        <v>1</v>
      </c>
    </row>
    <row r="62" spans="1:12" x14ac:dyDescent="0.25">
      <c r="A62">
        <v>132</v>
      </c>
      <c r="B62" t="s">
        <v>1</v>
      </c>
      <c r="C62" t="s">
        <v>39</v>
      </c>
      <c r="E62">
        <v>2</v>
      </c>
      <c r="F62">
        <v>1</v>
      </c>
      <c r="G62">
        <v>4</v>
      </c>
      <c r="H62">
        <v>5</v>
      </c>
      <c r="I62">
        <v>0</v>
      </c>
      <c r="J62">
        <v>1</v>
      </c>
      <c r="K62">
        <v>1</v>
      </c>
      <c r="L62">
        <v>1</v>
      </c>
    </row>
    <row r="63" spans="1:12" x14ac:dyDescent="0.25">
      <c r="A63">
        <v>132</v>
      </c>
      <c r="B63" t="s">
        <v>1</v>
      </c>
      <c r="C63" t="s">
        <v>39</v>
      </c>
      <c r="E63">
        <v>2</v>
      </c>
      <c r="F63">
        <v>2</v>
      </c>
      <c r="G63">
        <v>4</v>
      </c>
      <c r="H63">
        <v>8</v>
      </c>
      <c r="I63">
        <v>1</v>
      </c>
      <c r="J63">
        <v>2</v>
      </c>
      <c r="K63">
        <v>0</v>
      </c>
      <c r="L63">
        <v>2</v>
      </c>
    </row>
    <row r="64" spans="1:12" x14ac:dyDescent="0.25">
      <c r="A64">
        <v>132</v>
      </c>
      <c r="B64" t="s">
        <v>1</v>
      </c>
      <c r="C64" t="s">
        <v>39</v>
      </c>
      <c r="E64">
        <v>2</v>
      </c>
      <c r="F64">
        <v>3</v>
      </c>
      <c r="G64">
        <v>4</v>
      </c>
      <c r="H64">
        <v>4</v>
      </c>
      <c r="I64">
        <v>1</v>
      </c>
      <c r="J64">
        <v>1</v>
      </c>
      <c r="K64">
        <v>0</v>
      </c>
      <c r="L64">
        <v>1</v>
      </c>
    </row>
    <row r="65" spans="1:12" x14ac:dyDescent="0.25">
      <c r="A65">
        <v>132</v>
      </c>
      <c r="B65" t="s">
        <v>1</v>
      </c>
      <c r="C65" t="s">
        <v>39</v>
      </c>
      <c r="E65">
        <v>2</v>
      </c>
      <c r="F65">
        <v>4</v>
      </c>
      <c r="G65">
        <v>4</v>
      </c>
      <c r="H65">
        <v>3</v>
      </c>
      <c r="I65">
        <v>0</v>
      </c>
      <c r="J65">
        <v>0</v>
      </c>
      <c r="K65">
        <v>0</v>
      </c>
      <c r="L65">
        <v>2</v>
      </c>
    </row>
  </sheetData>
  <sortState ref="A2:L65">
    <sortCondition ref="G2:G65"/>
  </sortState>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133</v>
      </c>
      <c r="B2" t="s">
        <v>0</v>
      </c>
      <c r="C2" t="s">
        <v>29</v>
      </c>
      <c r="E2">
        <v>1</v>
      </c>
      <c r="F2">
        <v>1</v>
      </c>
      <c r="G2">
        <v>1</v>
      </c>
      <c r="H2">
        <v>14</v>
      </c>
      <c r="I2">
        <v>3</v>
      </c>
      <c r="J2">
        <v>1</v>
      </c>
      <c r="K2">
        <v>0</v>
      </c>
      <c r="L2">
        <v>1</v>
      </c>
    </row>
    <row r="3" spans="1:20" x14ac:dyDescent="0.25">
      <c r="A3">
        <v>133</v>
      </c>
      <c r="B3" t="s">
        <v>0</v>
      </c>
      <c r="C3" t="s">
        <v>29</v>
      </c>
      <c r="E3">
        <v>1</v>
      </c>
      <c r="F3">
        <v>2</v>
      </c>
      <c r="G3">
        <v>1</v>
      </c>
      <c r="H3">
        <v>31</v>
      </c>
      <c r="I3">
        <v>8</v>
      </c>
      <c r="J3">
        <v>11</v>
      </c>
      <c r="K3">
        <v>1</v>
      </c>
      <c r="L3">
        <v>1</v>
      </c>
    </row>
    <row r="4" spans="1:20" x14ac:dyDescent="0.25">
      <c r="A4">
        <v>133</v>
      </c>
      <c r="B4" t="s">
        <v>0</v>
      </c>
      <c r="C4" t="s">
        <v>29</v>
      </c>
      <c r="E4">
        <v>1</v>
      </c>
      <c r="F4">
        <v>3</v>
      </c>
      <c r="G4">
        <v>1</v>
      </c>
      <c r="H4">
        <v>20</v>
      </c>
      <c r="I4">
        <v>5</v>
      </c>
      <c r="J4">
        <v>10</v>
      </c>
      <c r="K4">
        <v>0</v>
      </c>
      <c r="L4">
        <v>1</v>
      </c>
    </row>
    <row r="5" spans="1:20" x14ac:dyDescent="0.25">
      <c r="A5">
        <v>133</v>
      </c>
      <c r="B5" t="s">
        <v>0</v>
      </c>
      <c r="C5" t="s">
        <v>29</v>
      </c>
      <c r="E5">
        <v>1</v>
      </c>
      <c r="F5">
        <v>4</v>
      </c>
      <c r="G5">
        <v>1</v>
      </c>
      <c r="H5">
        <v>26</v>
      </c>
      <c r="I5">
        <v>9</v>
      </c>
      <c r="J5">
        <v>7</v>
      </c>
      <c r="K5">
        <v>0</v>
      </c>
      <c r="L5">
        <v>0</v>
      </c>
    </row>
    <row r="6" spans="1:20" x14ac:dyDescent="0.25">
      <c r="A6">
        <v>133</v>
      </c>
      <c r="B6" t="s">
        <v>0</v>
      </c>
      <c r="C6" t="s">
        <v>29</v>
      </c>
      <c r="E6">
        <v>2</v>
      </c>
      <c r="F6">
        <v>1</v>
      </c>
      <c r="G6">
        <v>1</v>
      </c>
      <c r="H6">
        <v>28</v>
      </c>
      <c r="I6">
        <v>9</v>
      </c>
      <c r="J6">
        <v>6</v>
      </c>
      <c r="K6">
        <v>0</v>
      </c>
      <c r="L6">
        <v>2</v>
      </c>
      <c r="M6" s="1" t="s">
        <v>16</v>
      </c>
      <c r="N6" s="5">
        <v>3</v>
      </c>
      <c r="O6" s="5">
        <f>COUNT(G50:G73)/4</f>
        <v>6</v>
      </c>
      <c r="P6" s="5">
        <f>SUM(H50:H73)</f>
        <v>166</v>
      </c>
      <c r="Q6" s="5">
        <f>SUM(I50:I73)</f>
        <v>62</v>
      </c>
      <c r="R6" s="5">
        <f>SUM(J50:J73)</f>
        <v>29</v>
      </c>
      <c r="S6" s="5">
        <f>SUM(K50:K73)</f>
        <v>56</v>
      </c>
      <c r="T6" s="5">
        <f>SUM(L50:L73)</f>
        <v>68</v>
      </c>
    </row>
    <row r="7" spans="1:20" x14ac:dyDescent="0.25">
      <c r="A7">
        <v>133</v>
      </c>
      <c r="B7" t="s">
        <v>0</v>
      </c>
      <c r="C7" t="s">
        <v>29</v>
      </c>
      <c r="E7">
        <v>2</v>
      </c>
      <c r="F7">
        <v>2</v>
      </c>
      <c r="G7">
        <v>1</v>
      </c>
      <c r="H7">
        <v>20</v>
      </c>
      <c r="I7">
        <v>4</v>
      </c>
      <c r="J7">
        <v>7</v>
      </c>
      <c r="K7">
        <v>0</v>
      </c>
      <c r="L7">
        <v>1</v>
      </c>
      <c r="M7" s="1" t="s">
        <v>17</v>
      </c>
      <c r="N7" s="5">
        <v>4</v>
      </c>
      <c r="O7" s="5">
        <f>COUNT(G74:G97)/4</f>
        <v>6</v>
      </c>
      <c r="P7" s="5">
        <f>SUM(H74:H97)</f>
        <v>217</v>
      </c>
      <c r="Q7" s="5">
        <f>SUM(I74:I97)</f>
        <v>65</v>
      </c>
      <c r="R7" s="5">
        <f>SUM(J74:J97)</f>
        <v>21</v>
      </c>
      <c r="S7" s="5">
        <f>SUM(K74:K97)</f>
        <v>32</v>
      </c>
      <c r="T7" s="5">
        <f>SUM(L74:L97)</f>
        <v>69</v>
      </c>
    </row>
    <row r="8" spans="1:20" x14ac:dyDescent="0.25">
      <c r="A8">
        <v>133</v>
      </c>
      <c r="B8" t="s">
        <v>0</v>
      </c>
      <c r="C8" t="s">
        <v>29</v>
      </c>
      <c r="E8">
        <v>2</v>
      </c>
      <c r="F8">
        <v>3</v>
      </c>
      <c r="G8">
        <v>1</v>
      </c>
      <c r="H8">
        <v>65</v>
      </c>
      <c r="I8">
        <v>13</v>
      </c>
      <c r="J8">
        <v>10</v>
      </c>
      <c r="K8">
        <v>0</v>
      </c>
      <c r="L8">
        <v>9</v>
      </c>
      <c r="M8" s="1" t="s">
        <v>14</v>
      </c>
      <c r="N8" s="5">
        <v>1</v>
      </c>
      <c r="O8" s="5">
        <f>COUNT(G2:G25)/4</f>
        <v>6</v>
      </c>
      <c r="P8" s="5">
        <f>SUM(H2:H25)</f>
        <v>428</v>
      </c>
      <c r="Q8" s="5">
        <f>SUM(I2:I25)</f>
        <v>118</v>
      </c>
      <c r="R8" s="5">
        <f>SUM(J2:J25)</f>
        <v>81</v>
      </c>
      <c r="S8" s="5">
        <f>SUM(K2:K25)</f>
        <v>8</v>
      </c>
      <c r="T8" s="5">
        <f>SUM(L2:L25)</f>
        <v>31</v>
      </c>
    </row>
    <row r="9" spans="1:20" x14ac:dyDescent="0.25">
      <c r="A9">
        <v>133</v>
      </c>
      <c r="B9" t="s">
        <v>0</v>
      </c>
      <c r="C9" t="s">
        <v>29</v>
      </c>
      <c r="E9">
        <v>2</v>
      </c>
      <c r="F9">
        <v>4</v>
      </c>
      <c r="G9">
        <v>1</v>
      </c>
      <c r="H9">
        <v>48</v>
      </c>
      <c r="I9">
        <v>21</v>
      </c>
      <c r="J9">
        <v>14</v>
      </c>
      <c r="K9">
        <v>1</v>
      </c>
      <c r="L9">
        <v>4</v>
      </c>
      <c r="M9" s="1" t="s">
        <v>18</v>
      </c>
      <c r="N9" s="5">
        <v>2</v>
      </c>
      <c r="O9" s="5">
        <f>COUNT(G26:G49)/4</f>
        <v>6</v>
      </c>
      <c r="P9" s="5">
        <f>SUM(H26:H49)</f>
        <v>551</v>
      </c>
      <c r="Q9" s="5">
        <f>SUM(I26:I49)</f>
        <v>185</v>
      </c>
      <c r="R9" s="5">
        <f>SUM(J26:J49)</f>
        <v>139</v>
      </c>
      <c r="S9" s="5">
        <f>SUM(K26:K49)</f>
        <v>19</v>
      </c>
      <c r="T9" s="5">
        <f>SUM(L26:L49)</f>
        <v>51</v>
      </c>
    </row>
    <row r="10" spans="1:20" x14ac:dyDescent="0.25">
      <c r="A10">
        <v>133</v>
      </c>
      <c r="B10" t="s">
        <v>1</v>
      </c>
      <c r="C10" t="s">
        <v>41</v>
      </c>
      <c r="E10">
        <v>1</v>
      </c>
      <c r="F10">
        <v>1</v>
      </c>
      <c r="G10">
        <v>1</v>
      </c>
      <c r="H10">
        <v>8</v>
      </c>
      <c r="I10">
        <v>1</v>
      </c>
      <c r="J10">
        <v>1</v>
      </c>
      <c r="K10">
        <v>0</v>
      </c>
      <c r="L10">
        <v>0</v>
      </c>
      <c r="M10" s="1"/>
      <c r="N10" s="5"/>
      <c r="O10" s="5">
        <v>122</v>
      </c>
      <c r="P10" s="5" t="s">
        <v>19</v>
      </c>
      <c r="Q10" s="5" t="s">
        <v>20</v>
      </c>
      <c r="R10" s="5" t="s">
        <v>21</v>
      </c>
      <c r="S10" s="5" t="s">
        <v>22</v>
      </c>
      <c r="T10" s="5" t="s">
        <v>23</v>
      </c>
    </row>
    <row r="11" spans="1:20" x14ac:dyDescent="0.25">
      <c r="A11">
        <v>133</v>
      </c>
      <c r="B11" t="s">
        <v>1</v>
      </c>
      <c r="C11" t="s">
        <v>41</v>
      </c>
      <c r="E11">
        <v>1</v>
      </c>
      <c r="F11">
        <v>2</v>
      </c>
      <c r="G11">
        <v>1</v>
      </c>
      <c r="H11">
        <v>25</v>
      </c>
      <c r="I11">
        <v>11</v>
      </c>
      <c r="J11">
        <v>2</v>
      </c>
      <c r="K11">
        <v>0</v>
      </c>
      <c r="L11">
        <v>0</v>
      </c>
      <c r="M11" s="1" t="s">
        <v>16</v>
      </c>
      <c r="N11" s="5">
        <v>3</v>
      </c>
      <c r="O11" s="4" t="s">
        <v>15</v>
      </c>
      <c r="P11" s="6">
        <f>P6/$O$6</f>
        <v>27.666666666666668</v>
      </c>
      <c r="Q11" s="6">
        <f>Q6/$O$6</f>
        <v>10.333333333333334</v>
      </c>
      <c r="R11" s="6">
        <f>R6/$O$6</f>
        <v>4.833333333333333</v>
      </c>
      <c r="S11" s="6">
        <f>S6/$O$6</f>
        <v>9.3333333333333339</v>
      </c>
      <c r="T11" s="6">
        <f>T6/$O$6</f>
        <v>11.333333333333334</v>
      </c>
    </row>
    <row r="12" spans="1:20" x14ac:dyDescent="0.25">
      <c r="A12">
        <v>133</v>
      </c>
      <c r="B12" t="s">
        <v>1</v>
      </c>
      <c r="C12" t="s">
        <v>41</v>
      </c>
      <c r="E12">
        <v>1</v>
      </c>
      <c r="F12">
        <v>3</v>
      </c>
      <c r="G12">
        <v>1</v>
      </c>
      <c r="H12">
        <v>6</v>
      </c>
      <c r="I12">
        <v>2</v>
      </c>
      <c r="J12">
        <v>0</v>
      </c>
      <c r="K12">
        <v>1</v>
      </c>
      <c r="L12">
        <v>0</v>
      </c>
      <c r="M12" s="1" t="s">
        <v>17</v>
      </c>
      <c r="N12" s="5">
        <v>4</v>
      </c>
      <c r="O12" s="4" t="s">
        <v>15</v>
      </c>
      <c r="P12" s="6">
        <f>P7/$O$7</f>
        <v>36.166666666666664</v>
      </c>
      <c r="Q12" s="6">
        <f>Q7/$O$7</f>
        <v>10.833333333333334</v>
      </c>
      <c r="R12" s="6">
        <f>R7/$O$7</f>
        <v>3.5</v>
      </c>
      <c r="S12" s="6">
        <f>S7/$O$7</f>
        <v>5.333333333333333</v>
      </c>
      <c r="T12" s="6">
        <f>T7/$O$7</f>
        <v>11.5</v>
      </c>
    </row>
    <row r="13" spans="1:20" x14ac:dyDescent="0.25">
      <c r="A13">
        <v>133</v>
      </c>
      <c r="B13" t="s">
        <v>1</v>
      </c>
      <c r="C13" t="s">
        <v>41</v>
      </c>
      <c r="E13">
        <v>1</v>
      </c>
      <c r="F13">
        <v>4</v>
      </c>
      <c r="G13">
        <v>1</v>
      </c>
      <c r="H13">
        <v>9</v>
      </c>
      <c r="I13">
        <v>1</v>
      </c>
      <c r="J13">
        <v>1</v>
      </c>
      <c r="K13">
        <v>0</v>
      </c>
      <c r="L13">
        <v>0</v>
      </c>
      <c r="M13" s="1" t="s">
        <v>14</v>
      </c>
      <c r="N13" s="5">
        <v>1</v>
      </c>
      <c r="O13" s="4" t="s">
        <v>15</v>
      </c>
      <c r="P13" s="6">
        <f>P8/$O$8</f>
        <v>71.333333333333329</v>
      </c>
      <c r="Q13" s="6">
        <f>Q8/$O$8</f>
        <v>19.666666666666668</v>
      </c>
      <c r="R13" s="6">
        <f>R8/$O$8</f>
        <v>13.5</v>
      </c>
      <c r="S13" s="6">
        <f>S8/$O$8</f>
        <v>1.3333333333333333</v>
      </c>
      <c r="T13" s="6">
        <f>T8/$O$8</f>
        <v>5.166666666666667</v>
      </c>
    </row>
    <row r="14" spans="1:20" x14ac:dyDescent="0.25">
      <c r="A14">
        <v>133</v>
      </c>
      <c r="B14" t="s">
        <v>1</v>
      </c>
      <c r="C14" t="s">
        <v>29</v>
      </c>
      <c r="E14">
        <v>1</v>
      </c>
      <c r="F14">
        <v>1</v>
      </c>
      <c r="G14">
        <v>1</v>
      </c>
      <c r="H14">
        <v>14</v>
      </c>
      <c r="I14">
        <v>2</v>
      </c>
      <c r="J14">
        <v>1</v>
      </c>
      <c r="K14">
        <v>0</v>
      </c>
      <c r="L14">
        <v>0</v>
      </c>
      <c r="M14" s="1" t="s">
        <v>18</v>
      </c>
      <c r="N14" s="5">
        <v>2</v>
      </c>
      <c r="O14" s="4" t="s">
        <v>15</v>
      </c>
      <c r="P14" s="6">
        <f>P9/$O$9</f>
        <v>91.833333333333329</v>
      </c>
      <c r="Q14" s="6">
        <f>Q9/$O$9</f>
        <v>30.833333333333332</v>
      </c>
      <c r="R14" s="6">
        <f>R9/$O$9</f>
        <v>23.166666666666668</v>
      </c>
      <c r="S14" s="6">
        <f>S9/$O$9</f>
        <v>3.1666666666666665</v>
      </c>
      <c r="T14" s="6">
        <f>T9/$O$9</f>
        <v>8.5</v>
      </c>
    </row>
    <row r="15" spans="1:20" x14ac:dyDescent="0.25">
      <c r="A15">
        <v>133</v>
      </c>
      <c r="B15" t="s">
        <v>1</v>
      </c>
      <c r="C15" t="s">
        <v>29</v>
      </c>
      <c r="E15">
        <v>1</v>
      </c>
      <c r="F15">
        <v>2</v>
      </c>
      <c r="G15">
        <v>1</v>
      </c>
      <c r="H15">
        <v>27</v>
      </c>
      <c r="I15">
        <v>14</v>
      </c>
      <c r="J15">
        <v>2</v>
      </c>
      <c r="K15">
        <v>1</v>
      </c>
      <c r="L15">
        <v>3</v>
      </c>
      <c r="P15">
        <f>SUM(P11:P14)</f>
        <v>227</v>
      </c>
    </row>
    <row r="16" spans="1:20" x14ac:dyDescent="0.25">
      <c r="A16">
        <v>133</v>
      </c>
      <c r="B16" t="s">
        <v>1</v>
      </c>
      <c r="C16" t="s">
        <v>29</v>
      </c>
      <c r="E16">
        <v>1</v>
      </c>
      <c r="F16">
        <v>3</v>
      </c>
      <c r="G16">
        <v>1</v>
      </c>
      <c r="H16">
        <v>8</v>
      </c>
      <c r="I16">
        <v>1</v>
      </c>
      <c r="J16">
        <v>0</v>
      </c>
      <c r="K16">
        <v>3</v>
      </c>
      <c r="L16">
        <v>0</v>
      </c>
    </row>
    <row r="17" spans="1:12" x14ac:dyDescent="0.25">
      <c r="A17">
        <v>133</v>
      </c>
      <c r="B17" t="s">
        <v>1</v>
      </c>
      <c r="C17" t="s">
        <v>29</v>
      </c>
      <c r="E17">
        <v>1</v>
      </c>
      <c r="F17">
        <v>4</v>
      </c>
      <c r="G17">
        <v>1</v>
      </c>
      <c r="H17">
        <v>10</v>
      </c>
      <c r="I17">
        <v>1</v>
      </c>
      <c r="J17">
        <v>1</v>
      </c>
      <c r="K17">
        <v>1</v>
      </c>
      <c r="L17">
        <v>2</v>
      </c>
    </row>
    <row r="18" spans="1:12" x14ac:dyDescent="0.25">
      <c r="A18">
        <v>133</v>
      </c>
      <c r="B18" t="s">
        <v>1</v>
      </c>
      <c r="C18" t="s">
        <v>41</v>
      </c>
      <c r="E18">
        <v>2</v>
      </c>
      <c r="F18">
        <v>1</v>
      </c>
      <c r="G18">
        <v>1</v>
      </c>
      <c r="H18">
        <v>10</v>
      </c>
      <c r="I18">
        <v>2</v>
      </c>
      <c r="J18">
        <v>1</v>
      </c>
      <c r="K18">
        <v>0</v>
      </c>
      <c r="L18">
        <v>4</v>
      </c>
    </row>
    <row r="19" spans="1:12" x14ac:dyDescent="0.25">
      <c r="A19">
        <v>133</v>
      </c>
      <c r="B19" t="s">
        <v>1</v>
      </c>
      <c r="C19" t="s">
        <v>41</v>
      </c>
      <c r="E19">
        <v>2</v>
      </c>
      <c r="F19">
        <v>2</v>
      </c>
      <c r="G19">
        <v>1</v>
      </c>
      <c r="H19">
        <v>3</v>
      </c>
      <c r="I19">
        <v>1</v>
      </c>
      <c r="J19">
        <v>0</v>
      </c>
      <c r="K19">
        <v>0</v>
      </c>
      <c r="L19">
        <v>0</v>
      </c>
    </row>
    <row r="20" spans="1:12" x14ac:dyDescent="0.25">
      <c r="A20">
        <v>133</v>
      </c>
      <c r="B20" t="s">
        <v>1</v>
      </c>
      <c r="C20" t="s">
        <v>41</v>
      </c>
      <c r="E20">
        <v>2</v>
      </c>
      <c r="F20">
        <v>3</v>
      </c>
      <c r="G20">
        <v>1</v>
      </c>
      <c r="H20">
        <v>11</v>
      </c>
      <c r="I20">
        <v>3</v>
      </c>
      <c r="J20">
        <v>1</v>
      </c>
      <c r="K20">
        <v>0</v>
      </c>
      <c r="L20">
        <v>0</v>
      </c>
    </row>
    <row r="21" spans="1:12" x14ac:dyDescent="0.25">
      <c r="A21">
        <v>133</v>
      </c>
      <c r="B21" t="s">
        <v>1</v>
      </c>
      <c r="C21" t="s">
        <v>41</v>
      </c>
      <c r="E21">
        <v>2</v>
      </c>
      <c r="F21">
        <v>4</v>
      </c>
      <c r="G21">
        <v>1</v>
      </c>
      <c r="H21">
        <v>16</v>
      </c>
      <c r="I21">
        <v>3</v>
      </c>
      <c r="J21">
        <v>2</v>
      </c>
      <c r="K21">
        <v>0</v>
      </c>
      <c r="L21">
        <v>1</v>
      </c>
    </row>
    <row r="22" spans="1:12" x14ac:dyDescent="0.25">
      <c r="A22">
        <v>133</v>
      </c>
      <c r="B22" t="s">
        <v>1</v>
      </c>
      <c r="C22" t="s">
        <v>29</v>
      </c>
      <c r="E22">
        <v>2</v>
      </c>
      <c r="F22">
        <v>1</v>
      </c>
      <c r="G22">
        <v>1</v>
      </c>
      <c r="H22">
        <v>7</v>
      </c>
      <c r="I22">
        <v>1</v>
      </c>
      <c r="J22">
        <v>1</v>
      </c>
      <c r="K22">
        <v>0</v>
      </c>
      <c r="L22">
        <v>2</v>
      </c>
    </row>
    <row r="23" spans="1:12" x14ac:dyDescent="0.25">
      <c r="A23">
        <v>133</v>
      </c>
      <c r="B23" t="s">
        <v>1</v>
      </c>
      <c r="C23" t="s">
        <v>29</v>
      </c>
      <c r="E23">
        <v>2</v>
      </c>
      <c r="F23">
        <v>2</v>
      </c>
      <c r="G23">
        <v>1</v>
      </c>
      <c r="H23">
        <v>5</v>
      </c>
      <c r="I23">
        <v>1</v>
      </c>
      <c r="J23">
        <v>0</v>
      </c>
      <c r="K23">
        <v>0</v>
      </c>
      <c r="L23">
        <v>0</v>
      </c>
    </row>
    <row r="24" spans="1:12" x14ac:dyDescent="0.25">
      <c r="A24">
        <v>133</v>
      </c>
      <c r="B24" t="s">
        <v>1</v>
      </c>
      <c r="C24" t="s">
        <v>29</v>
      </c>
      <c r="E24">
        <v>2</v>
      </c>
      <c r="F24">
        <v>3</v>
      </c>
      <c r="G24">
        <v>1</v>
      </c>
      <c r="H24">
        <v>14</v>
      </c>
      <c r="I24">
        <v>2</v>
      </c>
      <c r="J24">
        <v>2</v>
      </c>
      <c r="K24">
        <v>0</v>
      </c>
      <c r="L24">
        <v>0</v>
      </c>
    </row>
    <row r="25" spans="1:12" x14ac:dyDescent="0.25">
      <c r="A25">
        <v>133</v>
      </c>
      <c r="B25" t="s">
        <v>1</v>
      </c>
      <c r="C25" t="s">
        <v>29</v>
      </c>
      <c r="E25">
        <v>2</v>
      </c>
      <c r="F25">
        <v>4</v>
      </c>
      <c r="G25">
        <v>1</v>
      </c>
      <c r="H25">
        <v>3</v>
      </c>
      <c r="I25">
        <v>0</v>
      </c>
      <c r="J25">
        <v>0</v>
      </c>
      <c r="K25">
        <v>0</v>
      </c>
      <c r="L25">
        <v>0</v>
      </c>
    </row>
    <row r="26" spans="1:12" x14ac:dyDescent="0.25">
      <c r="A26">
        <v>133</v>
      </c>
      <c r="B26" t="s">
        <v>0</v>
      </c>
      <c r="C26" t="s">
        <v>29</v>
      </c>
      <c r="E26">
        <v>1</v>
      </c>
      <c r="F26">
        <v>1</v>
      </c>
      <c r="G26">
        <v>2</v>
      </c>
      <c r="H26">
        <v>4</v>
      </c>
      <c r="I26">
        <v>2</v>
      </c>
      <c r="J26">
        <v>2</v>
      </c>
      <c r="K26">
        <v>0</v>
      </c>
      <c r="L26">
        <v>0</v>
      </c>
    </row>
    <row r="27" spans="1:12" x14ac:dyDescent="0.25">
      <c r="A27">
        <v>133</v>
      </c>
      <c r="B27" t="s">
        <v>0</v>
      </c>
      <c r="C27" t="s">
        <v>29</v>
      </c>
      <c r="E27">
        <v>1</v>
      </c>
      <c r="F27">
        <v>2</v>
      </c>
      <c r="G27">
        <v>2</v>
      </c>
      <c r="H27">
        <v>3</v>
      </c>
      <c r="I27">
        <v>0</v>
      </c>
      <c r="J27">
        <v>1</v>
      </c>
      <c r="K27">
        <v>0</v>
      </c>
      <c r="L27">
        <v>0</v>
      </c>
    </row>
    <row r="28" spans="1:12" x14ac:dyDescent="0.25">
      <c r="A28">
        <v>133</v>
      </c>
      <c r="B28" t="s">
        <v>0</v>
      </c>
      <c r="C28" t="s">
        <v>29</v>
      </c>
      <c r="E28">
        <v>1</v>
      </c>
      <c r="F28">
        <v>3</v>
      </c>
      <c r="G28">
        <v>2</v>
      </c>
      <c r="H28">
        <v>0</v>
      </c>
      <c r="I28">
        <v>0</v>
      </c>
      <c r="J28">
        <v>0</v>
      </c>
      <c r="K28">
        <v>0</v>
      </c>
      <c r="L28">
        <v>0</v>
      </c>
    </row>
    <row r="29" spans="1:12" x14ac:dyDescent="0.25">
      <c r="A29">
        <v>133</v>
      </c>
      <c r="B29" t="s">
        <v>0</v>
      </c>
      <c r="C29" t="s">
        <v>29</v>
      </c>
      <c r="E29">
        <v>1</v>
      </c>
      <c r="F29">
        <v>4</v>
      </c>
      <c r="G29">
        <v>2</v>
      </c>
      <c r="H29">
        <v>2</v>
      </c>
      <c r="I29">
        <v>1</v>
      </c>
      <c r="J29">
        <v>1</v>
      </c>
      <c r="K29">
        <v>0</v>
      </c>
      <c r="L29">
        <v>0</v>
      </c>
    </row>
    <row r="30" spans="1:12" x14ac:dyDescent="0.25">
      <c r="A30">
        <v>133</v>
      </c>
      <c r="B30" t="s">
        <v>0</v>
      </c>
      <c r="C30" t="s">
        <v>29</v>
      </c>
      <c r="E30">
        <v>2</v>
      </c>
      <c r="F30">
        <v>1</v>
      </c>
      <c r="G30">
        <v>2</v>
      </c>
      <c r="H30">
        <v>0</v>
      </c>
      <c r="I30">
        <v>0</v>
      </c>
      <c r="J30">
        <v>0</v>
      </c>
      <c r="K30">
        <v>0</v>
      </c>
      <c r="L30">
        <v>0</v>
      </c>
    </row>
    <row r="31" spans="1:12" x14ac:dyDescent="0.25">
      <c r="A31">
        <v>133</v>
      </c>
      <c r="B31" t="s">
        <v>0</v>
      </c>
      <c r="C31" t="s">
        <v>29</v>
      </c>
      <c r="E31">
        <v>2</v>
      </c>
      <c r="F31">
        <v>2</v>
      </c>
      <c r="G31">
        <v>2</v>
      </c>
      <c r="H31">
        <v>10</v>
      </c>
      <c r="I31">
        <v>3</v>
      </c>
      <c r="J31">
        <v>0</v>
      </c>
      <c r="K31">
        <v>0</v>
      </c>
      <c r="L31">
        <v>0</v>
      </c>
    </row>
    <row r="32" spans="1:12" x14ac:dyDescent="0.25">
      <c r="A32">
        <v>133</v>
      </c>
      <c r="B32" t="s">
        <v>0</v>
      </c>
      <c r="C32" t="s">
        <v>29</v>
      </c>
      <c r="E32">
        <v>2</v>
      </c>
      <c r="F32">
        <v>3</v>
      </c>
      <c r="G32">
        <v>2</v>
      </c>
      <c r="H32">
        <v>0</v>
      </c>
      <c r="I32">
        <v>0</v>
      </c>
      <c r="J32">
        <v>0</v>
      </c>
      <c r="K32">
        <v>0</v>
      </c>
      <c r="L32">
        <v>0</v>
      </c>
    </row>
    <row r="33" spans="1:12" x14ac:dyDescent="0.25">
      <c r="A33">
        <v>133</v>
      </c>
      <c r="B33" t="s">
        <v>0</v>
      </c>
      <c r="C33" t="s">
        <v>29</v>
      </c>
      <c r="E33">
        <v>2</v>
      </c>
      <c r="F33">
        <v>4</v>
      </c>
      <c r="G33">
        <v>2</v>
      </c>
      <c r="H33">
        <v>4</v>
      </c>
      <c r="I33">
        <v>0</v>
      </c>
      <c r="J33">
        <v>0</v>
      </c>
      <c r="K33">
        <v>0</v>
      </c>
      <c r="L33">
        <v>0</v>
      </c>
    </row>
    <row r="34" spans="1:12" x14ac:dyDescent="0.25">
      <c r="A34">
        <v>133</v>
      </c>
      <c r="B34" t="s">
        <v>1</v>
      </c>
      <c r="C34" t="s">
        <v>41</v>
      </c>
      <c r="E34">
        <v>1</v>
      </c>
      <c r="F34">
        <v>1</v>
      </c>
      <c r="G34">
        <v>2</v>
      </c>
      <c r="H34">
        <v>23</v>
      </c>
      <c r="I34">
        <v>9</v>
      </c>
      <c r="J34">
        <v>5</v>
      </c>
      <c r="K34">
        <v>0</v>
      </c>
      <c r="L34">
        <v>1</v>
      </c>
    </row>
    <row r="35" spans="1:12" x14ac:dyDescent="0.25">
      <c r="A35">
        <v>133</v>
      </c>
      <c r="B35" t="s">
        <v>1</v>
      </c>
      <c r="C35" t="s">
        <v>41</v>
      </c>
      <c r="E35">
        <v>1</v>
      </c>
      <c r="F35">
        <v>2</v>
      </c>
      <c r="G35">
        <v>2</v>
      </c>
      <c r="H35">
        <v>53</v>
      </c>
      <c r="I35">
        <v>21</v>
      </c>
      <c r="J35">
        <v>6</v>
      </c>
      <c r="K35">
        <v>0</v>
      </c>
      <c r="L35">
        <v>6</v>
      </c>
    </row>
    <row r="36" spans="1:12" x14ac:dyDescent="0.25">
      <c r="A36">
        <v>133</v>
      </c>
      <c r="B36" t="s">
        <v>1</v>
      </c>
      <c r="C36" t="s">
        <v>41</v>
      </c>
      <c r="E36">
        <v>1</v>
      </c>
      <c r="F36">
        <v>3</v>
      </c>
      <c r="G36">
        <v>2</v>
      </c>
      <c r="H36">
        <v>34</v>
      </c>
      <c r="I36">
        <v>16</v>
      </c>
      <c r="J36">
        <v>9</v>
      </c>
      <c r="K36">
        <v>0</v>
      </c>
      <c r="L36">
        <v>6</v>
      </c>
    </row>
    <row r="37" spans="1:12" x14ac:dyDescent="0.25">
      <c r="A37">
        <v>133</v>
      </c>
      <c r="B37" t="s">
        <v>1</v>
      </c>
      <c r="C37" t="s">
        <v>41</v>
      </c>
      <c r="E37">
        <v>1</v>
      </c>
      <c r="F37">
        <v>4</v>
      </c>
      <c r="G37">
        <v>2</v>
      </c>
      <c r="H37">
        <v>25</v>
      </c>
      <c r="I37">
        <v>13</v>
      </c>
      <c r="J37">
        <v>10</v>
      </c>
      <c r="K37">
        <v>0</v>
      </c>
      <c r="L37">
        <v>0</v>
      </c>
    </row>
    <row r="38" spans="1:12" x14ac:dyDescent="0.25">
      <c r="A38">
        <v>133</v>
      </c>
      <c r="B38" t="s">
        <v>1</v>
      </c>
      <c r="C38" t="s">
        <v>29</v>
      </c>
      <c r="E38">
        <v>1</v>
      </c>
      <c r="F38">
        <v>1</v>
      </c>
      <c r="G38">
        <v>2</v>
      </c>
      <c r="H38">
        <v>26</v>
      </c>
      <c r="I38">
        <v>9</v>
      </c>
      <c r="J38">
        <v>7</v>
      </c>
      <c r="K38">
        <v>1</v>
      </c>
      <c r="L38">
        <v>2</v>
      </c>
    </row>
    <row r="39" spans="1:12" x14ac:dyDescent="0.25">
      <c r="A39">
        <v>133</v>
      </c>
      <c r="B39" t="s">
        <v>1</v>
      </c>
      <c r="C39" t="s">
        <v>29</v>
      </c>
      <c r="E39">
        <v>1</v>
      </c>
      <c r="F39">
        <v>2</v>
      </c>
      <c r="G39">
        <v>2</v>
      </c>
      <c r="H39">
        <v>54</v>
      </c>
      <c r="I39">
        <v>19</v>
      </c>
      <c r="J39">
        <v>9</v>
      </c>
      <c r="K39">
        <v>7</v>
      </c>
      <c r="L39">
        <v>6</v>
      </c>
    </row>
    <row r="40" spans="1:12" x14ac:dyDescent="0.25">
      <c r="A40">
        <v>133</v>
      </c>
      <c r="B40" t="s">
        <v>1</v>
      </c>
      <c r="C40" t="s">
        <v>29</v>
      </c>
      <c r="E40">
        <v>1</v>
      </c>
      <c r="F40">
        <v>3</v>
      </c>
      <c r="G40">
        <v>2</v>
      </c>
      <c r="H40">
        <v>30</v>
      </c>
      <c r="I40">
        <v>10</v>
      </c>
      <c r="J40">
        <v>6</v>
      </c>
      <c r="K40">
        <v>3</v>
      </c>
      <c r="L40">
        <v>6</v>
      </c>
    </row>
    <row r="41" spans="1:12" x14ac:dyDescent="0.25">
      <c r="A41">
        <v>133</v>
      </c>
      <c r="B41" t="s">
        <v>1</v>
      </c>
      <c r="C41" t="s">
        <v>29</v>
      </c>
      <c r="E41">
        <v>1</v>
      </c>
      <c r="F41">
        <v>4</v>
      </c>
      <c r="G41">
        <v>2</v>
      </c>
      <c r="H41">
        <v>26</v>
      </c>
      <c r="I41">
        <v>14</v>
      </c>
      <c r="J41">
        <v>12</v>
      </c>
      <c r="K41">
        <v>3</v>
      </c>
      <c r="L41">
        <v>3</v>
      </c>
    </row>
    <row r="42" spans="1:12" x14ac:dyDescent="0.25">
      <c r="A42">
        <v>133</v>
      </c>
      <c r="B42" t="s">
        <v>1</v>
      </c>
      <c r="C42" t="s">
        <v>41</v>
      </c>
      <c r="E42">
        <v>2</v>
      </c>
      <c r="F42">
        <v>1</v>
      </c>
      <c r="G42">
        <v>2</v>
      </c>
      <c r="H42">
        <v>32</v>
      </c>
      <c r="I42">
        <v>14</v>
      </c>
      <c r="J42">
        <v>15</v>
      </c>
      <c r="K42">
        <v>0</v>
      </c>
      <c r="L42">
        <v>2</v>
      </c>
    </row>
    <row r="43" spans="1:12" x14ac:dyDescent="0.25">
      <c r="A43">
        <v>133</v>
      </c>
      <c r="B43" t="s">
        <v>1</v>
      </c>
      <c r="C43" t="s">
        <v>41</v>
      </c>
      <c r="E43">
        <v>2</v>
      </c>
      <c r="F43">
        <v>2</v>
      </c>
      <c r="G43">
        <v>2</v>
      </c>
      <c r="H43">
        <v>26</v>
      </c>
      <c r="I43">
        <v>9</v>
      </c>
      <c r="J43">
        <v>10</v>
      </c>
      <c r="K43">
        <v>0</v>
      </c>
      <c r="L43">
        <v>3</v>
      </c>
    </row>
    <row r="44" spans="1:12" x14ac:dyDescent="0.25">
      <c r="A44">
        <v>133</v>
      </c>
      <c r="B44" t="s">
        <v>1</v>
      </c>
      <c r="C44" t="s">
        <v>41</v>
      </c>
      <c r="E44">
        <v>2</v>
      </c>
      <c r="F44">
        <v>3</v>
      </c>
      <c r="G44">
        <v>2</v>
      </c>
      <c r="H44">
        <v>42</v>
      </c>
      <c r="I44">
        <v>8</v>
      </c>
      <c r="J44">
        <v>8</v>
      </c>
      <c r="K44">
        <v>0</v>
      </c>
      <c r="L44">
        <v>3</v>
      </c>
    </row>
    <row r="45" spans="1:12" x14ac:dyDescent="0.25">
      <c r="A45">
        <v>133</v>
      </c>
      <c r="B45" t="s">
        <v>1</v>
      </c>
      <c r="C45" t="s">
        <v>41</v>
      </c>
      <c r="E45">
        <v>2</v>
      </c>
      <c r="F45">
        <v>4</v>
      </c>
      <c r="G45">
        <v>2</v>
      </c>
      <c r="H45">
        <v>48</v>
      </c>
      <c r="I45">
        <v>12</v>
      </c>
      <c r="J45">
        <v>7</v>
      </c>
      <c r="K45">
        <v>1</v>
      </c>
      <c r="L45">
        <v>7</v>
      </c>
    </row>
    <row r="46" spans="1:12" x14ac:dyDescent="0.25">
      <c r="A46">
        <v>133</v>
      </c>
      <c r="B46" t="s">
        <v>1</v>
      </c>
      <c r="C46" t="s">
        <v>29</v>
      </c>
      <c r="E46">
        <v>2</v>
      </c>
      <c r="F46">
        <v>1</v>
      </c>
      <c r="G46">
        <v>2</v>
      </c>
      <c r="H46">
        <v>30</v>
      </c>
      <c r="I46">
        <v>12</v>
      </c>
      <c r="J46">
        <v>12</v>
      </c>
      <c r="K46">
        <v>0</v>
      </c>
      <c r="L46">
        <v>0</v>
      </c>
    </row>
    <row r="47" spans="1:12" x14ac:dyDescent="0.25">
      <c r="A47">
        <v>133</v>
      </c>
      <c r="B47" t="s">
        <v>1</v>
      </c>
      <c r="C47" t="s">
        <v>29</v>
      </c>
      <c r="E47">
        <v>2</v>
      </c>
      <c r="F47">
        <v>2</v>
      </c>
      <c r="G47">
        <v>2</v>
      </c>
      <c r="H47">
        <v>27</v>
      </c>
      <c r="I47">
        <v>7</v>
      </c>
      <c r="J47">
        <v>10</v>
      </c>
      <c r="K47">
        <v>1</v>
      </c>
      <c r="L47">
        <v>2</v>
      </c>
    </row>
    <row r="48" spans="1:12" x14ac:dyDescent="0.25">
      <c r="A48">
        <v>133</v>
      </c>
      <c r="B48" t="s">
        <v>1</v>
      </c>
      <c r="C48" t="s">
        <v>29</v>
      </c>
      <c r="E48">
        <v>2</v>
      </c>
      <c r="F48">
        <v>3</v>
      </c>
      <c r="G48">
        <v>2</v>
      </c>
      <c r="H48">
        <v>46</v>
      </c>
      <c r="I48">
        <v>5</v>
      </c>
      <c r="J48">
        <v>8</v>
      </c>
      <c r="K48">
        <v>3</v>
      </c>
      <c r="L48">
        <v>4</v>
      </c>
    </row>
    <row r="49" spans="1:12" x14ac:dyDescent="0.25">
      <c r="A49">
        <v>133</v>
      </c>
      <c r="B49" t="s">
        <v>1</v>
      </c>
      <c r="C49" t="s">
        <v>29</v>
      </c>
      <c r="E49">
        <v>2</v>
      </c>
      <c r="F49">
        <v>4</v>
      </c>
      <c r="G49">
        <v>2</v>
      </c>
      <c r="H49">
        <v>6</v>
      </c>
      <c r="I49">
        <v>1</v>
      </c>
      <c r="J49">
        <v>1</v>
      </c>
      <c r="K49">
        <v>0</v>
      </c>
      <c r="L49">
        <v>0</v>
      </c>
    </row>
    <row r="50" spans="1:12" x14ac:dyDescent="0.25">
      <c r="A50">
        <v>133</v>
      </c>
      <c r="B50" t="s">
        <v>0</v>
      </c>
      <c r="C50" t="s">
        <v>40</v>
      </c>
      <c r="E50">
        <v>1</v>
      </c>
      <c r="F50">
        <v>1</v>
      </c>
      <c r="G50">
        <v>3</v>
      </c>
      <c r="H50">
        <v>4</v>
      </c>
      <c r="I50">
        <v>2</v>
      </c>
      <c r="J50">
        <v>0</v>
      </c>
      <c r="K50">
        <v>1</v>
      </c>
      <c r="L50">
        <v>1</v>
      </c>
    </row>
    <row r="51" spans="1:12" x14ac:dyDescent="0.25">
      <c r="A51">
        <v>133</v>
      </c>
      <c r="B51" t="s">
        <v>0</v>
      </c>
      <c r="C51" t="s">
        <v>40</v>
      </c>
      <c r="E51">
        <v>1</v>
      </c>
      <c r="F51">
        <v>2</v>
      </c>
      <c r="G51">
        <v>3</v>
      </c>
      <c r="H51">
        <v>9</v>
      </c>
      <c r="I51">
        <v>2</v>
      </c>
      <c r="J51">
        <v>3</v>
      </c>
      <c r="K51">
        <v>4</v>
      </c>
      <c r="L51">
        <v>4</v>
      </c>
    </row>
    <row r="52" spans="1:12" x14ac:dyDescent="0.25">
      <c r="A52">
        <v>133</v>
      </c>
      <c r="B52" t="s">
        <v>0</v>
      </c>
      <c r="C52" t="s">
        <v>40</v>
      </c>
      <c r="E52">
        <v>1</v>
      </c>
      <c r="F52">
        <v>3</v>
      </c>
      <c r="G52">
        <v>3</v>
      </c>
      <c r="H52">
        <v>1</v>
      </c>
      <c r="I52">
        <v>0</v>
      </c>
      <c r="J52">
        <v>0</v>
      </c>
      <c r="K52">
        <v>0</v>
      </c>
      <c r="L52">
        <v>1</v>
      </c>
    </row>
    <row r="53" spans="1:12" x14ac:dyDescent="0.25">
      <c r="A53">
        <v>133</v>
      </c>
      <c r="B53" t="s">
        <v>0</v>
      </c>
      <c r="C53" t="s">
        <v>40</v>
      </c>
      <c r="E53">
        <v>1</v>
      </c>
      <c r="F53">
        <v>4</v>
      </c>
      <c r="G53">
        <v>3</v>
      </c>
      <c r="H53">
        <v>1</v>
      </c>
      <c r="I53">
        <v>0</v>
      </c>
      <c r="J53">
        <v>0</v>
      </c>
      <c r="K53">
        <v>0</v>
      </c>
      <c r="L53">
        <v>0</v>
      </c>
    </row>
    <row r="54" spans="1:12" x14ac:dyDescent="0.25">
      <c r="A54">
        <v>133</v>
      </c>
      <c r="B54" t="s">
        <v>0</v>
      </c>
      <c r="C54" t="s">
        <v>40</v>
      </c>
      <c r="E54">
        <v>2</v>
      </c>
      <c r="F54">
        <v>1</v>
      </c>
      <c r="G54">
        <v>3</v>
      </c>
      <c r="H54">
        <v>4</v>
      </c>
      <c r="I54">
        <v>3</v>
      </c>
      <c r="J54">
        <v>1</v>
      </c>
      <c r="K54">
        <v>2</v>
      </c>
      <c r="L54">
        <v>2</v>
      </c>
    </row>
    <row r="55" spans="1:12" x14ac:dyDescent="0.25">
      <c r="A55">
        <v>133</v>
      </c>
      <c r="B55" t="s">
        <v>0</v>
      </c>
      <c r="C55" t="s">
        <v>40</v>
      </c>
      <c r="E55">
        <v>2</v>
      </c>
      <c r="F55">
        <v>2</v>
      </c>
      <c r="G55">
        <v>3</v>
      </c>
      <c r="H55">
        <v>3</v>
      </c>
      <c r="I55">
        <v>1</v>
      </c>
      <c r="J55">
        <v>1</v>
      </c>
      <c r="K55">
        <v>0</v>
      </c>
      <c r="L55">
        <v>0</v>
      </c>
    </row>
    <row r="56" spans="1:12" x14ac:dyDescent="0.25">
      <c r="A56">
        <v>133</v>
      </c>
      <c r="B56" t="s">
        <v>0</v>
      </c>
      <c r="C56" t="s">
        <v>40</v>
      </c>
      <c r="E56">
        <v>2</v>
      </c>
      <c r="F56">
        <v>3</v>
      </c>
      <c r="G56">
        <v>3</v>
      </c>
      <c r="H56">
        <v>5</v>
      </c>
      <c r="I56">
        <v>3</v>
      </c>
      <c r="J56">
        <v>1</v>
      </c>
      <c r="K56">
        <v>0</v>
      </c>
      <c r="L56">
        <v>0</v>
      </c>
    </row>
    <row r="57" spans="1:12" x14ac:dyDescent="0.25">
      <c r="A57">
        <v>133</v>
      </c>
      <c r="B57" t="s">
        <v>0</v>
      </c>
      <c r="C57" t="s">
        <v>40</v>
      </c>
      <c r="E57">
        <v>2</v>
      </c>
      <c r="F57">
        <v>4</v>
      </c>
      <c r="G57">
        <v>3</v>
      </c>
      <c r="H57">
        <v>7</v>
      </c>
      <c r="I57">
        <v>2</v>
      </c>
      <c r="J57">
        <v>1</v>
      </c>
      <c r="K57">
        <v>1</v>
      </c>
      <c r="L57">
        <v>1</v>
      </c>
    </row>
    <row r="58" spans="1:12" x14ac:dyDescent="0.25">
      <c r="A58">
        <v>133</v>
      </c>
      <c r="B58" t="s">
        <v>1</v>
      </c>
      <c r="C58" t="s">
        <v>41</v>
      </c>
      <c r="E58">
        <v>1</v>
      </c>
      <c r="F58">
        <v>1</v>
      </c>
      <c r="G58">
        <v>3</v>
      </c>
      <c r="H58">
        <v>3</v>
      </c>
      <c r="I58">
        <v>2</v>
      </c>
      <c r="J58">
        <v>1</v>
      </c>
      <c r="K58">
        <v>0</v>
      </c>
      <c r="L58">
        <v>2</v>
      </c>
    </row>
    <row r="59" spans="1:12" x14ac:dyDescent="0.25">
      <c r="A59">
        <v>133</v>
      </c>
      <c r="B59" t="s">
        <v>1</v>
      </c>
      <c r="C59" t="s">
        <v>41</v>
      </c>
      <c r="E59">
        <v>1</v>
      </c>
      <c r="F59">
        <v>2</v>
      </c>
      <c r="G59">
        <v>3</v>
      </c>
      <c r="H59">
        <v>7</v>
      </c>
      <c r="I59">
        <v>3</v>
      </c>
      <c r="J59">
        <v>0</v>
      </c>
      <c r="K59">
        <v>6</v>
      </c>
      <c r="L59">
        <v>6</v>
      </c>
    </row>
    <row r="60" spans="1:12" x14ac:dyDescent="0.25">
      <c r="A60">
        <v>133</v>
      </c>
      <c r="B60" t="s">
        <v>1</v>
      </c>
      <c r="C60" t="s">
        <v>41</v>
      </c>
      <c r="E60">
        <v>1</v>
      </c>
      <c r="F60">
        <v>3</v>
      </c>
      <c r="G60">
        <v>3</v>
      </c>
      <c r="H60">
        <v>11</v>
      </c>
      <c r="I60">
        <v>6</v>
      </c>
      <c r="J60">
        <v>1</v>
      </c>
      <c r="K60">
        <v>5</v>
      </c>
      <c r="L60">
        <v>7</v>
      </c>
    </row>
    <row r="61" spans="1:12" x14ac:dyDescent="0.25">
      <c r="A61">
        <v>133</v>
      </c>
      <c r="B61" t="s">
        <v>1</v>
      </c>
      <c r="C61" t="s">
        <v>41</v>
      </c>
      <c r="E61">
        <v>1</v>
      </c>
      <c r="F61">
        <v>4</v>
      </c>
      <c r="G61">
        <v>3</v>
      </c>
      <c r="H61">
        <v>9</v>
      </c>
      <c r="I61">
        <v>2</v>
      </c>
      <c r="J61">
        <v>0</v>
      </c>
      <c r="K61">
        <v>1</v>
      </c>
      <c r="L61">
        <v>1</v>
      </c>
    </row>
    <row r="62" spans="1:12" x14ac:dyDescent="0.25">
      <c r="A62">
        <v>133</v>
      </c>
      <c r="B62" t="s">
        <v>1</v>
      </c>
      <c r="C62" t="s">
        <v>29</v>
      </c>
      <c r="E62">
        <v>1</v>
      </c>
      <c r="F62">
        <v>1</v>
      </c>
      <c r="G62">
        <v>3</v>
      </c>
      <c r="H62">
        <v>8</v>
      </c>
      <c r="I62">
        <v>5</v>
      </c>
      <c r="J62">
        <v>1</v>
      </c>
      <c r="K62">
        <v>3</v>
      </c>
      <c r="L62">
        <v>4</v>
      </c>
    </row>
    <row r="63" spans="1:12" x14ac:dyDescent="0.25">
      <c r="A63">
        <v>133</v>
      </c>
      <c r="B63" t="s">
        <v>1</v>
      </c>
      <c r="C63" t="s">
        <v>29</v>
      </c>
      <c r="E63">
        <v>1</v>
      </c>
      <c r="F63">
        <v>2</v>
      </c>
      <c r="G63">
        <v>3</v>
      </c>
      <c r="H63">
        <v>7</v>
      </c>
      <c r="I63">
        <v>3</v>
      </c>
      <c r="J63">
        <v>0</v>
      </c>
      <c r="K63">
        <v>6</v>
      </c>
      <c r="L63">
        <v>6</v>
      </c>
    </row>
    <row r="64" spans="1:12" x14ac:dyDescent="0.25">
      <c r="A64">
        <v>133</v>
      </c>
      <c r="B64" t="s">
        <v>1</v>
      </c>
      <c r="C64" t="s">
        <v>29</v>
      </c>
      <c r="E64">
        <v>1</v>
      </c>
      <c r="F64">
        <v>3</v>
      </c>
      <c r="G64">
        <v>3</v>
      </c>
      <c r="H64">
        <v>9</v>
      </c>
      <c r="I64">
        <v>4</v>
      </c>
      <c r="J64">
        <v>0</v>
      </c>
      <c r="K64">
        <v>5</v>
      </c>
      <c r="L64">
        <v>6</v>
      </c>
    </row>
    <row r="65" spans="1:12" x14ac:dyDescent="0.25">
      <c r="A65">
        <v>133</v>
      </c>
      <c r="B65" t="s">
        <v>1</v>
      </c>
      <c r="C65" t="s">
        <v>29</v>
      </c>
      <c r="E65">
        <v>1</v>
      </c>
      <c r="F65">
        <v>4</v>
      </c>
      <c r="G65">
        <v>3</v>
      </c>
      <c r="H65">
        <v>7</v>
      </c>
      <c r="I65">
        <v>2</v>
      </c>
      <c r="J65">
        <v>0</v>
      </c>
      <c r="K65">
        <v>0</v>
      </c>
      <c r="L65">
        <v>0</v>
      </c>
    </row>
    <row r="66" spans="1:12" x14ac:dyDescent="0.25">
      <c r="A66">
        <v>133</v>
      </c>
      <c r="B66" t="s">
        <v>1</v>
      </c>
      <c r="C66" t="s">
        <v>41</v>
      </c>
      <c r="E66">
        <v>2</v>
      </c>
      <c r="F66">
        <v>1</v>
      </c>
      <c r="G66">
        <v>3</v>
      </c>
      <c r="H66">
        <v>8</v>
      </c>
      <c r="I66">
        <v>3</v>
      </c>
      <c r="J66">
        <v>0</v>
      </c>
      <c r="K66">
        <v>1</v>
      </c>
      <c r="L66">
        <v>3</v>
      </c>
    </row>
    <row r="67" spans="1:12" x14ac:dyDescent="0.25">
      <c r="A67">
        <v>133</v>
      </c>
      <c r="B67" t="s">
        <v>1</v>
      </c>
      <c r="C67" t="s">
        <v>41</v>
      </c>
      <c r="E67">
        <v>2</v>
      </c>
      <c r="F67">
        <v>2</v>
      </c>
      <c r="G67">
        <v>3</v>
      </c>
      <c r="H67">
        <v>5</v>
      </c>
      <c r="I67">
        <v>1</v>
      </c>
      <c r="J67">
        <v>1</v>
      </c>
      <c r="K67">
        <v>2</v>
      </c>
      <c r="L67">
        <v>2</v>
      </c>
    </row>
    <row r="68" spans="1:12" x14ac:dyDescent="0.25">
      <c r="A68">
        <v>133</v>
      </c>
      <c r="B68" t="s">
        <v>1</v>
      </c>
      <c r="C68" t="s">
        <v>41</v>
      </c>
      <c r="E68">
        <v>2</v>
      </c>
      <c r="F68">
        <v>3</v>
      </c>
      <c r="G68">
        <v>3</v>
      </c>
      <c r="H68">
        <v>13</v>
      </c>
      <c r="I68">
        <v>4</v>
      </c>
      <c r="J68">
        <v>6</v>
      </c>
      <c r="K68">
        <v>3</v>
      </c>
      <c r="L68">
        <v>5</v>
      </c>
    </row>
    <row r="69" spans="1:12" x14ac:dyDescent="0.25">
      <c r="A69">
        <v>133</v>
      </c>
      <c r="B69" t="s">
        <v>1</v>
      </c>
      <c r="C69" t="s">
        <v>41</v>
      </c>
      <c r="E69">
        <v>2</v>
      </c>
      <c r="F69">
        <v>4</v>
      </c>
      <c r="G69">
        <v>3</v>
      </c>
      <c r="H69">
        <v>18</v>
      </c>
      <c r="I69">
        <v>5</v>
      </c>
      <c r="J69">
        <v>3</v>
      </c>
      <c r="K69">
        <v>9</v>
      </c>
      <c r="L69">
        <v>10</v>
      </c>
    </row>
    <row r="70" spans="1:12" x14ac:dyDescent="0.25">
      <c r="A70">
        <v>133</v>
      </c>
      <c r="B70" t="s">
        <v>1</v>
      </c>
      <c r="C70" t="s">
        <v>29</v>
      </c>
      <c r="E70">
        <v>2</v>
      </c>
      <c r="F70">
        <v>1</v>
      </c>
      <c r="G70">
        <v>3</v>
      </c>
      <c r="H70">
        <v>9</v>
      </c>
      <c r="I70">
        <v>3</v>
      </c>
      <c r="J70">
        <v>2</v>
      </c>
      <c r="K70">
        <v>1</v>
      </c>
      <c r="L70">
        <v>1</v>
      </c>
    </row>
    <row r="71" spans="1:12" x14ac:dyDescent="0.25">
      <c r="A71">
        <v>133</v>
      </c>
      <c r="B71" t="s">
        <v>1</v>
      </c>
      <c r="C71" t="s">
        <v>29</v>
      </c>
      <c r="E71">
        <v>2</v>
      </c>
      <c r="F71">
        <v>2</v>
      </c>
      <c r="G71">
        <v>3</v>
      </c>
      <c r="H71">
        <v>6</v>
      </c>
      <c r="I71">
        <v>1</v>
      </c>
      <c r="J71">
        <v>1</v>
      </c>
      <c r="K71">
        <v>3</v>
      </c>
      <c r="L71">
        <v>3</v>
      </c>
    </row>
    <row r="72" spans="1:12" x14ac:dyDescent="0.25">
      <c r="A72">
        <v>133</v>
      </c>
      <c r="B72" t="s">
        <v>1</v>
      </c>
      <c r="C72" t="s">
        <v>29</v>
      </c>
      <c r="E72">
        <v>2</v>
      </c>
      <c r="F72">
        <v>3</v>
      </c>
      <c r="G72">
        <v>3</v>
      </c>
      <c r="H72">
        <v>12</v>
      </c>
      <c r="I72">
        <v>5</v>
      </c>
      <c r="J72">
        <v>6</v>
      </c>
      <c r="K72">
        <v>3</v>
      </c>
      <c r="L72">
        <v>3</v>
      </c>
    </row>
    <row r="73" spans="1:12" x14ac:dyDescent="0.25">
      <c r="A73">
        <v>133</v>
      </c>
      <c r="B73" t="s">
        <v>1</v>
      </c>
      <c r="C73" t="s">
        <v>29</v>
      </c>
      <c r="E73">
        <v>2</v>
      </c>
      <c r="F73">
        <v>4</v>
      </c>
      <c r="G73">
        <v>3</v>
      </c>
      <c r="H73">
        <v>0</v>
      </c>
      <c r="I73">
        <v>0</v>
      </c>
      <c r="J73">
        <v>0</v>
      </c>
      <c r="K73">
        <v>0</v>
      </c>
      <c r="L73">
        <v>0</v>
      </c>
    </row>
    <row r="74" spans="1:12" x14ac:dyDescent="0.25">
      <c r="A74">
        <v>133</v>
      </c>
      <c r="B74" t="s">
        <v>0</v>
      </c>
      <c r="C74" t="s">
        <v>40</v>
      </c>
      <c r="E74">
        <v>1</v>
      </c>
      <c r="F74">
        <v>1</v>
      </c>
      <c r="G74">
        <v>4</v>
      </c>
      <c r="H74">
        <v>5</v>
      </c>
      <c r="I74">
        <v>2</v>
      </c>
      <c r="J74">
        <v>1</v>
      </c>
      <c r="K74">
        <v>0</v>
      </c>
      <c r="L74">
        <v>3</v>
      </c>
    </row>
    <row r="75" spans="1:12" x14ac:dyDescent="0.25">
      <c r="A75">
        <v>133</v>
      </c>
      <c r="B75" t="s">
        <v>0</v>
      </c>
      <c r="C75" t="s">
        <v>40</v>
      </c>
      <c r="E75">
        <v>1</v>
      </c>
      <c r="F75">
        <v>2</v>
      </c>
      <c r="G75">
        <v>4</v>
      </c>
      <c r="H75">
        <v>9</v>
      </c>
      <c r="I75">
        <v>0</v>
      </c>
      <c r="J75">
        <v>0</v>
      </c>
      <c r="K75">
        <v>1</v>
      </c>
      <c r="L75">
        <v>3</v>
      </c>
    </row>
    <row r="76" spans="1:12" x14ac:dyDescent="0.25">
      <c r="A76">
        <v>133</v>
      </c>
      <c r="B76" t="s">
        <v>0</v>
      </c>
      <c r="C76" t="s">
        <v>40</v>
      </c>
      <c r="E76">
        <v>1</v>
      </c>
      <c r="F76">
        <v>3</v>
      </c>
      <c r="G76">
        <v>4</v>
      </c>
      <c r="H76">
        <v>6</v>
      </c>
      <c r="I76">
        <v>2</v>
      </c>
      <c r="J76">
        <v>2</v>
      </c>
      <c r="K76">
        <v>0</v>
      </c>
      <c r="L76">
        <v>1</v>
      </c>
    </row>
    <row r="77" spans="1:12" x14ac:dyDescent="0.25">
      <c r="A77">
        <v>133</v>
      </c>
      <c r="B77" t="s">
        <v>0</v>
      </c>
      <c r="C77" t="s">
        <v>40</v>
      </c>
      <c r="E77">
        <v>1</v>
      </c>
      <c r="F77">
        <v>4</v>
      </c>
      <c r="G77">
        <v>4</v>
      </c>
      <c r="H77">
        <v>8</v>
      </c>
      <c r="I77">
        <v>6</v>
      </c>
      <c r="J77">
        <v>1</v>
      </c>
      <c r="K77">
        <v>2</v>
      </c>
      <c r="L77">
        <v>2</v>
      </c>
    </row>
    <row r="78" spans="1:12" x14ac:dyDescent="0.25">
      <c r="A78">
        <v>133</v>
      </c>
      <c r="B78" t="s">
        <v>0</v>
      </c>
      <c r="C78" t="s">
        <v>40</v>
      </c>
      <c r="E78">
        <v>2</v>
      </c>
      <c r="F78">
        <v>1</v>
      </c>
      <c r="G78">
        <v>4</v>
      </c>
      <c r="H78">
        <v>5</v>
      </c>
      <c r="I78">
        <v>0</v>
      </c>
      <c r="J78">
        <v>0</v>
      </c>
      <c r="K78">
        <v>4</v>
      </c>
      <c r="L78">
        <v>2</v>
      </c>
    </row>
    <row r="79" spans="1:12" x14ac:dyDescent="0.25">
      <c r="A79">
        <v>133</v>
      </c>
      <c r="B79" t="s">
        <v>0</v>
      </c>
      <c r="C79" t="s">
        <v>40</v>
      </c>
      <c r="E79">
        <v>2</v>
      </c>
      <c r="F79">
        <v>2</v>
      </c>
      <c r="G79">
        <v>4</v>
      </c>
      <c r="H79">
        <v>6</v>
      </c>
      <c r="I79">
        <v>2</v>
      </c>
      <c r="J79">
        <v>1</v>
      </c>
      <c r="K79">
        <v>0</v>
      </c>
      <c r="L79">
        <v>1</v>
      </c>
    </row>
    <row r="80" spans="1:12" x14ac:dyDescent="0.25">
      <c r="A80">
        <v>133</v>
      </c>
      <c r="B80" t="s">
        <v>0</v>
      </c>
      <c r="C80" t="s">
        <v>40</v>
      </c>
      <c r="E80">
        <v>2</v>
      </c>
      <c r="F80">
        <v>3</v>
      </c>
      <c r="G80">
        <v>4</v>
      </c>
      <c r="H80">
        <v>10</v>
      </c>
      <c r="I80">
        <v>4</v>
      </c>
      <c r="J80">
        <v>2</v>
      </c>
      <c r="K80">
        <v>1</v>
      </c>
      <c r="L80">
        <v>3</v>
      </c>
    </row>
    <row r="81" spans="1:12" x14ac:dyDescent="0.25">
      <c r="A81">
        <v>133</v>
      </c>
      <c r="B81" t="s">
        <v>0</v>
      </c>
      <c r="C81" t="s">
        <v>40</v>
      </c>
      <c r="E81">
        <v>2</v>
      </c>
      <c r="F81">
        <v>4</v>
      </c>
      <c r="G81">
        <v>4</v>
      </c>
      <c r="H81">
        <v>42</v>
      </c>
      <c r="I81">
        <v>14</v>
      </c>
      <c r="J81">
        <v>1</v>
      </c>
      <c r="K81">
        <v>8</v>
      </c>
      <c r="L81">
        <v>6</v>
      </c>
    </row>
    <row r="82" spans="1:12" x14ac:dyDescent="0.25">
      <c r="A82">
        <v>133</v>
      </c>
      <c r="B82" t="s">
        <v>1</v>
      </c>
      <c r="C82" t="s">
        <v>41</v>
      </c>
      <c r="E82">
        <v>1</v>
      </c>
      <c r="F82">
        <v>1</v>
      </c>
      <c r="G82">
        <v>4</v>
      </c>
      <c r="H82">
        <v>10</v>
      </c>
      <c r="I82">
        <v>2</v>
      </c>
      <c r="J82">
        <v>0</v>
      </c>
      <c r="K82">
        <v>0</v>
      </c>
      <c r="L82">
        <v>3</v>
      </c>
    </row>
    <row r="83" spans="1:12" x14ac:dyDescent="0.25">
      <c r="A83">
        <v>133</v>
      </c>
      <c r="B83" t="s">
        <v>1</v>
      </c>
      <c r="C83" t="s">
        <v>41</v>
      </c>
      <c r="E83">
        <v>1</v>
      </c>
      <c r="F83">
        <v>2</v>
      </c>
      <c r="G83">
        <v>4</v>
      </c>
      <c r="H83">
        <v>14</v>
      </c>
      <c r="I83">
        <v>3</v>
      </c>
      <c r="J83">
        <v>0</v>
      </c>
      <c r="K83">
        <v>1</v>
      </c>
      <c r="L83">
        <v>5</v>
      </c>
    </row>
    <row r="84" spans="1:12" x14ac:dyDescent="0.25">
      <c r="A84">
        <v>133</v>
      </c>
      <c r="B84" t="s">
        <v>1</v>
      </c>
      <c r="C84" t="s">
        <v>41</v>
      </c>
      <c r="E84">
        <v>1</v>
      </c>
      <c r="F84">
        <v>3</v>
      </c>
      <c r="G84">
        <v>4</v>
      </c>
      <c r="H84">
        <v>7</v>
      </c>
      <c r="I84">
        <v>5</v>
      </c>
      <c r="J84">
        <v>0</v>
      </c>
      <c r="K84">
        <v>1</v>
      </c>
      <c r="L84">
        <v>4</v>
      </c>
    </row>
    <row r="85" spans="1:12" x14ac:dyDescent="0.25">
      <c r="A85">
        <v>133</v>
      </c>
      <c r="B85" t="s">
        <v>1</v>
      </c>
      <c r="C85" t="s">
        <v>41</v>
      </c>
      <c r="E85">
        <v>1</v>
      </c>
      <c r="F85">
        <v>4</v>
      </c>
      <c r="G85">
        <v>4</v>
      </c>
      <c r="H85">
        <v>6</v>
      </c>
      <c r="I85">
        <v>3</v>
      </c>
      <c r="J85">
        <v>1</v>
      </c>
      <c r="K85">
        <v>2</v>
      </c>
      <c r="L85">
        <v>2</v>
      </c>
    </row>
    <row r="86" spans="1:12" x14ac:dyDescent="0.25">
      <c r="A86">
        <v>133</v>
      </c>
      <c r="B86" t="s">
        <v>1</v>
      </c>
      <c r="C86" t="s">
        <v>29</v>
      </c>
      <c r="E86">
        <v>1</v>
      </c>
      <c r="F86">
        <v>1</v>
      </c>
      <c r="G86">
        <v>4</v>
      </c>
      <c r="H86">
        <v>13</v>
      </c>
      <c r="I86">
        <v>3</v>
      </c>
      <c r="J86">
        <v>0</v>
      </c>
      <c r="K86">
        <v>2</v>
      </c>
      <c r="L86">
        <v>5</v>
      </c>
    </row>
    <row r="87" spans="1:12" x14ac:dyDescent="0.25">
      <c r="A87">
        <v>133</v>
      </c>
      <c r="B87" t="s">
        <v>1</v>
      </c>
      <c r="C87" t="s">
        <v>29</v>
      </c>
      <c r="E87">
        <v>1</v>
      </c>
      <c r="F87">
        <v>2</v>
      </c>
      <c r="G87">
        <v>4</v>
      </c>
      <c r="H87">
        <v>17</v>
      </c>
      <c r="I87">
        <v>2</v>
      </c>
      <c r="J87">
        <v>0</v>
      </c>
      <c r="K87">
        <v>0</v>
      </c>
      <c r="L87">
        <v>5</v>
      </c>
    </row>
    <row r="88" spans="1:12" x14ac:dyDescent="0.25">
      <c r="A88">
        <v>133</v>
      </c>
      <c r="B88" t="s">
        <v>1</v>
      </c>
      <c r="C88" t="s">
        <v>29</v>
      </c>
      <c r="E88">
        <v>1</v>
      </c>
      <c r="F88">
        <v>3</v>
      </c>
      <c r="G88">
        <v>4</v>
      </c>
      <c r="H88">
        <v>5</v>
      </c>
      <c r="I88">
        <v>2</v>
      </c>
      <c r="J88">
        <v>0</v>
      </c>
      <c r="K88">
        <v>0</v>
      </c>
      <c r="L88">
        <v>3</v>
      </c>
    </row>
    <row r="89" spans="1:12" x14ac:dyDescent="0.25">
      <c r="A89">
        <v>133</v>
      </c>
      <c r="B89" t="s">
        <v>1</v>
      </c>
      <c r="C89" t="s">
        <v>29</v>
      </c>
      <c r="E89">
        <v>1</v>
      </c>
      <c r="F89">
        <v>4</v>
      </c>
      <c r="G89">
        <v>4</v>
      </c>
      <c r="H89">
        <v>7</v>
      </c>
      <c r="I89">
        <v>3</v>
      </c>
      <c r="J89">
        <v>1</v>
      </c>
      <c r="K89">
        <v>1</v>
      </c>
      <c r="L89">
        <v>3</v>
      </c>
    </row>
    <row r="90" spans="1:12" x14ac:dyDescent="0.25">
      <c r="A90">
        <v>133</v>
      </c>
      <c r="B90" t="s">
        <v>1</v>
      </c>
      <c r="C90" t="s">
        <v>41</v>
      </c>
      <c r="E90">
        <v>2</v>
      </c>
      <c r="F90">
        <v>1</v>
      </c>
      <c r="G90">
        <v>4</v>
      </c>
      <c r="H90">
        <v>3</v>
      </c>
      <c r="I90">
        <v>1</v>
      </c>
      <c r="J90">
        <v>1</v>
      </c>
      <c r="K90">
        <v>1</v>
      </c>
      <c r="L90">
        <v>2</v>
      </c>
    </row>
    <row r="91" spans="1:12" x14ac:dyDescent="0.25">
      <c r="A91">
        <v>133</v>
      </c>
      <c r="B91" t="s">
        <v>1</v>
      </c>
      <c r="C91" t="s">
        <v>41</v>
      </c>
      <c r="E91">
        <v>2</v>
      </c>
      <c r="F91">
        <v>2</v>
      </c>
      <c r="G91">
        <v>4</v>
      </c>
      <c r="H91">
        <v>6</v>
      </c>
      <c r="I91">
        <v>0</v>
      </c>
      <c r="J91">
        <v>3</v>
      </c>
      <c r="K91">
        <v>2</v>
      </c>
      <c r="L91">
        <v>2</v>
      </c>
    </row>
    <row r="92" spans="1:12" x14ac:dyDescent="0.25">
      <c r="A92">
        <v>133</v>
      </c>
      <c r="B92" t="s">
        <v>1</v>
      </c>
      <c r="C92" t="s">
        <v>41</v>
      </c>
      <c r="E92">
        <v>2</v>
      </c>
      <c r="F92">
        <v>3</v>
      </c>
      <c r="G92">
        <v>4</v>
      </c>
      <c r="H92">
        <v>10</v>
      </c>
      <c r="I92">
        <v>2</v>
      </c>
      <c r="J92">
        <v>2</v>
      </c>
      <c r="K92">
        <v>1</v>
      </c>
      <c r="L92">
        <v>2</v>
      </c>
    </row>
    <row r="93" spans="1:12" x14ac:dyDescent="0.25">
      <c r="A93">
        <v>133</v>
      </c>
      <c r="B93" t="s">
        <v>1</v>
      </c>
      <c r="C93" t="s">
        <v>41</v>
      </c>
      <c r="E93">
        <v>2</v>
      </c>
      <c r="F93">
        <v>4</v>
      </c>
      <c r="G93">
        <v>4</v>
      </c>
      <c r="H93">
        <v>10</v>
      </c>
      <c r="I93">
        <v>3</v>
      </c>
      <c r="J93">
        <v>0</v>
      </c>
      <c r="K93">
        <v>1</v>
      </c>
      <c r="L93">
        <v>6</v>
      </c>
    </row>
    <row r="94" spans="1:12" x14ac:dyDescent="0.25">
      <c r="A94">
        <v>133</v>
      </c>
      <c r="B94" t="s">
        <v>1</v>
      </c>
      <c r="C94" t="s">
        <v>29</v>
      </c>
      <c r="E94">
        <v>2</v>
      </c>
      <c r="F94">
        <v>1</v>
      </c>
      <c r="G94">
        <v>4</v>
      </c>
      <c r="H94">
        <v>3</v>
      </c>
      <c r="I94">
        <v>1</v>
      </c>
      <c r="J94">
        <v>1</v>
      </c>
      <c r="K94">
        <v>1</v>
      </c>
      <c r="L94">
        <v>2</v>
      </c>
    </row>
    <row r="95" spans="1:12" x14ac:dyDescent="0.25">
      <c r="A95">
        <v>133</v>
      </c>
      <c r="B95" t="s">
        <v>1</v>
      </c>
      <c r="C95" t="s">
        <v>29</v>
      </c>
      <c r="E95">
        <v>2</v>
      </c>
      <c r="F95">
        <v>2</v>
      </c>
      <c r="G95">
        <v>4</v>
      </c>
      <c r="H95">
        <v>7</v>
      </c>
      <c r="I95">
        <v>3</v>
      </c>
      <c r="J95">
        <v>3</v>
      </c>
      <c r="K95">
        <v>1</v>
      </c>
      <c r="L95">
        <v>1</v>
      </c>
    </row>
    <row r="96" spans="1:12" x14ac:dyDescent="0.25">
      <c r="A96">
        <v>133</v>
      </c>
      <c r="B96" t="s">
        <v>1</v>
      </c>
      <c r="C96" t="s">
        <v>29</v>
      </c>
      <c r="E96">
        <v>2</v>
      </c>
      <c r="F96">
        <v>3</v>
      </c>
      <c r="G96">
        <v>4</v>
      </c>
      <c r="H96">
        <v>8</v>
      </c>
      <c r="I96">
        <v>2</v>
      </c>
      <c r="J96">
        <v>1</v>
      </c>
      <c r="K96">
        <v>2</v>
      </c>
      <c r="L96">
        <v>3</v>
      </c>
    </row>
    <row r="97" spans="1:12" x14ac:dyDescent="0.25">
      <c r="A97">
        <v>133</v>
      </c>
      <c r="B97" t="s">
        <v>1</v>
      </c>
      <c r="C97" t="s">
        <v>29</v>
      </c>
      <c r="E97">
        <v>2</v>
      </c>
      <c r="F97">
        <v>4</v>
      </c>
      <c r="G97">
        <v>4</v>
      </c>
      <c r="H97">
        <v>0</v>
      </c>
      <c r="I97">
        <v>0</v>
      </c>
      <c r="J97">
        <v>0</v>
      </c>
      <c r="K97">
        <v>0</v>
      </c>
      <c r="L97">
        <v>0</v>
      </c>
    </row>
  </sheetData>
  <sortState ref="A2:L129">
    <sortCondition ref="G2:G129"/>
  </sortState>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135</v>
      </c>
      <c r="B2" t="s">
        <v>0</v>
      </c>
      <c r="C2" t="s">
        <v>42</v>
      </c>
      <c r="E2">
        <v>1</v>
      </c>
      <c r="F2">
        <v>1</v>
      </c>
      <c r="G2">
        <v>1</v>
      </c>
      <c r="H2">
        <v>10</v>
      </c>
      <c r="I2">
        <v>0</v>
      </c>
      <c r="J2">
        <v>0</v>
      </c>
      <c r="K2">
        <v>0</v>
      </c>
      <c r="L2">
        <v>0</v>
      </c>
    </row>
    <row r="3" spans="1:20" x14ac:dyDescent="0.25">
      <c r="A3">
        <v>135</v>
      </c>
      <c r="B3" t="s">
        <v>0</v>
      </c>
      <c r="C3" t="s">
        <v>42</v>
      </c>
      <c r="E3">
        <v>1</v>
      </c>
      <c r="F3">
        <v>2</v>
      </c>
      <c r="G3">
        <v>1</v>
      </c>
      <c r="H3">
        <v>10</v>
      </c>
      <c r="I3">
        <v>1</v>
      </c>
      <c r="J3">
        <v>1</v>
      </c>
      <c r="K3">
        <v>0</v>
      </c>
      <c r="L3">
        <v>0</v>
      </c>
    </row>
    <row r="4" spans="1:20" x14ac:dyDescent="0.25">
      <c r="A4">
        <v>135</v>
      </c>
      <c r="B4" t="s">
        <v>0</v>
      </c>
      <c r="C4" t="s">
        <v>42</v>
      </c>
      <c r="E4">
        <v>1</v>
      </c>
      <c r="F4">
        <v>3</v>
      </c>
      <c r="G4">
        <v>1</v>
      </c>
      <c r="H4">
        <v>12</v>
      </c>
      <c r="I4">
        <v>5</v>
      </c>
      <c r="J4">
        <v>1</v>
      </c>
      <c r="K4">
        <v>0</v>
      </c>
      <c r="L4">
        <v>0</v>
      </c>
    </row>
    <row r="5" spans="1:20" x14ac:dyDescent="0.25">
      <c r="A5">
        <v>135</v>
      </c>
      <c r="B5" t="s">
        <v>0</v>
      </c>
      <c r="C5" t="s">
        <v>42</v>
      </c>
      <c r="E5">
        <v>1</v>
      </c>
      <c r="F5">
        <v>4</v>
      </c>
      <c r="G5">
        <v>1</v>
      </c>
      <c r="H5">
        <v>5</v>
      </c>
      <c r="I5">
        <v>1</v>
      </c>
      <c r="J5">
        <v>0</v>
      </c>
      <c r="K5">
        <v>0</v>
      </c>
      <c r="L5">
        <v>1</v>
      </c>
    </row>
    <row r="6" spans="1:20" x14ac:dyDescent="0.25">
      <c r="A6">
        <v>135</v>
      </c>
      <c r="B6" t="s">
        <v>0</v>
      </c>
      <c r="C6" t="s">
        <v>42</v>
      </c>
      <c r="E6">
        <v>2</v>
      </c>
      <c r="F6">
        <v>1</v>
      </c>
      <c r="G6">
        <v>1</v>
      </c>
      <c r="H6">
        <v>3</v>
      </c>
      <c r="I6">
        <v>2</v>
      </c>
      <c r="J6">
        <v>0</v>
      </c>
      <c r="K6">
        <v>0</v>
      </c>
      <c r="L6">
        <v>2</v>
      </c>
      <c r="M6" s="1" t="s">
        <v>16</v>
      </c>
      <c r="N6" s="5">
        <v>3</v>
      </c>
      <c r="O6" s="5">
        <f>COUNT(G50:G73)/4</f>
        <v>6</v>
      </c>
      <c r="P6" s="5">
        <f>SUM(H50:H73)</f>
        <v>231</v>
      </c>
      <c r="Q6" s="5">
        <f>SUM(I50:I73)</f>
        <v>73</v>
      </c>
      <c r="R6" s="5">
        <f>SUM(J50:J73)</f>
        <v>18</v>
      </c>
      <c r="S6" s="5">
        <f>SUM(K50:K73)</f>
        <v>14</v>
      </c>
      <c r="T6" s="5">
        <f>SUM(L50:L73)</f>
        <v>85</v>
      </c>
    </row>
    <row r="7" spans="1:20" x14ac:dyDescent="0.25">
      <c r="A7">
        <v>135</v>
      </c>
      <c r="B7" t="s">
        <v>0</v>
      </c>
      <c r="C7" t="s">
        <v>42</v>
      </c>
      <c r="E7">
        <v>2</v>
      </c>
      <c r="F7">
        <v>2</v>
      </c>
      <c r="G7">
        <v>1</v>
      </c>
      <c r="H7">
        <v>9</v>
      </c>
      <c r="I7">
        <v>1</v>
      </c>
      <c r="J7">
        <v>0</v>
      </c>
      <c r="K7">
        <v>1</v>
      </c>
      <c r="L7">
        <v>6</v>
      </c>
      <c r="M7" s="1" t="s">
        <v>17</v>
      </c>
      <c r="N7" s="5">
        <v>4</v>
      </c>
      <c r="O7" s="5">
        <f>COUNT(G74:G97)/4</f>
        <v>6</v>
      </c>
      <c r="P7" s="5">
        <f>SUM(H74:H97)</f>
        <v>330</v>
      </c>
      <c r="Q7" s="5">
        <f>SUM(I74:I97)</f>
        <v>96</v>
      </c>
      <c r="R7" s="5">
        <f>SUM(J74:J97)</f>
        <v>9</v>
      </c>
      <c r="S7" s="5">
        <f>SUM(K74:K97)</f>
        <v>86</v>
      </c>
      <c r="T7" s="5">
        <f>SUM(L74:L97)</f>
        <v>89</v>
      </c>
    </row>
    <row r="8" spans="1:20" x14ac:dyDescent="0.25">
      <c r="A8">
        <v>135</v>
      </c>
      <c r="B8" t="s">
        <v>0</v>
      </c>
      <c r="C8" t="s">
        <v>42</v>
      </c>
      <c r="E8">
        <v>2</v>
      </c>
      <c r="F8">
        <v>3</v>
      </c>
      <c r="G8">
        <v>1</v>
      </c>
      <c r="H8">
        <v>9</v>
      </c>
      <c r="I8">
        <v>4</v>
      </c>
      <c r="J8">
        <v>0</v>
      </c>
      <c r="K8">
        <v>4</v>
      </c>
      <c r="L8">
        <v>6</v>
      </c>
      <c r="M8" s="1" t="s">
        <v>14</v>
      </c>
      <c r="N8" s="5">
        <v>1</v>
      </c>
      <c r="O8" s="5">
        <f>COUNT(G2:G25)/4</f>
        <v>6</v>
      </c>
      <c r="P8" s="5">
        <f>SUM(H2:H25)</f>
        <v>272</v>
      </c>
      <c r="Q8" s="5">
        <f>SUM(I2:I25)</f>
        <v>70</v>
      </c>
      <c r="R8" s="5">
        <f>SUM(J2:J25)</f>
        <v>18</v>
      </c>
      <c r="S8" s="5">
        <f>SUM(K2:K25)</f>
        <v>123</v>
      </c>
      <c r="T8" s="5">
        <f>SUM(L2:L25)</f>
        <v>143</v>
      </c>
    </row>
    <row r="9" spans="1:20" x14ac:dyDescent="0.25">
      <c r="A9">
        <v>135</v>
      </c>
      <c r="B9" t="s">
        <v>0</v>
      </c>
      <c r="C9" t="s">
        <v>42</v>
      </c>
      <c r="E9">
        <v>2</v>
      </c>
      <c r="F9">
        <v>4</v>
      </c>
      <c r="G9">
        <v>1</v>
      </c>
      <c r="H9">
        <v>13</v>
      </c>
      <c r="I9">
        <v>2</v>
      </c>
      <c r="J9">
        <v>0</v>
      </c>
      <c r="K9">
        <v>5</v>
      </c>
      <c r="L9">
        <v>8</v>
      </c>
      <c r="M9" s="1" t="s">
        <v>18</v>
      </c>
      <c r="N9" s="5">
        <v>2</v>
      </c>
      <c r="O9" s="5">
        <f>COUNT(G26:G49)/4</f>
        <v>6</v>
      </c>
      <c r="P9" s="5">
        <f>SUM(H26:H49)</f>
        <v>140</v>
      </c>
      <c r="Q9" s="5">
        <f>SUM(I26:I49)</f>
        <v>34</v>
      </c>
      <c r="R9" s="5">
        <f>SUM(J26:J49)</f>
        <v>9</v>
      </c>
      <c r="S9" s="5">
        <f>SUM(K26:K49)</f>
        <v>33</v>
      </c>
      <c r="T9" s="5">
        <f>SUM(L26:L49)</f>
        <v>26</v>
      </c>
    </row>
    <row r="10" spans="1:20" x14ac:dyDescent="0.25">
      <c r="A10">
        <v>135</v>
      </c>
      <c r="B10" t="s">
        <v>0</v>
      </c>
      <c r="C10" t="s">
        <v>25</v>
      </c>
      <c r="E10">
        <v>1</v>
      </c>
      <c r="F10">
        <v>1</v>
      </c>
      <c r="G10">
        <v>1</v>
      </c>
      <c r="H10">
        <v>12</v>
      </c>
      <c r="I10">
        <v>1</v>
      </c>
      <c r="J10">
        <v>1</v>
      </c>
      <c r="K10">
        <v>3</v>
      </c>
      <c r="L10">
        <v>10</v>
      </c>
      <c r="M10" s="1"/>
      <c r="N10" s="5"/>
      <c r="O10" s="5">
        <v>122</v>
      </c>
      <c r="P10" s="5" t="s">
        <v>19</v>
      </c>
      <c r="Q10" s="5" t="s">
        <v>20</v>
      </c>
      <c r="R10" s="5" t="s">
        <v>21</v>
      </c>
      <c r="S10" s="5" t="s">
        <v>22</v>
      </c>
      <c r="T10" s="5" t="s">
        <v>23</v>
      </c>
    </row>
    <row r="11" spans="1:20" x14ac:dyDescent="0.25">
      <c r="A11">
        <v>135</v>
      </c>
      <c r="B11" t="s">
        <v>0</v>
      </c>
      <c r="C11" t="s">
        <v>25</v>
      </c>
      <c r="E11">
        <v>1</v>
      </c>
      <c r="F11">
        <v>2</v>
      </c>
      <c r="G11">
        <v>1</v>
      </c>
      <c r="H11">
        <v>14</v>
      </c>
      <c r="I11">
        <v>3</v>
      </c>
      <c r="J11">
        <v>3</v>
      </c>
      <c r="K11">
        <v>8</v>
      </c>
      <c r="L11">
        <v>14</v>
      </c>
      <c r="M11" s="1" t="s">
        <v>16</v>
      </c>
      <c r="N11" s="5">
        <v>3</v>
      </c>
      <c r="O11" s="4" t="s">
        <v>15</v>
      </c>
      <c r="P11" s="6">
        <f>P6/$O$6</f>
        <v>38.5</v>
      </c>
      <c r="Q11" s="6">
        <f>Q6/$O$6</f>
        <v>12.166666666666666</v>
      </c>
      <c r="R11" s="6">
        <f>R6/$O$6</f>
        <v>3</v>
      </c>
      <c r="S11" s="6">
        <f>S6/$O$6</f>
        <v>2.3333333333333335</v>
      </c>
      <c r="T11" s="6">
        <f>T6/$O$6</f>
        <v>14.166666666666666</v>
      </c>
    </row>
    <row r="12" spans="1:20" x14ac:dyDescent="0.25">
      <c r="A12">
        <v>135</v>
      </c>
      <c r="B12" t="s">
        <v>0</v>
      </c>
      <c r="C12" t="s">
        <v>25</v>
      </c>
      <c r="E12">
        <v>1</v>
      </c>
      <c r="F12">
        <v>3</v>
      </c>
      <c r="G12">
        <v>1</v>
      </c>
      <c r="H12">
        <v>8</v>
      </c>
      <c r="I12">
        <v>5</v>
      </c>
      <c r="J12">
        <v>0</v>
      </c>
      <c r="K12">
        <v>4</v>
      </c>
      <c r="L12">
        <v>8</v>
      </c>
      <c r="M12" s="1" t="s">
        <v>17</v>
      </c>
      <c r="N12" s="5">
        <v>4</v>
      </c>
      <c r="O12" s="4" t="s">
        <v>15</v>
      </c>
      <c r="P12" s="6">
        <f>P7/$O$7</f>
        <v>55</v>
      </c>
      <c r="Q12" s="6">
        <f>Q7/$O$7</f>
        <v>16</v>
      </c>
      <c r="R12" s="6">
        <f>R7/$O$7</f>
        <v>1.5</v>
      </c>
      <c r="S12" s="6">
        <f>S7/$O$7</f>
        <v>14.333333333333334</v>
      </c>
      <c r="T12" s="6">
        <f>T7/$O$7</f>
        <v>14.833333333333334</v>
      </c>
    </row>
    <row r="13" spans="1:20" x14ac:dyDescent="0.25">
      <c r="A13">
        <v>135</v>
      </c>
      <c r="B13" t="s">
        <v>0</v>
      </c>
      <c r="C13" t="s">
        <v>25</v>
      </c>
      <c r="E13">
        <v>1</v>
      </c>
      <c r="F13">
        <v>4</v>
      </c>
      <c r="G13">
        <v>1</v>
      </c>
      <c r="H13">
        <v>6</v>
      </c>
      <c r="I13">
        <v>1</v>
      </c>
      <c r="J13">
        <v>2</v>
      </c>
      <c r="K13">
        <v>2</v>
      </c>
      <c r="L13">
        <v>5</v>
      </c>
      <c r="M13" s="1" t="s">
        <v>14</v>
      </c>
      <c r="N13" s="5">
        <v>1</v>
      </c>
      <c r="O13" s="4" t="s">
        <v>15</v>
      </c>
      <c r="P13" s="6">
        <f>P8/$O$8</f>
        <v>45.333333333333336</v>
      </c>
      <c r="Q13" s="6">
        <f>Q8/$O$8</f>
        <v>11.666666666666666</v>
      </c>
      <c r="R13" s="6">
        <f>R8/$O$8</f>
        <v>3</v>
      </c>
      <c r="S13" s="6">
        <f>S8/$O$8</f>
        <v>20.5</v>
      </c>
      <c r="T13" s="6">
        <f>T8/$O$8</f>
        <v>23.833333333333332</v>
      </c>
    </row>
    <row r="14" spans="1:20" x14ac:dyDescent="0.25">
      <c r="A14">
        <v>135</v>
      </c>
      <c r="B14" t="s">
        <v>0</v>
      </c>
      <c r="C14" t="s">
        <v>25</v>
      </c>
      <c r="E14">
        <v>2</v>
      </c>
      <c r="F14">
        <v>1</v>
      </c>
      <c r="G14">
        <v>1</v>
      </c>
      <c r="H14">
        <v>4</v>
      </c>
      <c r="I14">
        <v>1</v>
      </c>
      <c r="J14">
        <v>0</v>
      </c>
      <c r="K14">
        <v>2</v>
      </c>
      <c r="L14">
        <v>4</v>
      </c>
      <c r="M14" s="1" t="s">
        <v>18</v>
      </c>
      <c r="N14" s="5">
        <v>2</v>
      </c>
      <c r="O14" s="4" t="s">
        <v>15</v>
      </c>
      <c r="P14" s="6">
        <f>P9/$O$9</f>
        <v>23.333333333333332</v>
      </c>
      <c r="Q14" s="6">
        <f>Q9/$O$9</f>
        <v>5.666666666666667</v>
      </c>
      <c r="R14" s="6">
        <f>R9/$O$9</f>
        <v>1.5</v>
      </c>
      <c r="S14" s="6">
        <f>S9/$O$9</f>
        <v>5.5</v>
      </c>
      <c r="T14" s="6">
        <f>T9/$O$9</f>
        <v>4.333333333333333</v>
      </c>
    </row>
    <row r="15" spans="1:20" x14ac:dyDescent="0.25">
      <c r="A15">
        <v>135</v>
      </c>
      <c r="B15" t="s">
        <v>0</v>
      </c>
      <c r="C15" t="s">
        <v>25</v>
      </c>
      <c r="E15">
        <v>2</v>
      </c>
      <c r="F15">
        <v>2</v>
      </c>
      <c r="G15">
        <v>1</v>
      </c>
      <c r="H15">
        <v>19</v>
      </c>
      <c r="I15">
        <v>6</v>
      </c>
      <c r="J15">
        <v>3</v>
      </c>
      <c r="K15">
        <v>12</v>
      </c>
      <c r="L15">
        <v>17</v>
      </c>
      <c r="P15">
        <f>SUM(P11:P14)</f>
        <v>162.16666666666669</v>
      </c>
    </row>
    <row r="16" spans="1:20" x14ac:dyDescent="0.25">
      <c r="A16">
        <v>135</v>
      </c>
      <c r="B16" t="s">
        <v>0</v>
      </c>
      <c r="C16" t="s">
        <v>25</v>
      </c>
      <c r="E16">
        <v>2</v>
      </c>
      <c r="F16">
        <v>3</v>
      </c>
      <c r="G16">
        <v>1</v>
      </c>
      <c r="H16">
        <v>24</v>
      </c>
      <c r="I16">
        <v>7</v>
      </c>
      <c r="J16">
        <v>4</v>
      </c>
      <c r="K16">
        <v>16</v>
      </c>
      <c r="L16">
        <v>24</v>
      </c>
    </row>
    <row r="17" spans="1:12" x14ac:dyDescent="0.25">
      <c r="A17">
        <v>135</v>
      </c>
      <c r="B17" t="s">
        <v>0</v>
      </c>
      <c r="C17" t="s">
        <v>25</v>
      </c>
      <c r="E17">
        <v>2</v>
      </c>
      <c r="F17">
        <v>4</v>
      </c>
      <c r="G17">
        <v>1</v>
      </c>
      <c r="H17">
        <v>39</v>
      </c>
      <c r="I17">
        <v>9</v>
      </c>
      <c r="J17">
        <v>3</v>
      </c>
      <c r="K17">
        <v>23</v>
      </c>
      <c r="L17">
        <v>37</v>
      </c>
    </row>
    <row r="18" spans="1:12" x14ac:dyDescent="0.25">
      <c r="A18">
        <v>135</v>
      </c>
      <c r="B18" t="s">
        <v>1</v>
      </c>
      <c r="C18" t="s">
        <v>43</v>
      </c>
      <c r="E18">
        <v>1</v>
      </c>
      <c r="F18">
        <v>1</v>
      </c>
      <c r="G18">
        <v>1</v>
      </c>
      <c r="H18">
        <v>12</v>
      </c>
      <c r="I18">
        <v>0</v>
      </c>
      <c r="J18">
        <v>0</v>
      </c>
      <c r="K18">
        <v>6</v>
      </c>
      <c r="L18">
        <v>0</v>
      </c>
    </row>
    <row r="19" spans="1:12" x14ac:dyDescent="0.25">
      <c r="A19">
        <v>135</v>
      </c>
      <c r="B19" t="s">
        <v>1</v>
      </c>
      <c r="C19" t="s">
        <v>43</v>
      </c>
      <c r="E19">
        <v>1</v>
      </c>
      <c r="F19">
        <v>2</v>
      </c>
      <c r="G19">
        <v>1</v>
      </c>
      <c r="H19">
        <v>15</v>
      </c>
      <c r="I19">
        <v>4</v>
      </c>
      <c r="J19">
        <v>0</v>
      </c>
      <c r="K19">
        <v>13</v>
      </c>
      <c r="L19">
        <v>0</v>
      </c>
    </row>
    <row r="20" spans="1:12" x14ac:dyDescent="0.25">
      <c r="A20">
        <v>135</v>
      </c>
      <c r="B20" t="s">
        <v>1</v>
      </c>
      <c r="C20" t="s">
        <v>43</v>
      </c>
      <c r="E20">
        <v>1</v>
      </c>
      <c r="F20">
        <v>3</v>
      </c>
      <c r="G20">
        <v>1</v>
      </c>
      <c r="H20">
        <v>12</v>
      </c>
      <c r="I20">
        <v>1</v>
      </c>
      <c r="J20">
        <v>0</v>
      </c>
      <c r="K20">
        <v>7</v>
      </c>
      <c r="L20">
        <v>0</v>
      </c>
    </row>
    <row r="21" spans="1:12" x14ac:dyDescent="0.25">
      <c r="A21">
        <v>135</v>
      </c>
      <c r="B21" t="s">
        <v>1</v>
      </c>
      <c r="C21" t="s">
        <v>43</v>
      </c>
      <c r="E21">
        <v>1</v>
      </c>
      <c r="F21">
        <v>4</v>
      </c>
      <c r="G21">
        <v>1</v>
      </c>
      <c r="H21">
        <v>6</v>
      </c>
      <c r="I21">
        <v>1</v>
      </c>
      <c r="J21">
        <v>0</v>
      </c>
      <c r="K21">
        <v>1</v>
      </c>
      <c r="L21">
        <v>0</v>
      </c>
    </row>
    <row r="22" spans="1:12" x14ac:dyDescent="0.25">
      <c r="A22">
        <v>135</v>
      </c>
      <c r="B22" t="s">
        <v>1</v>
      </c>
      <c r="C22" t="s">
        <v>43</v>
      </c>
      <c r="E22">
        <v>2</v>
      </c>
      <c r="F22">
        <v>1</v>
      </c>
      <c r="G22">
        <v>1</v>
      </c>
      <c r="H22">
        <v>5</v>
      </c>
      <c r="I22">
        <v>3</v>
      </c>
      <c r="J22">
        <v>0</v>
      </c>
      <c r="K22">
        <v>2</v>
      </c>
      <c r="L22">
        <v>0</v>
      </c>
    </row>
    <row r="23" spans="1:12" x14ac:dyDescent="0.25">
      <c r="A23">
        <v>135</v>
      </c>
      <c r="B23" t="s">
        <v>1</v>
      </c>
      <c r="C23" t="s">
        <v>43</v>
      </c>
      <c r="E23">
        <v>2</v>
      </c>
      <c r="F23">
        <v>2</v>
      </c>
      <c r="G23">
        <v>1</v>
      </c>
      <c r="H23">
        <v>4</v>
      </c>
      <c r="I23">
        <v>1</v>
      </c>
      <c r="J23">
        <v>0</v>
      </c>
      <c r="K23">
        <v>2</v>
      </c>
      <c r="L23">
        <v>0</v>
      </c>
    </row>
    <row r="24" spans="1:12" x14ac:dyDescent="0.25">
      <c r="A24">
        <v>135</v>
      </c>
      <c r="B24" t="s">
        <v>1</v>
      </c>
      <c r="C24" t="s">
        <v>43</v>
      </c>
      <c r="E24">
        <v>2</v>
      </c>
      <c r="F24">
        <v>3</v>
      </c>
      <c r="G24">
        <v>1</v>
      </c>
      <c r="H24">
        <v>6</v>
      </c>
      <c r="I24">
        <v>4</v>
      </c>
      <c r="J24">
        <v>0</v>
      </c>
      <c r="K24">
        <v>5</v>
      </c>
      <c r="L24">
        <v>0</v>
      </c>
    </row>
    <row r="25" spans="1:12" x14ac:dyDescent="0.25">
      <c r="A25">
        <v>135</v>
      </c>
      <c r="B25" t="s">
        <v>1</v>
      </c>
      <c r="C25" t="s">
        <v>43</v>
      </c>
      <c r="E25">
        <v>2</v>
      </c>
      <c r="F25">
        <v>4</v>
      </c>
      <c r="G25">
        <v>1</v>
      </c>
      <c r="H25">
        <v>15</v>
      </c>
      <c r="I25">
        <v>7</v>
      </c>
      <c r="J25">
        <v>0</v>
      </c>
      <c r="K25">
        <v>7</v>
      </c>
      <c r="L25">
        <v>1</v>
      </c>
    </row>
    <row r="26" spans="1:12" x14ac:dyDescent="0.25">
      <c r="A26">
        <v>135</v>
      </c>
      <c r="B26" t="s">
        <v>0</v>
      </c>
      <c r="C26" t="s">
        <v>42</v>
      </c>
      <c r="E26">
        <v>1</v>
      </c>
      <c r="F26">
        <v>1</v>
      </c>
      <c r="G26">
        <v>2</v>
      </c>
      <c r="H26">
        <v>1</v>
      </c>
      <c r="I26">
        <v>0</v>
      </c>
      <c r="J26">
        <v>0</v>
      </c>
      <c r="K26">
        <v>0</v>
      </c>
      <c r="L26">
        <v>0</v>
      </c>
    </row>
    <row r="27" spans="1:12" x14ac:dyDescent="0.25">
      <c r="A27">
        <v>135</v>
      </c>
      <c r="B27" t="s">
        <v>0</v>
      </c>
      <c r="C27" t="s">
        <v>42</v>
      </c>
      <c r="E27">
        <v>1</v>
      </c>
      <c r="F27">
        <v>2</v>
      </c>
      <c r="G27">
        <v>2</v>
      </c>
      <c r="H27">
        <v>1</v>
      </c>
      <c r="I27">
        <v>0</v>
      </c>
      <c r="J27">
        <v>0</v>
      </c>
      <c r="K27">
        <v>0</v>
      </c>
      <c r="L27">
        <v>0</v>
      </c>
    </row>
    <row r="28" spans="1:12" x14ac:dyDescent="0.25">
      <c r="A28">
        <v>135</v>
      </c>
      <c r="B28" t="s">
        <v>0</v>
      </c>
      <c r="C28" t="s">
        <v>42</v>
      </c>
      <c r="E28">
        <v>1</v>
      </c>
      <c r="F28">
        <v>3</v>
      </c>
      <c r="G28">
        <v>2</v>
      </c>
      <c r="H28">
        <v>2</v>
      </c>
      <c r="I28">
        <v>0</v>
      </c>
      <c r="J28">
        <v>0</v>
      </c>
      <c r="K28">
        <v>0</v>
      </c>
      <c r="L28">
        <v>0</v>
      </c>
    </row>
    <row r="29" spans="1:12" x14ac:dyDescent="0.25">
      <c r="A29">
        <v>135</v>
      </c>
      <c r="B29" t="s">
        <v>0</v>
      </c>
      <c r="C29" t="s">
        <v>42</v>
      </c>
      <c r="E29">
        <v>1</v>
      </c>
      <c r="F29">
        <v>4</v>
      </c>
      <c r="G29">
        <v>2</v>
      </c>
      <c r="H29">
        <v>4</v>
      </c>
      <c r="I29">
        <v>0</v>
      </c>
      <c r="J29">
        <v>0</v>
      </c>
      <c r="K29">
        <v>3</v>
      </c>
      <c r="L29">
        <v>0</v>
      </c>
    </row>
    <row r="30" spans="1:12" x14ac:dyDescent="0.25">
      <c r="A30">
        <v>135</v>
      </c>
      <c r="B30" t="s">
        <v>0</v>
      </c>
      <c r="C30" t="s">
        <v>42</v>
      </c>
      <c r="E30">
        <v>2</v>
      </c>
      <c r="F30">
        <v>1</v>
      </c>
      <c r="G30">
        <v>2</v>
      </c>
      <c r="H30">
        <v>2</v>
      </c>
      <c r="I30">
        <v>0</v>
      </c>
      <c r="J30">
        <v>0</v>
      </c>
      <c r="K30">
        <v>0</v>
      </c>
      <c r="L30">
        <v>2</v>
      </c>
    </row>
    <row r="31" spans="1:12" x14ac:dyDescent="0.25">
      <c r="A31">
        <v>135</v>
      </c>
      <c r="B31" t="s">
        <v>0</v>
      </c>
      <c r="C31" t="s">
        <v>42</v>
      </c>
      <c r="E31">
        <v>2</v>
      </c>
      <c r="F31">
        <v>2</v>
      </c>
      <c r="G31">
        <v>2</v>
      </c>
      <c r="H31">
        <v>4</v>
      </c>
      <c r="I31">
        <v>1</v>
      </c>
      <c r="J31">
        <v>0</v>
      </c>
      <c r="K31">
        <v>1</v>
      </c>
      <c r="L31">
        <v>1</v>
      </c>
    </row>
    <row r="32" spans="1:12" x14ac:dyDescent="0.25">
      <c r="A32">
        <v>135</v>
      </c>
      <c r="B32" t="s">
        <v>0</v>
      </c>
      <c r="C32" t="s">
        <v>42</v>
      </c>
      <c r="E32">
        <v>2</v>
      </c>
      <c r="F32">
        <v>3</v>
      </c>
      <c r="G32">
        <v>2</v>
      </c>
      <c r="H32">
        <v>3</v>
      </c>
      <c r="I32">
        <v>1</v>
      </c>
      <c r="J32">
        <v>0</v>
      </c>
      <c r="K32">
        <v>2</v>
      </c>
      <c r="L32">
        <v>1</v>
      </c>
    </row>
    <row r="33" spans="1:12" x14ac:dyDescent="0.25">
      <c r="A33">
        <v>135</v>
      </c>
      <c r="B33" t="s">
        <v>0</v>
      </c>
      <c r="C33" t="s">
        <v>42</v>
      </c>
      <c r="E33">
        <v>2</v>
      </c>
      <c r="F33">
        <v>4</v>
      </c>
      <c r="G33">
        <v>2</v>
      </c>
      <c r="H33">
        <v>0</v>
      </c>
      <c r="I33">
        <v>0</v>
      </c>
      <c r="J33">
        <v>0</v>
      </c>
      <c r="K33">
        <v>0</v>
      </c>
      <c r="L33">
        <v>0</v>
      </c>
    </row>
    <row r="34" spans="1:12" x14ac:dyDescent="0.25">
      <c r="A34">
        <v>135</v>
      </c>
      <c r="B34" t="s">
        <v>0</v>
      </c>
      <c r="C34" t="s">
        <v>25</v>
      </c>
      <c r="E34">
        <v>1</v>
      </c>
      <c r="F34">
        <v>1</v>
      </c>
      <c r="G34">
        <v>2</v>
      </c>
      <c r="H34">
        <v>3</v>
      </c>
      <c r="I34">
        <v>0</v>
      </c>
      <c r="J34">
        <v>0</v>
      </c>
      <c r="K34">
        <v>0</v>
      </c>
      <c r="L34">
        <v>2</v>
      </c>
    </row>
    <row r="35" spans="1:12" x14ac:dyDescent="0.25">
      <c r="A35">
        <v>135</v>
      </c>
      <c r="B35" t="s">
        <v>0</v>
      </c>
      <c r="C35" t="s">
        <v>25</v>
      </c>
      <c r="E35">
        <v>1</v>
      </c>
      <c r="F35">
        <v>2</v>
      </c>
      <c r="G35">
        <v>2</v>
      </c>
      <c r="H35">
        <v>1</v>
      </c>
      <c r="I35">
        <v>0</v>
      </c>
      <c r="J35">
        <v>0</v>
      </c>
      <c r="K35">
        <v>0</v>
      </c>
      <c r="L35">
        <v>1</v>
      </c>
    </row>
    <row r="36" spans="1:12" x14ac:dyDescent="0.25">
      <c r="A36">
        <v>135</v>
      </c>
      <c r="B36" t="s">
        <v>0</v>
      </c>
      <c r="C36" t="s">
        <v>25</v>
      </c>
      <c r="E36">
        <v>1</v>
      </c>
      <c r="F36">
        <v>3</v>
      </c>
      <c r="G36">
        <v>2</v>
      </c>
      <c r="H36">
        <v>3</v>
      </c>
      <c r="I36">
        <v>1</v>
      </c>
      <c r="J36">
        <v>0</v>
      </c>
      <c r="K36">
        <v>0</v>
      </c>
      <c r="L36">
        <v>3</v>
      </c>
    </row>
    <row r="37" spans="1:12" x14ac:dyDescent="0.25">
      <c r="A37">
        <v>135</v>
      </c>
      <c r="B37" t="s">
        <v>0</v>
      </c>
      <c r="C37" t="s">
        <v>25</v>
      </c>
      <c r="E37">
        <v>1</v>
      </c>
      <c r="F37">
        <v>4</v>
      </c>
      <c r="G37">
        <v>2</v>
      </c>
      <c r="H37">
        <v>4</v>
      </c>
      <c r="I37">
        <v>1</v>
      </c>
      <c r="J37">
        <v>0</v>
      </c>
      <c r="K37">
        <v>3</v>
      </c>
      <c r="L37">
        <v>4</v>
      </c>
    </row>
    <row r="38" spans="1:12" x14ac:dyDescent="0.25">
      <c r="A38">
        <v>135</v>
      </c>
      <c r="B38" t="s">
        <v>0</v>
      </c>
      <c r="C38" t="s">
        <v>25</v>
      </c>
      <c r="E38">
        <v>2</v>
      </c>
      <c r="F38">
        <v>1</v>
      </c>
      <c r="G38">
        <v>2</v>
      </c>
      <c r="H38">
        <v>1</v>
      </c>
      <c r="I38">
        <v>0</v>
      </c>
      <c r="J38">
        <v>0</v>
      </c>
      <c r="K38">
        <v>0</v>
      </c>
      <c r="L38">
        <v>0</v>
      </c>
    </row>
    <row r="39" spans="1:12" x14ac:dyDescent="0.25">
      <c r="A39">
        <v>135</v>
      </c>
      <c r="B39" t="s">
        <v>0</v>
      </c>
      <c r="C39" t="s">
        <v>25</v>
      </c>
      <c r="E39">
        <v>2</v>
      </c>
      <c r="F39">
        <v>2</v>
      </c>
      <c r="G39">
        <v>2</v>
      </c>
      <c r="H39">
        <v>5</v>
      </c>
      <c r="I39">
        <v>1</v>
      </c>
      <c r="J39">
        <v>1</v>
      </c>
      <c r="K39">
        <v>4</v>
      </c>
      <c r="L39">
        <v>5</v>
      </c>
    </row>
    <row r="40" spans="1:12" x14ac:dyDescent="0.25">
      <c r="A40">
        <v>135</v>
      </c>
      <c r="B40" t="s">
        <v>0</v>
      </c>
      <c r="C40" t="s">
        <v>25</v>
      </c>
      <c r="E40">
        <v>2</v>
      </c>
      <c r="F40">
        <v>3</v>
      </c>
      <c r="G40">
        <v>2</v>
      </c>
      <c r="H40">
        <v>1</v>
      </c>
      <c r="I40">
        <v>0</v>
      </c>
      <c r="J40">
        <v>0</v>
      </c>
      <c r="K40">
        <v>0</v>
      </c>
      <c r="L40">
        <v>1</v>
      </c>
    </row>
    <row r="41" spans="1:12" x14ac:dyDescent="0.25">
      <c r="A41">
        <v>135</v>
      </c>
      <c r="B41" t="s">
        <v>0</v>
      </c>
      <c r="C41" t="s">
        <v>25</v>
      </c>
      <c r="E41">
        <v>2</v>
      </c>
      <c r="F41">
        <v>4</v>
      </c>
      <c r="G41">
        <v>2</v>
      </c>
      <c r="H41">
        <v>6</v>
      </c>
      <c r="I41">
        <v>3</v>
      </c>
      <c r="J41">
        <v>0</v>
      </c>
      <c r="K41">
        <v>1</v>
      </c>
      <c r="L41">
        <v>6</v>
      </c>
    </row>
    <row r="42" spans="1:12" x14ac:dyDescent="0.25">
      <c r="A42">
        <v>135</v>
      </c>
      <c r="B42" t="s">
        <v>1</v>
      </c>
      <c r="C42" t="s">
        <v>43</v>
      </c>
      <c r="E42">
        <v>1</v>
      </c>
      <c r="F42">
        <v>1</v>
      </c>
      <c r="G42">
        <v>2</v>
      </c>
      <c r="H42">
        <v>13</v>
      </c>
      <c r="I42">
        <v>4</v>
      </c>
      <c r="J42">
        <v>1</v>
      </c>
      <c r="K42">
        <v>3</v>
      </c>
      <c r="L42">
        <v>0</v>
      </c>
    </row>
    <row r="43" spans="1:12" x14ac:dyDescent="0.25">
      <c r="A43">
        <v>135</v>
      </c>
      <c r="B43" t="s">
        <v>1</v>
      </c>
      <c r="C43" t="s">
        <v>43</v>
      </c>
      <c r="E43">
        <v>1</v>
      </c>
      <c r="F43">
        <v>2</v>
      </c>
      <c r="G43">
        <v>2</v>
      </c>
      <c r="H43">
        <v>15</v>
      </c>
      <c r="I43">
        <v>6</v>
      </c>
      <c r="J43">
        <v>1</v>
      </c>
      <c r="K43">
        <v>3</v>
      </c>
      <c r="L43">
        <v>0</v>
      </c>
    </row>
    <row r="44" spans="1:12" x14ac:dyDescent="0.25">
      <c r="A44">
        <v>135</v>
      </c>
      <c r="B44" t="s">
        <v>1</v>
      </c>
      <c r="C44" t="s">
        <v>43</v>
      </c>
      <c r="E44">
        <v>1</v>
      </c>
      <c r="F44">
        <v>3</v>
      </c>
      <c r="G44">
        <v>2</v>
      </c>
      <c r="H44">
        <v>16</v>
      </c>
      <c r="I44">
        <v>4</v>
      </c>
      <c r="J44">
        <v>2</v>
      </c>
      <c r="K44">
        <v>5</v>
      </c>
      <c r="L44">
        <v>0</v>
      </c>
    </row>
    <row r="45" spans="1:12" x14ac:dyDescent="0.25">
      <c r="A45">
        <v>135</v>
      </c>
      <c r="B45" t="s">
        <v>1</v>
      </c>
      <c r="C45" t="s">
        <v>43</v>
      </c>
      <c r="E45">
        <v>1</v>
      </c>
      <c r="F45">
        <v>4</v>
      </c>
      <c r="G45">
        <v>2</v>
      </c>
      <c r="H45">
        <v>5</v>
      </c>
      <c r="I45">
        <v>1</v>
      </c>
      <c r="J45">
        <v>0</v>
      </c>
      <c r="K45">
        <v>1</v>
      </c>
      <c r="L45">
        <v>0</v>
      </c>
    </row>
    <row r="46" spans="1:12" x14ac:dyDescent="0.25">
      <c r="A46">
        <v>135</v>
      </c>
      <c r="B46" t="s">
        <v>1</v>
      </c>
      <c r="C46" t="s">
        <v>43</v>
      </c>
      <c r="E46">
        <v>2</v>
      </c>
      <c r="F46">
        <v>1</v>
      </c>
      <c r="G46">
        <v>2</v>
      </c>
      <c r="H46">
        <v>11</v>
      </c>
      <c r="I46">
        <v>2</v>
      </c>
      <c r="J46">
        <v>0</v>
      </c>
      <c r="K46">
        <v>2</v>
      </c>
      <c r="L46">
        <v>0</v>
      </c>
    </row>
    <row r="47" spans="1:12" x14ac:dyDescent="0.25">
      <c r="A47">
        <v>135</v>
      </c>
      <c r="B47" t="s">
        <v>1</v>
      </c>
      <c r="C47" t="s">
        <v>43</v>
      </c>
      <c r="E47">
        <v>2</v>
      </c>
      <c r="F47">
        <v>2</v>
      </c>
      <c r="G47">
        <v>2</v>
      </c>
      <c r="H47">
        <v>14</v>
      </c>
      <c r="I47">
        <v>2</v>
      </c>
      <c r="J47">
        <v>2</v>
      </c>
      <c r="K47">
        <v>1</v>
      </c>
      <c r="L47">
        <v>0</v>
      </c>
    </row>
    <row r="48" spans="1:12" x14ac:dyDescent="0.25">
      <c r="A48">
        <v>135</v>
      </c>
      <c r="B48" t="s">
        <v>1</v>
      </c>
      <c r="C48" t="s">
        <v>43</v>
      </c>
      <c r="E48">
        <v>2</v>
      </c>
      <c r="F48">
        <v>3</v>
      </c>
      <c r="G48">
        <v>2</v>
      </c>
      <c r="H48">
        <v>11</v>
      </c>
      <c r="I48">
        <v>4</v>
      </c>
      <c r="J48">
        <v>2</v>
      </c>
      <c r="K48">
        <v>1</v>
      </c>
      <c r="L48">
        <v>0</v>
      </c>
    </row>
    <row r="49" spans="1:12" x14ac:dyDescent="0.25">
      <c r="A49">
        <v>135</v>
      </c>
      <c r="B49" t="s">
        <v>1</v>
      </c>
      <c r="C49" t="s">
        <v>43</v>
      </c>
      <c r="E49">
        <v>2</v>
      </c>
      <c r="F49">
        <v>4</v>
      </c>
      <c r="G49">
        <v>2</v>
      </c>
      <c r="H49">
        <v>14</v>
      </c>
      <c r="I49">
        <v>3</v>
      </c>
      <c r="J49">
        <v>0</v>
      </c>
      <c r="K49">
        <v>3</v>
      </c>
      <c r="L49">
        <v>0</v>
      </c>
    </row>
    <row r="50" spans="1:12" x14ac:dyDescent="0.25">
      <c r="A50">
        <v>135</v>
      </c>
      <c r="B50" t="s">
        <v>0</v>
      </c>
      <c r="C50" t="s">
        <v>42</v>
      </c>
      <c r="E50">
        <v>1</v>
      </c>
      <c r="F50">
        <v>1</v>
      </c>
      <c r="G50">
        <v>3</v>
      </c>
      <c r="H50">
        <v>2</v>
      </c>
      <c r="I50">
        <v>1</v>
      </c>
      <c r="J50">
        <v>0</v>
      </c>
      <c r="K50">
        <v>0</v>
      </c>
      <c r="L50">
        <v>0</v>
      </c>
    </row>
    <row r="51" spans="1:12" x14ac:dyDescent="0.25">
      <c r="A51">
        <v>135</v>
      </c>
      <c r="B51" t="s">
        <v>0</v>
      </c>
      <c r="C51" t="s">
        <v>42</v>
      </c>
      <c r="E51">
        <v>1</v>
      </c>
      <c r="F51">
        <v>2</v>
      </c>
      <c r="G51">
        <v>3</v>
      </c>
      <c r="H51">
        <v>2</v>
      </c>
      <c r="I51">
        <v>1</v>
      </c>
      <c r="J51">
        <v>0</v>
      </c>
      <c r="K51">
        <v>0</v>
      </c>
      <c r="L51">
        <v>0</v>
      </c>
    </row>
    <row r="52" spans="1:12" x14ac:dyDescent="0.25">
      <c r="A52">
        <v>135</v>
      </c>
      <c r="B52" t="s">
        <v>0</v>
      </c>
      <c r="C52" t="s">
        <v>42</v>
      </c>
      <c r="E52">
        <v>1</v>
      </c>
      <c r="F52">
        <v>3</v>
      </c>
      <c r="G52">
        <v>3</v>
      </c>
      <c r="H52">
        <v>3</v>
      </c>
      <c r="I52">
        <v>0</v>
      </c>
      <c r="J52">
        <v>0</v>
      </c>
      <c r="K52">
        <v>0</v>
      </c>
      <c r="L52">
        <v>0</v>
      </c>
    </row>
    <row r="53" spans="1:12" x14ac:dyDescent="0.25">
      <c r="A53">
        <v>135</v>
      </c>
      <c r="B53" t="s">
        <v>0</v>
      </c>
      <c r="C53" t="s">
        <v>42</v>
      </c>
      <c r="E53">
        <v>1</v>
      </c>
      <c r="F53">
        <v>4</v>
      </c>
      <c r="G53">
        <v>3</v>
      </c>
      <c r="H53">
        <v>1</v>
      </c>
      <c r="I53">
        <v>0</v>
      </c>
      <c r="J53">
        <v>0</v>
      </c>
      <c r="K53">
        <v>0</v>
      </c>
      <c r="L53">
        <v>0</v>
      </c>
    </row>
    <row r="54" spans="1:12" x14ac:dyDescent="0.25">
      <c r="A54">
        <v>135</v>
      </c>
      <c r="B54" t="s">
        <v>0</v>
      </c>
      <c r="C54" t="s">
        <v>42</v>
      </c>
      <c r="E54">
        <v>2</v>
      </c>
      <c r="F54">
        <v>1</v>
      </c>
      <c r="G54">
        <v>3</v>
      </c>
      <c r="H54">
        <v>2</v>
      </c>
      <c r="I54">
        <v>1</v>
      </c>
      <c r="J54">
        <v>0</v>
      </c>
      <c r="K54">
        <v>1</v>
      </c>
      <c r="L54">
        <v>1</v>
      </c>
    </row>
    <row r="55" spans="1:12" x14ac:dyDescent="0.25">
      <c r="A55">
        <v>135</v>
      </c>
      <c r="B55" t="s">
        <v>0</v>
      </c>
      <c r="C55" t="s">
        <v>42</v>
      </c>
      <c r="E55">
        <v>2</v>
      </c>
      <c r="F55">
        <v>2</v>
      </c>
      <c r="G55">
        <v>3</v>
      </c>
      <c r="H55">
        <v>2</v>
      </c>
      <c r="I55">
        <v>0</v>
      </c>
      <c r="J55">
        <v>0</v>
      </c>
      <c r="K55">
        <v>0</v>
      </c>
      <c r="L55">
        <v>0</v>
      </c>
    </row>
    <row r="56" spans="1:12" x14ac:dyDescent="0.25">
      <c r="A56">
        <v>135</v>
      </c>
      <c r="B56" t="s">
        <v>0</v>
      </c>
      <c r="C56" t="s">
        <v>42</v>
      </c>
      <c r="E56">
        <v>2</v>
      </c>
      <c r="F56">
        <v>3</v>
      </c>
      <c r="G56">
        <v>3</v>
      </c>
      <c r="H56">
        <v>2</v>
      </c>
      <c r="I56">
        <v>0</v>
      </c>
      <c r="J56">
        <v>0</v>
      </c>
      <c r="K56">
        <v>0</v>
      </c>
      <c r="L56">
        <v>0</v>
      </c>
    </row>
    <row r="57" spans="1:12" x14ac:dyDescent="0.25">
      <c r="A57">
        <v>135</v>
      </c>
      <c r="B57" t="s">
        <v>0</v>
      </c>
      <c r="C57" t="s">
        <v>42</v>
      </c>
      <c r="E57">
        <v>2</v>
      </c>
      <c r="F57">
        <v>4</v>
      </c>
      <c r="G57">
        <v>3</v>
      </c>
      <c r="H57">
        <v>4</v>
      </c>
      <c r="I57">
        <v>0</v>
      </c>
      <c r="J57">
        <v>0</v>
      </c>
      <c r="K57">
        <v>0</v>
      </c>
      <c r="L57">
        <v>0</v>
      </c>
    </row>
    <row r="58" spans="1:12" x14ac:dyDescent="0.25">
      <c r="A58">
        <v>135</v>
      </c>
      <c r="B58" t="s">
        <v>0</v>
      </c>
      <c r="C58" t="s">
        <v>25</v>
      </c>
      <c r="E58">
        <v>1</v>
      </c>
      <c r="F58">
        <v>1</v>
      </c>
      <c r="G58">
        <v>3</v>
      </c>
      <c r="H58">
        <v>0</v>
      </c>
      <c r="I58">
        <v>0</v>
      </c>
      <c r="J58">
        <v>0</v>
      </c>
      <c r="K58">
        <v>0</v>
      </c>
      <c r="L58">
        <v>0</v>
      </c>
    </row>
    <row r="59" spans="1:12" x14ac:dyDescent="0.25">
      <c r="A59">
        <v>135</v>
      </c>
      <c r="B59" t="s">
        <v>0</v>
      </c>
      <c r="C59" t="s">
        <v>25</v>
      </c>
      <c r="E59">
        <v>1</v>
      </c>
      <c r="F59">
        <v>2</v>
      </c>
      <c r="G59">
        <v>3</v>
      </c>
      <c r="H59">
        <v>1</v>
      </c>
      <c r="I59">
        <v>0</v>
      </c>
      <c r="J59">
        <v>0</v>
      </c>
      <c r="K59">
        <v>0</v>
      </c>
      <c r="L59">
        <v>1</v>
      </c>
    </row>
    <row r="60" spans="1:12" x14ac:dyDescent="0.25">
      <c r="A60">
        <v>135</v>
      </c>
      <c r="B60" t="s">
        <v>0</v>
      </c>
      <c r="C60" t="s">
        <v>25</v>
      </c>
      <c r="E60">
        <v>1</v>
      </c>
      <c r="F60">
        <v>3</v>
      </c>
      <c r="G60">
        <v>3</v>
      </c>
      <c r="H60">
        <v>2</v>
      </c>
      <c r="I60">
        <v>1</v>
      </c>
      <c r="J60">
        <v>1</v>
      </c>
      <c r="K60">
        <v>0</v>
      </c>
      <c r="L60">
        <v>0</v>
      </c>
    </row>
    <row r="61" spans="1:12" x14ac:dyDescent="0.25">
      <c r="A61">
        <v>135</v>
      </c>
      <c r="B61" t="s">
        <v>0</v>
      </c>
      <c r="C61" t="s">
        <v>25</v>
      </c>
      <c r="E61">
        <v>1</v>
      </c>
      <c r="F61">
        <v>4</v>
      </c>
      <c r="G61">
        <v>3</v>
      </c>
      <c r="H61">
        <v>2</v>
      </c>
      <c r="I61">
        <v>1</v>
      </c>
      <c r="J61">
        <v>0</v>
      </c>
      <c r="K61">
        <v>0</v>
      </c>
      <c r="L61">
        <v>2</v>
      </c>
    </row>
    <row r="62" spans="1:12" x14ac:dyDescent="0.25">
      <c r="A62">
        <v>135</v>
      </c>
      <c r="B62" t="s">
        <v>0</v>
      </c>
      <c r="C62" t="s">
        <v>25</v>
      </c>
      <c r="E62">
        <v>2</v>
      </c>
      <c r="F62">
        <v>1</v>
      </c>
      <c r="G62">
        <v>3</v>
      </c>
      <c r="H62">
        <v>0</v>
      </c>
      <c r="I62">
        <v>0</v>
      </c>
      <c r="J62">
        <v>0</v>
      </c>
      <c r="K62">
        <v>0</v>
      </c>
      <c r="L62">
        <v>0</v>
      </c>
    </row>
    <row r="63" spans="1:12" x14ac:dyDescent="0.25">
      <c r="A63">
        <v>135</v>
      </c>
      <c r="B63" t="s">
        <v>0</v>
      </c>
      <c r="C63" t="s">
        <v>25</v>
      </c>
      <c r="E63">
        <v>2</v>
      </c>
      <c r="F63">
        <v>2</v>
      </c>
      <c r="G63">
        <v>3</v>
      </c>
      <c r="H63">
        <v>2</v>
      </c>
      <c r="I63">
        <v>0</v>
      </c>
      <c r="J63">
        <v>0</v>
      </c>
      <c r="K63">
        <v>0</v>
      </c>
      <c r="L63">
        <v>0</v>
      </c>
    </row>
    <row r="64" spans="1:12" x14ac:dyDescent="0.25">
      <c r="A64">
        <v>135</v>
      </c>
      <c r="B64" t="s">
        <v>0</v>
      </c>
      <c r="C64" t="s">
        <v>25</v>
      </c>
      <c r="E64">
        <v>2</v>
      </c>
      <c r="F64">
        <v>3</v>
      </c>
      <c r="G64">
        <v>3</v>
      </c>
      <c r="H64">
        <v>4</v>
      </c>
      <c r="I64">
        <v>3</v>
      </c>
      <c r="J64">
        <v>1</v>
      </c>
      <c r="K64">
        <v>1</v>
      </c>
      <c r="L64">
        <v>3</v>
      </c>
    </row>
    <row r="65" spans="1:12" x14ac:dyDescent="0.25">
      <c r="A65">
        <v>135</v>
      </c>
      <c r="B65" t="s">
        <v>0</v>
      </c>
      <c r="C65" t="s">
        <v>25</v>
      </c>
      <c r="E65">
        <v>2</v>
      </c>
      <c r="F65">
        <v>4</v>
      </c>
      <c r="G65">
        <v>3</v>
      </c>
      <c r="H65">
        <v>7</v>
      </c>
      <c r="I65">
        <v>2</v>
      </c>
      <c r="J65">
        <v>0</v>
      </c>
      <c r="K65">
        <v>0</v>
      </c>
      <c r="L65">
        <v>3</v>
      </c>
    </row>
    <row r="66" spans="1:12" x14ac:dyDescent="0.25">
      <c r="A66">
        <v>135</v>
      </c>
      <c r="B66" t="s">
        <v>1</v>
      </c>
      <c r="C66" t="s">
        <v>43</v>
      </c>
      <c r="E66">
        <v>1</v>
      </c>
      <c r="F66">
        <v>1</v>
      </c>
      <c r="G66">
        <v>3</v>
      </c>
      <c r="H66">
        <v>17</v>
      </c>
      <c r="I66">
        <v>6</v>
      </c>
      <c r="J66">
        <v>0</v>
      </c>
      <c r="K66">
        <v>0</v>
      </c>
      <c r="L66">
        <v>4</v>
      </c>
    </row>
    <row r="67" spans="1:12" x14ac:dyDescent="0.25">
      <c r="A67">
        <v>135</v>
      </c>
      <c r="B67" t="s">
        <v>1</v>
      </c>
      <c r="C67" t="s">
        <v>43</v>
      </c>
      <c r="E67">
        <v>1</v>
      </c>
      <c r="F67">
        <v>2</v>
      </c>
      <c r="G67">
        <v>3</v>
      </c>
      <c r="H67">
        <v>32</v>
      </c>
      <c r="I67">
        <v>8</v>
      </c>
      <c r="J67">
        <v>2</v>
      </c>
      <c r="K67">
        <v>2</v>
      </c>
      <c r="L67">
        <v>14</v>
      </c>
    </row>
    <row r="68" spans="1:12" x14ac:dyDescent="0.25">
      <c r="A68">
        <v>135</v>
      </c>
      <c r="B68" t="s">
        <v>1</v>
      </c>
      <c r="C68" t="s">
        <v>43</v>
      </c>
      <c r="E68">
        <v>1</v>
      </c>
      <c r="F68">
        <v>3</v>
      </c>
      <c r="G68">
        <v>3</v>
      </c>
      <c r="H68">
        <v>19</v>
      </c>
      <c r="I68">
        <v>8</v>
      </c>
      <c r="J68">
        <v>0</v>
      </c>
      <c r="K68">
        <v>3</v>
      </c>
      <c r="L68">
        <v>6</v>
      </c>
    </row>
    <row r="69" spans="1:12" x14ac:dyDescent="0.25">
      <c r="A69">
        <v>135</v>
      </c>
      <c r="B69" t="s">
        <v>1</v>
      </c>
      <c r="C69" t="s">
        <v>43</v>
      </c>
      <c r="E69">
        <v>1</v>
      </c>
      <c r="F69">
        <v>4</v>
      </c>
      <c r="G69">
        <v>3</v>
      </c>
      <c r="H69">
        <v>15</v>
      </c>
      <c r="I69">
        <v>3</v>
      </c>
      <c r="J69">
        <v>2</v>
      </c>
      <c r="K69">
        <v>2</v>
      </c>
      <c r="L69">
        <v>4</v>
      </c>
    </row>
    <row r="70" spans="1:12" x14ac:dyDescent="0.25">
      <c r="A70">
        <v>135</v>
      </c>
      <c r="B70" t="s">
        <v>1</v>
      </c>
      <c r="C70" t="s">
        <v>43</v>
      </c>
      <c r="E70">
        <v>2</v>
      </c>
      <c r="F70">
        <v>1</v>
      </c>
      <c r="G70">
        <v>3</v>
      </c>
      <c r="H70">
        <v>23</v>
      </c>
      <c r="I70">
        <v>9</v>
      </c>
      <c r="J70">
        <v>2</v>
      </c>
      <c r="K70">
        <v>1</v>
      </c>
      <c r="L70">
        <v>11</v>
      </c>
    </row>
    <row r="71" spans="1:12" x14ac:dyDescent="0.25">
      <c r="A71">
        <v>135</v>
      </c>
      <c r="B71" t="s">
        <v>1</v>
      </c>
      <c r="C71" t="s">
        <v>43</v>
      </c>
      <c r="E71">
        <v>2</v>
      </c>
      <c r="F71">
        <v>2</v>
      </c>
      <c r="G71">
        <v>3</v>
      </c>
      <c r="H71">
        <v>30</v>
      </c>
      <c r="I71">
        <v>12</v>
      </c>
      <c r="J71">
        <v>7</v>
      </c>
      <c r="K71">
        <v>1</v>
      </c>
      <c r="L71">
        <v>10</v>
      </c>
    </row>
    <row r="72" spans="1:12" x14ac:dyDescent="0.25">
      <c r="A72">
        <v>135</v>
      </c>
      <c r="B72" t="s">
        <v>1</v>
      </c>
      <c r="C72" t="s">
        <v>43</v>
      </c>
      <c r="E72">
        <v>2</v>
      </c>
      <c r="F72">
        <v>3</v>
      </c>
      <c r="G72">
        <v>3</v>
      </c>
      <c r="H72">
        <v>26</v>
      </c>
      <c r="I72">
        <v>7</v>
      </c>
      <c r="J72">
        <v>3</v>
      </c>
      <c r="K72">
        <v>0</v>
      </c>
      <c r="L72">
        <v>11</v>
      </c>
    </row>
    <row r="73" spans="1:12" x14ac:dyDescent="0.25">
      <c r="A73">
        <v>135</v>
      </c>
      <c r="B73" t="s">
        <v>1</v>
      </c>
      <c r="C73" t="s">
        <v>43</v>
      </c>
      <c r="E73">
        <v>2</v>
      </c>
      <c r="F73">
        <v>4</v>
      </c>
      <c r="G73">
        <v>3</v>
      </c>
      <c r="H73">
        <v>33</v>
      </c>
      <c r="I73">
        <v>10</v>
      </c>
      <c r="J73">
        <v>0</v>
      </c>
      <c r="K73">
        <v>3</v>
      </c>
      <c r="L73">
        <v>15</v>
      </c>
    </row>
    <row r="74" spans="1:12" x14ac:dyDescent="0.25">
      <c r="A74">
        <v>135</v>
      </c>
      <c r="B74" t="s">
        <v>0</v>
      </c>
      <c r="C74" t="s">
        <v>42</v>
      </c>
      <c r="E74">
        <v>1</v>
      </c>
      <c r="F74">
        <v>1</v>
      </c>
      <c r="G74">
        <v>4</v>
      </c>
      <c r="H74">
        <v>8</v>
      </c>
      <c r="I74">
        <v>1</v>
      </c>
      <c r="J74">
        <v>0</v>
      </c>
      <c r="K74">
        <v>1</v>
      </c>
      <c r="L74">
        <v>0</v>
      </c>
    </row>
    <row r="75" spans="1:12" x14ac:dyDescent="0.25">
      <c r="A75">
        <v>135</v>
      </c>
      <c r="B75" t="s">
        <v>0</v>
      </c>
      <c r="C75" t="s">
        <v>42</v>
      </c>
      <c r="E75">
        <v>1</v>
      </c>
      <c r="F75">
        <v>2</v>
      </c>
      <c r="G75">
        <v>4</v>
      </c>
      <c r="H75">
        <v>7</v>
      </c>
      <c r="I75">
        <v>4</v>
      </c>
      <c r="J75">
        <v>0</v>
      </c>
      <c r="K75">
        <v>1</v>
      </c>
      <c r="L75">
        <v>0</v>
      </c>
    </row>
    <row r="76" spans="1:12" x14ac:dyDescent="0.25">
      <c r="A76">
        <v>135</v>
      </c>
      <c r="B76" t="s">
        <v>0</v>
      </c>
      <c r="C76" t="s">
        <v>42</v>
      </c>
      <c r="E76">
        <v>1</v>
      </c>
      <c r="F76">
        <v>3</v>
      </c>
      <c r="G76">
        <v>4</v>
      </c>
      <c r="H76">
        <v>4</v>
      </c>
      <c r="I76">
        <v>0</v>
      </c>
      <c r="J76">
        <v>0</v>
      </c>
      <c r="K76">
        <v>1</v>
      </c>
      <c r="L76">
        <v>0</v>
      </c>
    </row>
    <row r="77" spans="1:12" x14ac:dyDescent="0.25">
      <c r="A77">
        <v>135</v>
      </c>
      <c r="B77" t="s">
        <v>0</v>
      </c>
      <c r="C77" t="s">
        <v>42</v>
      </c>
      <c r="E77">
        <v>1</v>
      </c>
      <c r="F77">
        <v>4</v>
      </c>
      <c r="G77">
        <v>4</v>
      </c>
      <c r="H77">
        <v>9</v>
      </c>
      <c r="I77">
        <v>1</v>
      </c>
      <c r="J77">
        <v>0</v>
      </c>
      <c r="K77">
        <v>1</v>
      </c>
      <c r="L77">
        <v>0</v>
      </c>
    </row>
    <row r="78" spans="1:12" x14ac:dyDescent="0.25">
      <c r="A78">
        <v>135</v>
      </c>
      <c r="B78" t="s">
        <v>0</v>
      </c>
      <c r="C78" t="s">
        <v>42</v>
      </c>
      <c r="E78">
        <v>2</v>
      </c>
      <c r="F78">
        <v>1</v>
      </c>
      <c r="G78">
        <v>4</v>
      </c>
      <c r="H78">
        <v>11</v>
      </c>
      <c r="I78">
        <v>5</v>
      </c>
      <c r="J78">
        <v>1</v>
      </c>
      <c r="K78">
        <v>1</v>
      </c>
      <c r="L78">
        <v>1</v>
      </c>
    </row>
    <row r="79" spans="1:12" x14ac:dyDescent="0.25">
      <c r="A79">
        <v>135</v>
      </c>
      <c r="B79" t="s">
        <v>0</v>
      </c>
      <c r="C79" t="s">
        <v>42</v>
      </c>
      <c r="E79">
        <v>2</v>
      </c>
      <c r="F79">
        <v>2</v>
      </c>
      <c r="G79">
        <v>4</v>
      </c>
      <c r="H79">
        <v>14</v>
      </c>
      <c r="I79">
        <v>5</v>
      </c>
      <c r="J79">
        <v>0</v>
      </c>
      <c r="K79">
        <v>3</v>
      </c>
      <c r="L79">
        <v>1</v>
      </c>
    </row>
    <row r="80" spans="1:12" x14ac:dyDescent="0.25">
      <c r="A80">
        <v>135</v>
      </c>
      <c r="B80" t="s">
        <v>0</v>
      </c>
      <c r="C80" t="s">
        <v>42</v>
      </c>
      <c r="E80">
        <v>2</v>
      </c>
      <c r="F80">
        <v>3</v>
      </c>
      <c r="G80">
        <v>4</v>
      </c>
      <c r="H80">
        <v>23</v>
      </c>
      <c r="I80">
        <v>7</v>
      </c>
      <c r="J80">
        <v>0</v>
      </c>
      <c r="K80">
        <v>4</v>
      </c>
      <c r="L80">
        <v>5</v>
      </c>
    </row>
    <row r="81" spans="1:12" x14ac:dyDescent="0.25">
      <c r="A81">
        <v>135</v>
      </c>
      <c r="B81" t="s">
        <v>0</v>
      </c>
      <c r="C81" t="s">
        <v>42</v>
      </c>
      <c r="E81">
        <v>2</v>
      </c>
      <c r="F81">
        <v>4</v>
      </c>
      <c r="G81">
        <v>4</v>
      </c>
      <c r="H81">
        <v>57</v>
      </c>
      <c r="I81">
        <v>12</v>
      </c>
      <c r="J81">
        <v>1</v>
      </c>
      <c r="K81">
        <v>16</v>
      </c>
      <c r="L81">
        <v>13</v>
      </c>
    </row>
    <row r="82" spans="1:12" x14ac:dyDescent="0.25">
      <c r="A82">
        <v>135</v>
      </c>
      <c r="B82" t="s">
        <v>0</v>
      </c>
      <c r="C82" t="s">
        <v>25</v>
      </c>
      <c r="E82">
        <v>1</v>
      </c>
      <c r="F82">
        <v>1</v>
      </c>
      <c r="G82">
        <v>4</v>
      </c>
      <c r="H82">
        <v>12</v>
      </c>
      <c r="I82">
        <v>5</v>
      </c>
      <c r="J82">
        <v>0</v>
      </c>
      <c r="K82">
        <v>2</v>
      </c>
      <c r="L82">
        <v>6</v>
      </c>
    </row>
    <row r="83" spans="1:12" x14ac:dyDescent="0.25">
      <c r="A83">
        <v>135</v>
      </c>
      <c r="B83" t="s">
        <v>0</v>
      </c>
      <c r="C83" t="s">
        <v>25</v>
      </c>
      <c r="E83">
        <v>1</v>
      </c>
      <c r="F83">
        <v>2</v>
      </c>
      <c r="G83">
        <v>4</v>
      </c>
      <c r="H83">
        <v>13</v>
      </c>
      <c r="I83">
        <v>4</v>
      </c>
      <c r="J83">
        <v>0</v>
      </c>
      <c r="K83">
        <v>4</v>
      </c>
      <c r="L83">
        <v>5</v>
      </c>
    </row>
    <row r="84" spans="1:12" x14ac:dyDescent="0.25">
      <c r="A84">
        <v>135</v>
      </c>
      <c r="B84" t="s">
        <v>0</v>
      </c>
      <c r="C84" t="s">
        <v>25</v>
      </c>
      <c r="E84">
        <v>1</v>
      </c>
      <c r="F84">
        <v>3</v>
      </c>
      <c r="G84">
        <v>4</v>
      </c>
      <c r="H84">
        <v>5</v>
      </c>
      <c r="I84">
        <v>2</v>
      </c>
      <c r="J84">
        <v>1</v>
      </c>
      <c r="K84">
        <v>1</v>
      </c>
      <c r="L84">
        <v>2</v>
      </c>
    </row>
    <row r="85" spans="1:12" x14ac:dyDescent="0.25">
      <c r="A85">
        <v>135</v>
      </c>
      <c r="B85" t="s">
        <v>0</v>
      </c>
      <c r="C85" t="s">
        <v>25</v>
      </c>
      <c r="E85">
        <v>1</v>
      </c>
      <c r="F85">
        <v>4</v>
      </c>
      <c r="G85">
        <v>4</v>
      </c>
      <c r="H85">
        <v>8</v>
      </c>
      <c r="I85">
        <v>1</v>
      </c>
      <c r="J85">
        <v>0</v>
      </c>
      <c r="K85">
        <v>4</v>
      </c>
      <c r="L85">
        <v>6</v>
      </c>
    </row>
    <row r="86" spans="1:12" x14ac:dyDescent="0.25">
      <c r="A86">
        <v>135</v>
      </c>
      <c r="B86" t="s">
        <v>0</v>
      </c>
      <c r="C86" t="s">
        <v>25</v>
      </c>
      <c r="E86">
        <v>2</v>
      </c>
      <c r="F86">
        <v>1</v>
      </c>
      <c r="G86">
        <v>4</v>
      </c>
      <c r="H86">
        <v>14</v>
      </c>
      <c r="I86">
        <v>5</v>
      </c>
      <c r="J86">
        <v>0</v>
      </c>
      <c r="K86">
        <v>5</v>
      </c>
      <c r="L86">
        <v>7</v>
      </c>
    </row>
    <row r="87" spans="1:12" x14ac:dyDescent="0.25">
      <c r="A87">
        <v>135</v>
      </c>
      <c r="B87" t="s">
        <v>0</v>
      </c>
      <c r="C87" t="s">
        <v>25</v>
      </c>
      <c r="E87">
        <v>2</v>
      </c>
      <c r="F87">
        <v>2</v>
      </c>
      <c r="G87">
        <v>4</v>
      </c>
      <c r="H87">
        <v>7</v>
      </c>
      <c r="I87">
        <v>5</v>
      </c>
      <c r="J87">
        <v>0</v>
      </c>
      <c r="K87">
        <v>1</v>
      </c>
      <c r="L87">
        <v>2</v>
      </c>
    </row>
    <row r="88" spans="1:12" x14ac:dyDescent="0.25">
      <c r="A88">
        <v>135</v>
      </c>
      <c r="B88" t="s">
        <v>0</v>
      </c>
      <c r="C88" t="s">
        <v>25</v>
      </c>
      <c r="E88">
        <v>2</v>
      </c>
      <c r="F88">
        <v>3</v>
      </c>
      <c r="G88">
        <v>4</v>
      </c>
      <c r="H88">
        <v>17</v>
      </c>
      <c r="I88">
        <v>8</v>
      </c>
      <c r="J88">
        <v>1</v>
      </c>
      <c r="K88">
        <v>4</v>
      </c>
      <c r="L88">
        <v>8</v>
      </c>
    </row>
    <row r="89" spans="1:12" x14ac:dyDescent="0.25">
      <c r="A89">
        <v>135</v>
      </c>
      <c r="B89" t="s">
        <v>0</v>
      </c>
      <c r="C89" t="s">
        <v>25</v>
      </c>
      <c r="E89">
        <v>2</v>
      </c>
      <c r="F89">
        <v>4</v>
      </c>
      <c r="G89">
        <v>4</v>
      </c>
      <c r="H89">
        <v>46</v>
      </c>
      <c r="I89">
        <v>13</v>
      </c>
      <c r="J89">
        <v>2</v>
      </c>
      <c r="K89">
        <v>13</v>
      </c>
      <c r="L89">
        <v>17</v>
      </c>
    </row>
    <row r="90" spans="1:12" x14ac:dyDescent="0.25">
      <c r="A90">
        <v>135</v>
      </c>
      <c r="B90" t="s">
        <v>1</v>
      </c>
      <c r="C90" t="s">
        <v>43</v>
      </c>
      <c r="E90">
        <v>1</v>
      </c>
      <c r="F90">
        <v>1</v>
      </c>
      <c r="G90">
        <v>4</v>
      </c>
      <c r="H90">
        <v>11</v>
      </c>
      <c r="I90">
        <v>6</v>
      </c>
      <c r="J90">
        <v>0</v>
      </c>
      <c r="K90">
        <v>1</v>
      </c>
      <c r="L90">
        <v>0</v>
      </c>
    </row>
    <row r="91" spans="1:12" x14ac:dyDescent="0.25">
      <c r="A91">
        <v>135</v>
      </c>
      <c r="B91" t="s">
        <v>1</v>
      </c>
      <c r="C91" t="s">
        <v>43</v>
      </c>
      <c r="E91">
        <v>1</v>
      </c>
      <c r="F91">
        <v>2</v>
      </c>
      <c r="G91">
        <v>4</v>
      </c>
      <c r="H91">
        <v>11</v>
      </c>
      <c r="I91">
        <v>0</v>
      </c>
      <c r="J91">
        <v>0</v>
      </c>
      <c r="K91">
        <v>5</v>
      </c>
      <c r="L91">
        <v>3</v>
      </c>
    </row>
    <row r="92" spans="1:12" x14ac:dyDescent="0.25">
      <c r="A92">
        <v>135</v>
      </c>
      <c r="B92" t="s">
        <v>1</v>
      </c>
      <c r="C92" t="s">
        <v>43</v>
      </c>
      <c r="E92">
        <v>1</v>
      </c>
      <c r="F92">
        <v>3</v>
      </c>
      <c r="G92">
        <v>4</v>
      </c>
      <c r="H92">
        <v>8</v>
      </c>
      <c r="I92">
        <v>3</v>
      </c>
      <c r="J92">
        <v>0</v>
      </c>
      <c r="K92">
        <v>1</v>
      </c>
      <c r="L92">
        <v>0</v>
      </c>
    </row>
    <row r="93" spans="1:12" x14ac:dyDescent="0.25">
      <c r="A93">
        <v>135</v>
      </c>
      <c r="B93" t="s">
        <v>1</v>
      </c>
      <c r="C93" t="s">
        <v>43</v>
      </c>
      <c r="E93">
        <v>1</v>
      </c>
      <c r="F93">
        <v>4</v>
      </c>
      <c r="G93">
        <v>4</v>
      </c>
      <c r="H93">
        <v>10</v>
      </c>
      <c r="I93">
        <v>1</v>
      </c>
      <c r="J93">
        <v>1</v>
      </c>
      <c r="K93">
        <v>5</v>
      </c>
      <c r="L93">
        <v>1</v>
      </c>
    </row>
    <row r="94" spans="1:12" x14ac:dyDescent="0.25">
      <c r="A94">
        <v>135</v>
      </c>
      <c r="B94" t="s">
        <v>1</v>
      </c>
      <c r="C94" t="s">
        <v>43</v>
      </c>
      <c r="E94">
        <v>2</v>
      </c>
      <c r="F94">
        <v>1</v>
      </c>
      <c r="G94">
        <v>4</v>
      </c>
      <c r="H94">
        <v>7</v>
      </c>
      <c r="I94">
        <v>2</v>
      </c>
      <c r="J94">
        <v>1</v>
      </c>
      <c r="K94">
        <v>3</v>
      </c>
      <c r="L94">
        <v>4</v>
      </c>
    </row>
    <row r="95" spans="1:12" x14ac:dyDescent="0.25">
      <c r="A95">
        <v>135</v>
      </c>
      <c r="B95" t="s">
        <v>1</v>
      </c>
      <c r="C95" t="s">
        <v>43</v>
      </c>
      <c r="E95">
        <v>2</v>
      </c>
      <c r="F95">
        <v>2</v>
      </c>
      <c r="G95">
        <v>4</v>
      </c>
      <c r="H95">
        <v>7</v>
      </c>
      <c r="I95">
        <v>2</v>
      </c>
      <c r="J95">
        <v>0</v>
      </c>
      <c r="K95">
        <v>3</v>
      </c>
      <c r="L95">
        <v>3</v>
      </c>
    </row>
    <row r="96" spans="1:12" x14ac:dyDescent="0.25">
      <c r="A96">
        <v>135</v>
      </c>
      <c r="B96" t="s">
        <v>1</v>
      </c>
      <c r="C96" t="s">
        <v>43</v>
      </c>
      <c r="E96">
        <v>2</v>
      </c>
      <c r="F96">
        <v>3</v>
      </c>
      <c r="G96">
        <v>4</v>
      </c>
      <c r="H96">
        <v>6</v>
      </c>
      <c r="I96">
        <v>2</v>
      </c>
      <c r="J96">
        <v>1</v>
      </c>
      <c r="K96">
        <v>1</v>
      </c>
      <c r="L96">
        <v>2</v>
      </c>
    </row>
    <row r="97" spans="1:12" x14ac:dyDescent="0.25">
      <c r="A97">
        <v>135</v>
      </c>
      <c r="B97" t="s">
        <v>1</v>
      </c>
      <c r="C97" t="s">
        <v>43</v>
      </c>
      <c r="E97">
        <v>2</v>
      </c>
      <c r="F97">
        <v>4</v>
      </c>
      <c r="G97">
        <v>4</v>
      </c>
      <c r="H97">
        <v>15</v>
      </c>
      <c r="I97">
        <v>2</v>
      </c>
      <c r="J97">
        <v>0</v>
      </c>
      <c r="K97">
        <v>5</v>
      </c>
      <c r="L97">
        <v>3</v>
      </c>
    </row>
  </sheetData>
  <sortState ref="A2:L97">
    <sortCondition ref="G2:G97"/>
  </sortState>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138</v>
      </c>
      <c r="B2" t="s">
        <v>0</v>
      </c>
      <c r="C2" t="s">
        <v>44</v>
      </c>
      <c r="E2">
        <v>1</v>
      </c>
      <c r="F2">
        <v>1</v>
      </c>
      <c r="G2">
        <v>1</v>
      </c>
      <c r="H2">
        <v>18</v>
      </c>
      <c r="I2">
        <v>6</v>
      </c>
      <c r="J2">
        <v>3</v>
      </c>
      <c r="K2">
        <v>9</v>
      </c>
      <c r="L2">
        <v>16</v>
      </c>
    </row>
    <row r="3" spans="1:20" x14ac:dyDescent="0.25">
      <c r="A3">
        <v>138</v>
      </c>
      <c r="B3" t="s">
        <v>0</v>
      </c>
      <c r="C3" t="s">
        <v>44</v>
      </c>
      <c r="E3">
        <v>1</v>
      </c>
      <c r="F3">
        <v>2</v>
      </c>
      <c r="G3">
        <v>1</v>
      </c>
      <c r="H3">
        <v>8</v>
      </c>
      <c r="I3">
        <v>1</v>
      </c>
      <c r="J3">
        <v>1</v>
      </c>
      <c r="K3">
        <v>0</v>
      </c>
      <c r="L3">
        <v>8</v>
      </c>
    </row>
    <row r="4" spans="1:20" x14ac:dyDescent="0.25">
      <c r="A4">
        <v>138</v>
      </c>
      <c r="B4" t="s">
        <v>0</v>
      </c>
      <c r="C4" t="s">
        <v>44</v>
      </c>
      <c r="E4">
        <v>1</v>
      </c>
      <c r="F4">
        <v>3</v>
      </c>
      <c r="G4">
        <v>1</v>
      </c>
      <c r="H4">
        <v>2</v>
      </c>
      <c r="I4">
        <v>2</v>
      </c>
      <c r="J4">
        <v>1</v>
      </c>
      <c r="K4">
        <v>2</v>
      </c>
      <c r="L4">
        <v>2</v>
      </c>
    </row>
    <row r="5" spans="1:20" x14ac:dyDescent="0.25">
      <c r="A5">
        <v>138</v>
      </c>
      <c r="B5" t="s">
        <v>0</v>
      </c>
      <c r="C5" t="s">
        <v>44</v>
      </c>
      <c r="E5">
        <v>1</v>
      </c>
      <c r="F5">
        <v>4</v>
      </c>
      <c r="G5">
        <v>1</v>
      </c>
      <c r="H5">
        <v>6</v>
      </c>
      <c r="I5">
        <v>3</v>
      </c>
      <c r="J5">
        <v>2</v>
      </c>
      <c r="K5">
        <v>2</v>
      </c>
      <c r="L5">
        <v>6</v>
      </c>
    </row>
    <row r="6" spans="1:20" x14ac:dyDescent="0.25">
      <c r="A6">
        <v>138</v>
      </c>
      <c r="B6" t="s">
        <v>0</v>
      </c>
      <c r="C6" t="s">
        <v>44</v>
      </c>
      <c r="E6">
        <v>2</v>
      </c>
      <c r="F6">
        <v>1</v>
      </c>
      <c r="G6">
        <v>1</v>
      </c>
      <c r="H6">
        <v>1</v>
      </c>
      <c r="I6">
        <v>0</v>
      </c>
      <c r="J6">
        <v>0</v>
      </c>
      <c r="K6">
        <v>0</v>
      </c>
      <c r="L6">
        <v>1</v>
      </c>
      <c r="M6" s="1" t="s">
        <v>16</v>
      </c>
      <c r="N6" s="5">
        <v>3</v>
      </c>
      <c r="O6" s="5">
        <f>COUNT(G34:G49)/4</f>
        <v>4</v>
      </c>
      <c r="P6" s="5">
        <f>SUM(H34:H49)</f>
        <v>50</v>
      </c>
      <c r="Q6" s="5">
        <f t="shared" ref="Q6:T6" si="0">SUM(I34:I49)</f>
        <v>15</v>
      </c>
      <c r="R6" s="5">
        <f t="shared" si="0"/>
        <v>7</v>
      </c>
      <c r="S6" s="5">
        <f t="shared" si="0"/>
        <v>26</v>
      </c>
      <c r="T6" s="5">
        <f t="shared" si="0"/>
        <v>50</v>
      </c>
    </row>
    <row r="7" spans="1:20" x14ac:dyDescent="0.25">
      <c r="A7">
        <v>138</v>
      </c>
      <c r="B7" t="s">
        <v>0</v>
      </c>
      <c r="C7" t="s">
        <v>44</v>
      </c>
      <c r="E7">
        <v>2</v>
      </c>
      <c r="F7">
        <v>2</v>
      </c>
      <c r="G7">
        <v>1</v>
      </c>
      <c r="H7">
        <v>1</v>
      </c>
      <c r="I7">
        <v>1</v>
      </c>
      <c r="J7">
        <v>0</v>
      </c>
      <c r="K7">
        <v>0</v>
      </c>
      <c r="L7">
        <v>1</v>
      </c>
      <c r="M7" s="1" t="s">
        <v>17</v>
      </c>
      <c r="N7" s="5">
        <v>4</v>
      </c>
      <c r="O7" s="5">
        <f>COUNT(G50:G65)/4</f>
        <v>4</v>
      </c>
      <c r="P7" s="5">
        <f>SUM(H50:H65)</f>
        <v>41</v>
      </c>
      <c r="Q7" s="5">
        <f t="shared" ref="Q7:T7" si="1">SUM(I50:I65)</f>
        <v>8</v>
      </c>
      <c r="R7" s="5">
        <f t="shared" si="1"/>
        <v>2</v>
      </c>
      <c r="S7" s="5">
        <f t="shared" si="1"/>
        <v>11</v>
      </c>
      <c r="T7" s="5">
        <f t="shared" si="1"/>
        <v>38</v>
      </c>
    </row>
    <row r="8" spans="1:20" x14ac:dyDescent="0.25">
      <c r="A8">
        <v>138</v>
      </c>
      <c r="B8" t="s">
        <v>0</v>
      </c>
      <c r="C8" t="s">
        <v>44</v>
      </c>
      <c r="E8">
        <v>2</v>
      </c>
      <c r="F8">
        <v>3</v>
      </c>
      <c r="G8">
        <v>1</v>
      </c>
      <c r="H8">
        <v>11</v>
      </c>
      <c r="I8">
        <v>1</v>
      </c>
      <c r="J8">
        <v>2</v>
      </c>
      <c r="K8">
        <v>2</v>
      </c>
      <c r="L8">
        <v>11</v>
      </c>
      <c r="M8" s="1" t="s">
        <v>14</v>
      </c>
      <c r="N8" s="5">
        <v>1</v>
      </c>
      <c r="O8" s="5">
        <f>COUNT(G2:G17)/4</f>
        <v>4</v>
      </c>
      <c r="P8" s="5">
        <f>SUM(H2:H17)</f>
        <v>100</v>
      </c>
      <c r="Q8" s="5">
        <f t="shared" ref="Q8:T8" si="2">SUM(I2:I17)</f>
        <v>28</v>
      </c>
      <c r="R8" s="5">
        <f t="shared" si="2"/>
        <v>12</v>
      </c>
      <c r="S8" s="5">
        <f t="shared" si="2"/>
        <v>25</v>
      </c>
      <c r="T8" s="5">
        <f t="shared" si="2"/>
        <v>97</v>
      </c>
    </row>
    <row r="9" spans="1:20" x14ac:dyDescent="0.25">
      <c r="A9">
        <v>138</v>
      </c>
      <c r="B9" t="s">
        <v>0</v>
      </c>
      <c r="C9" t="s">
        <v>44</v>
      </c>
      <c r="E9">
        <v>2</v>
      </c>
      <c r="F9">
        <v>4</v>
      </c>
      <c r="G9">
        <v>1</v>
      </c>
      <c r="H9">
        <v>16</v>
      </c>
      <c r="I9">
        <v>5</v>
      </c>
      <c r="J9">
        <v>2</v>
      </c>
      <c r="K9">
        <v>1</v>
      </c>
      <c r="L9">
        <v>15</v>
      </c>
      <c r="M9" s="1" t="s">
        <v>18</v>
      </c>
      <c r="N9" s="5">
        <v>2</v>
      </c>
      <c r="O9" s="5">
        <f>COUNT(G18:G33)/4</f>
        <v>4</v>
      </c>
      <c r="P9" s="5">
        <f>SUM(H18:H33)</f>
        <v>101</v>
      </c>
      <c r="Q9" s="5">
        <f t="shared" ref="Q9:T9" si="3">SUM(I18:I33)</f>
        <v>25</v>
      </c>
      <c r="R9" s="5">
        <f t="shared" si="3"/>
        <v>13</v>
      </c>
      <c r="S9" s="5">
        <f t="shared" si="3"/>
        <v>29</v>
      </c>
      <c r="T9" s="5">
        <f t="shared" si="3"/>
        <v>98</v>
      </c>
    </row>
    <row r="10" spans="1:20" x14ac:dyDescent="0.25">
      <c r="A10">
        <v>138</v>
      </c>
      <c r="B10" t="s">
        <v>1</v>
      </c>
      <c r="C10" t="s">
        <v>37</v>
      </c>
      <c r="E10">
        <v>1</v>
      </c>
      <c r="F10">
        <v>1</v>
      </c>
      <c r="G10">
        <v>1</v>
      </c>
      <c r="H10">
        <v>5</v>
      </c>
      <c r="I10">
        <v>2</v>
      </c>
      <c r="J10">
        <v>0</v>
      </c>
      <c r="K10">
        <v>2</v>
      </c>
      <c r="L10">
        <v>5</v>
      </c>
      <c r="M10" s="1"/>
      <c r="N10" s="5"/>
      <c r="O10" s="5">
        <v>122</v>
      </c>
      <c r="P10" s="5" t="s">
        <v>19</v>
      </c>
      <c r="Q10" s="5" t="s">
        <v>20</v>
      </c>
      <c r="R10" s="5" t="s">
        <v>21</v>
      </c>
      <c r="S10" s="5" t="s">
        <v>22</v>
      </c>
      <c r="T10" s="5" t="s">
        <v>23</v>
      </c>
    </row>
    <row r="11" spans="1:20" x14ac:dyDescent="0.25">
      <c r="A11">
        <v>138</v>
      </c>
      <c r="B11" t="s">
        <v>1</v>
      </c>
      <c r="C11" t="s">
        <v>37</v>
      </c>
      <c r="E11">
        <v>1</v>
      </c>
      <c r="F11">
        <v>2</v>
      </c>
      <c r="G11">
        <v>1</v>
      </c>
      <c r="H11">
        <v>6</v>
      </c>
      <c r="I11">
        <v>2</v>
      </c>
      <c r="J11">
        <v>0</v>
      </c>
      <c r="K11">
        <v>0</v>
      </c>
      <c r="L11">
        <v>6</v>
      </c>
      <c r="M11" s="1" t="s">
        <v>16</v>
      </c>
      <c r="N11" s="5">
        <v>3</v>
      </c>
      <c r="O11" s="4" t="s">
        <v>15</v>
      </c>
      <c r="P11" s="6">
        <f>P6/$O$6</f>
        <v>12.5</v>
      </c>
      <c r="Q11" s="6">
        <f>Q6/$O$6</f>
        <v>3.75</v>
      </c>
      <c r="R11" s="6">
        <f>R6/$O$6</f>
        <v>1.75</v>
      </c>
      <c r="S11" s="6">
        <f>S6/$O$6</f>
        <v>6.5</v>
      </c>
      <c r="T11" s="6">
        <f>T6/$O$6</f>
        <v>12.5</v>
      </c>
    </row>
    <row r="12" spans="1:20" x14ac:dyDescent="0.25">
      <c r="A12">
        <v>138</v>
      </c>
      <c r="B12" t="s">
        <v>1</v>
      </c>
      <c r="C12" t="s">
        <v>37</v>
      </c>
      <c r="E12">
        <v>1</v>
      </c>
      <c r="F12">
        <v>3</v>
      </c>
      <c r="G12">
        <v>1</v>
      </c>
      <c r="H12">
        <v>4</v>
      </c>
      <c r="I12">
        <v>1</v>
      </c>
      <c r="J12">
        <v>1</v>
      </c>
      <c r="K12">
        <v>1</v>
      </c>
      <c r="L12">
        <v>4</v>
      </c>
      <c r="M12" s="1" t="s">
        <v>17</v>
      </c>
      <c r="N12" s="5">
        <v>4</v>
      </c>
      <c r="O12" s="4" t="s">
        <v>15</v>
      </c>
      <c r="P12" s="6">
        <f>P7/$O$7</f>
        <v>10.25</v>
      </c>
      <c r="Q12" s="6">
        <f>Q7/$O$7</f>
        <v>2</v>
      </c>
      <c r="R12" s="6">
        <f>R7/$O$7</f>
        <v>0.5</v>
      </c>
      <c r="S12" s="6">
        <f>S7/$O$7</f>
        <v>2.75</v>
      </c>
      <c r="T12" s="6">
        <f>T7/$O$7</f>
        <v>9.5</v>
      </c>
    </row>
    <row r="13" spans="1:20" x14ac:dyDescent="0.25">
      <c r="A13">
        <v>138</v>
      </c>
      <c r="B13" t="s">
        <v>1</v>
      </c>
      <c r="C13" t="s">
        <v>37</v>
      </c>
      <c r="E13">
        <v>1</v>
      </c>
      <c r="F13">
        <v>4</v>
      </c>
      <c r="G13">
        <v>1</v>
      </c>
      <c r="H13">
        <v>7</v>
      </c>
      <c r="I13">
        <v>1</v>
      </c>
      <c r="J13">
        <v>0</v>
      </c>
      <c r="K13">
        <v>1</v>
      </c>
      <c r="L13">
        <v>7</v>
      </c>
      <c r="M13" s="1" t="s">
        <v>14</v>
      </c>
      <c r="N13" s="5">
        <v>1</v>
      </c>
      <c r="O13" s="4" t="s">
        <v>15</v>
      </c>
      <c r="P13" s="6">
        <f>P8/$O$8</f>
        <v>25</v>
      </c>
      <c r="Q13" s="6">
        <f>Q8/$O$8</f>
        <v>7</v>
      </c>
      <c r="R13" s="6">
        <f>R8/$O$8</f>
        <v>3</v>
      </c>
      <c r="S13" s="6">
        <f>S8/$O$8</f>
        <v>6.25</v>
      </c>
      <c r="T13" s="6">
        <f>T8/$O$8</f>
        <v>24.25</v>
      </c>
    </row>
    <row r="14" spans="1:20" x14ac:dyDescent="0.25">
      <c r="A14">
        <v>138</v>
      </c>
      <c r="B14" t="s">
        <v>1</v>
      </c>
      <c r="C14" t="s">
        <v>37</v>
      </c>
      <c r="E14">
        <v>2</v>
      </c>
      <c r="F14">
        <v>1</v>
      </c>
      <c r="G14">
        <v>1</v>
      </c>
      <c r="H14">
        <v>0</v>
      </c>
      <c r="I14">
        <v>0</v>
      </c>
      <c r="J14">
        <v>0</v>
      </c>
      <c r="K14">
        <v>0</v>
      </c>
      <c r="L14">
        <v>0</v>
      </c>
      <c r="M14" s="1" t="s">
        <v>18</v>
      </c>
      <c r="N14" s="5">
        <v>2</v>
      </c>
      <c r="O14" s="4" t="s">
        <v>15</v>
      </c>
      <c r="P14" s="6">
        <f>P9/$O$9</f>
        <v>25.25</v>
      </c>
      <c r="Q14" s="6">
        <f>Q9/$O$9</f>
        <v>6.25</v>
      </c>
      <c r="R14" s="6">
        <f>R9/$O$9</f>
        <v>3.25</v>
      </c>
      <c r="S14" s="6">
        <f>S9/$O$9</f>
        <v>7.25</v>
      </c>
      <c r="T14" s="6">
        <f>T9/$O$9</f>
        <v>24.5</v>
      </c>
    </row>
    <row r="15" spans="1:20" x14ac:dyDescent="0.25">
      <c r="A15">
        <v>138</v>
      </c>
      <c r="B15" t="s">
        <v>1</v>
      </c>
      <c r="C15" t="s">
        <v>37</v>
      </c>
      <c r="E15">
        <v>2</v>
      </c>
      <c r="F15">
        <v>2</v>
      </c>
      <c r="G15">
        <v>1</v>
      </c>
      <c r="H15">
        <v>5</v>
      </c>
      <c r="I15">
        <v>1</v>
      </c>
      <c r="J15">
        <v>0</v>
      </c>
      <c r="K15">
        <v>1</v>
      </c>
      <c r="L15">
        <v>5</v>
      </c>
      <c r="P15">
        <f>SUM(P11:P14)</f>
        <v>73</v>
      </c>
    </row>
    <row r="16" spans="1:20" x14ac:dyDescent="0.25">
      <c r="A16">
        <v>138</v>
      </c>
      <c r="B16" t="s">
        <v>1</v>
      </c>
      <c r="C16" t="s">
        <v>37</v>
      </c>
      <c r="E16">
        <v>2</v>
      </c>
      <c r="F16">
        <v>3</v>
      </c>
      <c r="G16">
        <v>1</v>
      </c>
      <c r="H16">
        <v>5</v>
      </c>
      <c r="I16">
        <v>1</v>
      </c>
      <c r="J16">
        <v>0</v>
      </c>
      <c r="K16">
        <v>2</v>
      </c>
      <c r="L16">
        <v>5</v>
      </c>
    </row>
    <row r="17" spans="1:12" x14ac:dyDescent="0.25">
      <c r="A17">
        <v>138</v>
      </c>
      <c r="B17" t="s">
        <v>1</v>
      </c>
      <c r="C17" t="s">
        <v>37</v>
      </c>
      <c r="E17">
        <v>2</v>
      </c>
      <c r="F17">
        <v>4</v>
      </c>
      <c r="G17">
        <v>1</v>
      </c>
      <c r="H17">
        <v>5</v>
      </c>
      <c r="I17">
        <v>1</v>
      </c>
      <c r="J17">
        <v>0</v>
      </c>
      <c r="K17">
        <v>2</v>
      </c>
      <c r="L17">
        <v>5</v>
      </c>
    </row>
    <row r="18" spans="1:12" x14ac:dyDescent="0.25">
      <c r="A18">
        <v>138</v>
      </c>
      <c r="B18" t="s">
        <v>0</v>
      </c>
      <c r="C18" t="s">
        <v>44</v>
      </c>
      <c r="E18">
        <v>1</v>
      </c>
      <c r="F18">
        <v>1</v>
      </c>
      <c r="G18">
        <v>2</v>
      </c>
      <c r="H18">
        <v>3</v>
      </c>
      <c r="I18">
        <v>0</v>
      </c>
      <c r="J18">
        <v>0</v>
      </c>
      <c r="K18">
        <v>1</v>
      </c>
      <c r="L18">
        <v>3</v>
      </c>
    </row>
    <row r="19" spans="1:12" x14ac:dyDescent="0.25">
      <c r="A19">
        <v>138</v>
      </c>
      <c r="B19" t="s">
        <v>0</v>
      </c>
      <c r="C19" t="s">
        <v>44</v>
      </c>
      <c r="E19">
        <v>1</v>
      </c>
      <c r="F19">
        <v>2</v>
      </c>
      <c r="G19">
        <v>2</v>
      </c>
      <c r="H19">
        <v>1</v>
      </c>
      <c r="I19">
        <v>0</v>
      </c>
      <c r="J19">
        <v>1</v>
      </c>
      <c r="K19">
        <v>1</v>
      </c>
      <c r="L19">
        <v>1</v>
      </c>
    </row>
    <row r="20" spans="1:12" x14ac:dyDescent="0.25">
      <c r="A20">
        <v>138</v>
      </c>
      <c r="B20" t="s">
        <v>0</v>
      </c>
      <c r="C20" t="s">
        <v>44</v>
      </c>
      <c r="E20">
        <v>1</v>
      </c>
      <c r="F20">
        <v>3</v>
      </c>
      <c r="G20">
        <v>2</v>
      </c>
      <c r="H20">
        <v>4</v>
      </c>
      <c r="I20">
        <v>1</v>
      </c>
      <c r="J20">
        <v>0</v>
      </c>
      <c r="K20">
        <v>2</v>
      </c>
      <c r="L20">
        <v>4</v>
      </c>
    </row>
    <row r="21" spans="1:12" x14ac:dyDescent="0.25">
      <c r="A21">
        <v>138</v>
      </c>
      <c r="B21" t="s">
        <v>0</v>
      </c>
      <c r="C21" t="s">
        <v>44</v>
      </c>
      <c r="E21">
        <v>1</v>
      </c>
      <c r="F21">
        <v>4</v>
      </c>
      <c r="G21">
        <v>2</v>
      </c>
      <c r="H21">
        <v>1</v>
      </c>
      <c r="I21">
        <v>0</v>
      </c>
      <c r="J21">
        <v>0</v>
      </c>
      <c r="K21">
        <v>0</v>
      </c>
      <c r="L21">
        <v>1</v>
      </c>
    </row>
    <row r="22" spans="1:12" x14ac:dyDescent="0.25">
      <c r="A22">
        <v>138</v>
      </c>
      <c r="B22" t="s">
        <v>0</v>
      </c>
      <c r="C22" t="s">
        <v>44</v>
      </c>
      <c r="E22">
        <v>2</v>
      </c>
      <c r="F22">
        <v>1</v>
      </c>
      <c r="G22">
        <v>2</v>
      </c>
      <c r="H22">
        <v>3</v>
      </c>
      <c r="I22">
        <v>1</v>
      </c>
      <c r="J22">
        <v>0</v>
      </c>
      <c r="K22">
        <v>1</v>
      </c>
      <c r="L22">
        <v>3</v>
      </c>
    </row>
    <row r="23" spans="1:12" x14ac:dyDescent="0.25">
      <c r="A23">
        <v>138</v>
      </c>
      <c r="B23" t="s">
        <v>0</v>
      </c>
      <c r="C23" t="s">
        <v>44</v>
      </c>
      <c r="E23">
        <v>2</v>
      </c>
      <c r="F23">
        <v>2</v>
      </c>
      <c r="G23">
        <v>2</v>
      </c>
      <c r="H23">
        <v>2</v>
      </c>
      <c r="I23">
        <v>1</v>
      </c>
      <c r="J23">
        <v>1</v>
      </c>
      <c r="K23">
        <v>0</v>
      </c>
      <c r="L23">
        <v>2</v>
      </c>
    </row>
    <row r="24" spans="1:12" x14ac:dyDescent="0.25">
      <c r="A24">
        <v>138</v>
      </c>
      <c r="B24" t="s">
        <v>0</v>
      </c>
      <c r="C24" t="s">
        <v>44</v>
      </c>
      <c r="E24">
        <v>2</v>
      </c>
      <c r="F24">
        <v>3</v>
      </c>
      <c r="G24">
        <v>2</v>
      </c>
      <c r="H24">
        <v>1</v>
      </c>
      <c r="I24">
        <v>0</v>
      </c>
      <c r="J24">
        <v>1</v>
      </c>
      <c r="K24">
        <v>0</v>
      </c>
      <c r="L24">
        <v>1</v>
      </c>
    </row>
    <row r="25" spans="1:12" x14ac:dyDescent="0.25">
      <c r="A25">
        <v>138</v>
      </c>
      <c r="B25" t="s">
        <v>0</v>
      </c>
      <c r="C25" t="s">
        <v>44</v>
      </c>
      <c r="E25">
        <v>2</v>
      </c>
      <c r="F25">
        <v>4</v>
      </c>
      <c r="G25">
        <v>2</v>
      </c>
      <c r="H25">
        <v>2</v>
      </c>
      <c r="I25">
        <v>0</v>
      </c>
      <c r="J25">
        <v>0</v>
      </c>
      <c r="K25">
        <v>1</v>
      </c>
      <c r="L25">
        <v>2</v>
      </c>
    </row>
    <row r="26" spans="1:12" x14ac:dyDescent="0.25">
      <c r="A26">
        <v>138</v>
      </c>
      <c r="B26" t="s">
        <v>1</v>
      </c>
      <c r="C26" t="s">
        <v>37</v>
      </c>
      <c r="E26">
        <v>1</v>
      </c>
      <c r="F26">
        <v>1</v>
      </c>
      <c r="G26">
        <v>2</v>
      </c>
      <c r="H26">
        <v>14</v>
      </c>
      <c r="I26">
        <v>4</v>
      </c>
      <c r="J26">
        <v>0</v>
      </c>
      <c r="K26">
        <v>4</v>
      </c>
      <c r="L26">
        <v>14</v>
      </c>
    </row>
    <row r="27" spans="1:12" x14ac:dyDescent="0.25">
      <c r="A27">
        <v>138</v>
      </c>
      <c r="B27" t="s">
        <v>1</v>
      </c>
      <c r="C27" t="s">
        <v>37</v>
      </c>
      <c r="E27">
        <v>1</v>
      </c>
      <c r="F27">
        <v>2</v>
      </c>
      <c r="G27">
        <v>2</v>
      </c>
      <c r="H27">
        <v>15</v>
      </c>
      <c r="I27">
        <v>3</v>
      </c>
      <c r="J27">
        <v>1</v>
      </c>
      <c r="K27">
        <v>5</v>
      </c>
      <c r="L27">
        <v>14</v>
      </c>
    </row>
    <row r="28" spans="1:12" x14ac:dyDescent="0.25">
      <c r="A28">
        <v>138</v>
      </c>
      <c r="B28" t="s">
        <v>1</v>
      </c>
      <c r="C28" t="s">
        <v>37</v>
      </c>
      <c r="E28">
        <v>1</v>
      </c>
      <c r="F28">
        <v>3</v>
      </c>
      <c r="G28">
        <v>2</v>
      </c>
      <c r="H28">
        <v>14</v>
      </c>
      <c r="I28">
        <v>4</v>
      </c>
      <c r="J28">
        <v>3</v>
      </c>
      <c r="K28">
        <v>4</v>
      </c>
      <c r="L28">
        <v>14</v>
      </c>
    </row>
    <row r="29" spans="1:12" x14ac:dyDescent="0.25">
      <c r="A29">
        <v>138</v>
      </c>
      <c r="B29" t="s">
        <v>1</v>
      </c>
      <c r="C29" t="s">
        <v>37</v>
      </c>
      <c r="E29">
        <v>1</v>
      </c>
      <c r="F29">
        <v>4</v>
      </c>
      <c r="G29">
        <v>2</v>
      </c>
      <c r="H29">
        <v>6</v>
      </c>
      <c r="I29">
        <v>2</v>
      </c>
      <c r="J29">
        <v>1</v>
      </c>
      <c r="K29">
        <v>2</v>
      </c>
      <c r="L29">
        <v>6</v>
      </c>
    </row>
    <row r="30" spans="1:12" x14ac:dyDescent="0.25">
      <c r="A30">
        <v>138</v>
      </c>
      <c r="B30" t="s">
        <v>1</v>
      </c>
      <c r="C30" t="s">
        <v>37</v>
      </c>
      <c r="E30">
        <v>2</v>
      </c>
      <c r="F30">
        <v>1</v>
      </c>
      <c r="G30">
        <v>2</v>
      </c>
      <c r="H30">
        <v>7</v>
      </c>
      <c r="I30">
        <v>4</v>
      </c>
      <c r="J30">
        <v>1</v>
      </c>
      <c r="K30">
        <v>0</v>
      </c>
      <c r="L30">
        <v>7</v>
      </c>
    </row>
    <row r="31" spans="1:12" x14ac:dyDescent="0.25">
      <c r="A31">
        <v>138</v>
      </c>
      <c r="B31" t="s">
        <v>1</v>
      </c>
      <c r="C31" t="s">
        <v>37</v>
      </c>
      <c r="E31">
        <v>2</v>
      </c>
      <c r="F31">
        <v>2</v>
      </c>
      <c r="G31">
        <v>2</v>
      </c>
      <c r="H31">
        <v>10</v>
      </c>
      <c r="I31">
        <v>2</v>
      </c>
      <c r="J31">
        <v>1</v>
      </c>
      <c r="K31">
        <v>1</v>
      </c>
      <c r="L31">
        <v>10</v>
      </c>
    </row>
    <row r="32" spans="1:12" x14ac:dyDescent="0.25">
      <c r="A32">
        <v>138</v>
      </c>
      <c r="B32" t="s">
        <v>1</v>
      </c>
      <c r="C32" t="s">
        <v>37</v>
      </c>
      <c r="E32">
        <v>2</v>
      </c>
      <c r="F32">
        <v>3</v>
      </c>
      <c r="G32">
        <v>2</v>
      </c>
      <c r="H32">
        <v>11</v>
      </c>
      <c r="I32">
        <v>3</v>
      </c>
      <c r="J32">
        <v>2</v>
      </c>
      <c r="K32">
        <v>4</v>
      </c>
      <c r="L32">
        <v>9</v>
      </c>
    </row>
    <row r="33" spans="1:12" x14ac:dyDescent="0.25">
      <c r="A33">
        <v>138</v>
      </c>
      <c r="B33" t="s">
        <v>1</v>
      </c>
      <c r="C33" t="s">
        <v>37</v>
      </c>
      <c r="E33">
        <v>2</v>
      </c>
      <c r="F33">
        <v>4</v>
      </c>
      <c r="G33">
        <v>2</v>
      </c>
      <c r="H33">
        <v>7</v>
      </c>
      <c r="I33">
        <v>0</v>
      </c>
      <c r="J33">
        <v>1</v>
      </c>
      <c r="K33">
        <v>3</v>
      </c>
      <c r="L33">
        <v>7</v>
      </c>
    </row>
    <row r="34" spans="1:12" x14ac:dyDescent="0.25">
      <c r="A34">
        <v>138</v>
      </c>
      <c r="B34" t="s">
        <v>0</v>
      </c>
      <c r="C34" t="s">
        <v>44</v>
      </c>
      <c r="E34">
        <v>1</v>
      </c>
      <c r="F34">
        <v>1</v>
      </c>
      <c r="G34">
        <v>3</v>
      </c>
      <c r="H34">
        <v>2</v>
      </c>
      <c r="I34">
        <v>1</v>
      </c>
      <c r="J34">
        <v>1</v>
      </c>
      <c r="K34">
        <v>1</v>
      </c>
      <c r="L34">
        <v>2</v>
      </c>
    </row>
    <row r="35" spans="1:12" x14ac:dyDescent="0.25">
      <c r="A35">
        <v>138</v>
      </c>
      <c r="B35" t="s">
        <v>0</v>
      </c>
      <c r="C35" t="s">
        <v>44</v>
      </c>
      <c r="E35">
        <v>1</v>
      </c>
      <c r="F35">
        <v>2</v>
      </c>
      <c r="G35">
        <v>3</v>
      </c>
      <c r="H35">
        <v>2</v>
      </c>
      <c r="I35">
        <v>0</v>
      </c>
      <c r="J35">
        <v>0</v>
      </c>
      <c r="K35">
        <v>0</v>
      </c>
      <c r="L35">
        <v>2</v>
      </c>
    </row>
    <row r="36" spans="1:12" x14ac:dyDescent="0.25">
      <c r="A36">
        <v>138</v>
      </c>
      <c r="B36" t="s">
        <v>0</v>
      </c>
      <c r="C36" t="s">
        <v>44</v>
      </c>
      <c r="E36">
        <v>1</v>
      </c>
      <c r="F36">
        <v>3</v>
      </c>
      <c r="G36">
        <v>3</v>
      </c>
      <c r="H36">
        <v>4</v>
      </c>
      <c r="I36">
        <v>3</v>
      </c>
      <c r="J36">
        <v>2</v>
      </c>
      <c r="K36">
        <v>0</v>
      </c>
      <c r="L36">
        <v>4</v>
      </c>
    </row>
    <row r="37" spans="1:12" x14ac:dyDescent="0.25">
      <c r="A37">
        <v>138</v>
      </c>
      <c r="B37" t="s">
        <v>0</v>
      </c>
      <c r="C37" t="s">
        <v>44</v>
      </c>
      <c r="E37">
        <v>1</v>
      </c>
      <c r="F37">
        <v>4</v>
      </c>
      <c r="G37">
        <v>3</v>
      </c>
      <c r="H37">
        <v>1</v>
      </c>
      <c r="I37">
        <v>0</v>
      </c>
      <c r="J37">
        <v>0</v>
      </c>
      <c r="K37">
        <v>1</v>
      </c>
      <c r="L37">
        <v>1</v>
      </c>
    </row>
    <row r="38" spans="1:12" x14ac:dyDescent="0.25">
      <c r="A38">
        <v>138</v>
      </c>
      <c r="B38" t="s">
        <v>0</v>
      </c>
      <c r="C38" t="s">
        <v>44</v>
      </c>
      <c r="E38">
        <v>2</v>
      </c>
      <c r="F38">
        <v>1</v>
      </c>
      <c r="G38">
        <v>3</v>
      </c>
      <c r="H38">
        <v>1</v>
      </c>
      <c r="I38">
        <v>0</v>
      </c>
      <c r="J38">
        <v>0</v>
      </c>
      <c r="K38">
        <v>1</v>
      </c>
      <c r="L38">
        <v>1</v>
      </c>
    </row>
    <row r="39" spans="1:12" x14ac:dyDescent="0.25">
      <c r="A39">
        <v>138</v>
      </c>
      <c r="B39" t="s">
        <v>0</v>
      </c>
      <c r="C39" t="s">
        <v>44</v>
      </c>
      <c r="E39">
        <v>2</v>
      </c>
      <c r="F39">
        <v>2</v>
      </c>
      <c r="G39">
        <v>3</v>
      </c>
      <c r="H39">
        <v>1</v>
      </c>
      <c r="I39">
        <v>0</v>
      </c>
      <c r="J39">
        <v>0</v>
      </c>
      <c r="K39">
        <v>1</v>
      </c>
      <c r="L39">
        <v>1</v>
      </c>
    </row>
    <row r="40" spans="1:12" x14ac:dyDescent="0.25">
      <c r="A40">
        <v>138</v>
      </c>
      <c r="B40" t="s">
        <v>0</v>
      </c>
      <c r="C40" t="s">
        <v>44</v>
      </c>
      <c r="E40">
        <v>2</v>
      </c>
      <c r="F40">
        <v>3</v>
      </c>
      <c r="G40">
        <v>3</v>
      </c>
      <c r="H40">
        <v>5</v>
      </c>
      <c r="I40">
        <v>3</v>
      </c>
      <c r="J40">
        <v>0</v>
      </c>
      <c r="K40">
        <v>3</v>
      </c>
      <c r="L40">
        <v>5</v>
      </c>
    </row>
    <row r="41" spans="1:12" x14ac:dyDescent="0.25">
      <c r="A41">
        <v>138</v>
      </c>
      <c r="B41" t="s">
        <v>0</v>
      </c>
      <c r="C41" t="s">
        <v>44</v>
      </c>
      <c r="E41">
        <v>2</v>
      </c>
      <c r="F41">
        <v>4</v>
      </c>
      <c r="G41">
        <v>3</v>
      </c>
      <c r="H41">
        <v>2</v>
      </c>
      <c r="I41">
        <v>1</v>
      </c>
      <c r="J41">
        <v>0</v>
      </c>
      <c r="K41">
        <v>0</v>
      </c>
      <c r="L41">
        <v>2</v>
      </c>
    </row>
    <row r="42" spans="1:12" x14ac:dyDescent="0.25">
      <c r="A42">
        <v>138</v>
      </c>
      <c r="B42" t="s">
        <v>1</v>
      </c>
      <c r="C42" t="s">
        <v>37</v>
      </c>
      <c r="E42">
        <v>1</v>
      </c>
      <c r="F42">
        <v>1</v>
      </c>
      <c r="G42">
        <v>3</v>
      </c>
      <c r="H42">
        <v>2</v>
      </c>
      <c r="I42">
        <v>0</v>
      </c>
      <c r="J42">
        <v>0</v>
      </c>
      <c r="K42">
        <v>0</v>
      </c>
      <c r="L42">
        <v>2</v>
      </c>
    </row>
    <row r="43" spans="1:12" x14ac:dyDescent="0.25">
      <c r="A43">
        <v>138</v>
      </c>
      <c r="B43" t="s">
        <v>1</v>
      </c>
      <c r="C43" t="s">
        <v>37</v>
      </c>
      <c r="E43">
        <v>1</v>
      </c>
      <c r="F43">
        <v>2</v>
      </c>
      <c r="G43">
        <v>3</v>
      </c>
      <c r="H43">
        <v>4</v>
      </c>
      <c r="I43">
        <v>0</v>
      </c>
      <c r="J43">
        <v>0</v>
      </c>
      <c r="K43">
        <v>2</v>
      </c>
      <c r="L43">
        <v>4</v>
      </c>
    </row>
    <row r="44" spans="1:12" x14ac:dyDescent="0.25">
      <c r="A44">
        <v>138</v>
      </c>
      <c r="B44" t="s">
        <v>1</v>
      </c>
      <c r="C44" t="s">
        <v>37</v>
      </c>
      <c r="E44">
        <v>1</v>
      </c>
      <c r="F44">
        <v>3</v>
      </c>
      <c r="G44">
        <v>3</v>
      </c>
      <c r="H44">
        <v>5</v>
      </c>
      <c r="I44">
        <v>1</v>
      </c>
      <c r="J44">
        <v>1</v>
      </c>
      <c r="K44">
        <v>3</v>
      </c>
      <c r="L44">
        <v>5</v>
      </c>
    </row>
    <row r="45" spans="1:12" x14ac:dyDescent="0.25">
      <c r="A45">
        <v>138</v>
      </c>
      <c r="B45" t="s">
        <v>1</v>
      </c>
      <c r="C45" t="s">
        <v>37</v>
      </c>
      <c r="E45">
        <v>1</v>
      </c>
      <c r="F45">
        <v>4</v>
      </c>
      <c r="G45">
        <v>3</v>
      </c>
      <c r="H45">
        <v>4</v>
      </c>
      <c r="I45">
        <v>1</v>
      </c>
      <c r="J45">
        <v>0</v>
      </c>
      <c r="K45">
        <v>3</v>
      </c>
      <c r="L45">
        <v>4</v>
      </c>
    </row>
    <row r="46" spans="1:12" x14ac:dyDescent="0.25">
      <c r="A46">
        <v>138</v>
      </c>
      <c r="B46" t="s">
        <v>1</v>
      </c>
      <c r="C46" t="s">
        <v>37</v>
      </c>
      <c r="E46">
        <v>2</v>
      </c>
      <c r="F46">
        <v>1</v>
      </c>
      <c r="G46">
        <v>3</v>
      </c>
      <c r="H46">
        <v>1</v>
      </c>
      <c r="I46">
        <v>0</v>
      </c>
      <c r="J46">
        <v>0</v>
      </c>
      <c r="K46">
        <v>1</v>
      </c>
      <c r="L46">
        <v>1</v>
      </c>
    </row>
    <row r="47" spans="1:12" x14ac:dyDescent="0.25">
      <c r="A47">
        <v>138</v>
      </c>
      <c r="B47" t="s">
        <v>1</v>
      </c>
      <c r="C47" t="s">
        <v>37</v>
      </c>
      <c r="E47">
        <v>2</v>
      </c>
      <c r="F47">
        <v>2</v>
      </c>
      <c r="G47">
        <v>3</v>
      </c>
      <c r="H47">
        <v>6</v>
      </c>
      <c r="I47">
        <v>1</v>
      </c>
      <c r="J47">
        <v>1</v>
      </c>
      <c r="K47">
        <v>4</v>
      </c>
      <c r="L47">
        <v>6</v>
      </c>
    </row>
    <row r="48" spans="1:12" x14ac:dyDescent="0.25">
      <c r="A48">
        <v>138</v>
      </c>
      <c r="B48" t="s">
        <v>1</v>
      </c>
      <c r="C48" t="s">
        <v>37</v>
      </c>
      <c r="E48">
        <v>2</v>
      </c>
      <c r="F48">
        <v>3</v>
      </c>
      <c r="G48">
        <v>3</v>
      </c>
      <c r="H48">
        <v>7</v>
      </c>
      <c r="I48">
        <v>2</v>
      </c>
      <c r="J48">
        <v>2</v>
      </c>
      <c r="K48">
        <v>4</v>
      </c>
      <c r="L48">
        <v>7</v>
      </c>
    </row>
    <row r="49" spans="1:12" x14ac:dyDescent="0.25">
      <c r="A49">
        <v>138</v>
      </c>
      <c r="B49" t="s">
        <v>1</v>
      </c>
      <c r="C49" t="s">
        <v>37</v>
      </c>
      <c r="E49">
        <v>2</v>
      </c>
      <c r="F49">
        <v>4</v>
      </c>
      <c r="G49">
        <v>3</v>
      </c>
      <c r="H49">
        <v>3</v>
      </c>
      <c r="I49">
        <v>2</v>
      </c>
      <c r="J49">
        <v>0</v>
      </c>
      <c r="K49">
        <v>2</v>
      </c>
      <c r="L49">
        <v>3</v>
      </c>
    </row>
    <row r="50" spans="1:12" x14ac:dyDescent="0.25">
      <c r="A50">
        <v>138</v>
      </c>
      <c r="B50" t="s">
        <v>0</v>
      </c>
      <c r="C50" t="s">
        <v>44</v>
      </c>
      <c r="E50">
        <v>1</v>
      </c>
      <c r="F50">
        <v>1</v>
      </c>
      <c r="G50">
        <v>4</v>
      </c>
      <c r="H50">
        <v>1</v>
      </c>
      <c r="I50">
        <v>0</v>
      </c>
      <c r="J50">
        <v>0</v>
      </c>
      <c r="K50">
        <v>0</v>
      </c>
      <c r="L50">
        <v>0</v>
      </c>
    </row>
    <row r="51" spans="1:12" x14ac:dyDescent="0.25">
      <c r="A51">
        <v>138</v>
      </c>
      <c r="B51" t="s">
        <v>0</v>
      </c>
      <c r="C51" t="s">
        <v>44</v>
      </c>
      <c r="E51">
        <v>1</v>
      </c>
      <c r="F51">
        <v>2</v>
      </c>
      <c r="G51">
        <v>4</v>
      </c>
      <c r="H51">
        <v>1</v>
      </c>
      <c r="I51">
        <v>0</v>
      </c>
      <c r="J51">
        <v>0</v>
      </c>
      <c r="K51">
        <v>0</v>
      </c>
      <c r="L51">
        <v>1</v>
      </c>
    </row>
    <row r="52" spans="1:12" x14ac:dyDescent="0.25">
      <c r="A52">
        <v>138</v>
      </c>
      <c r="B52" t="s">
        <v>0</v>
      </c>
      <c r="C52" t="s">
        <v>44</v>
      </c>
      <c r="E52">
        <v>1</v>
      </c>
      <c r="F52">
        <v>3</v>
      </c>
      <c r="G52">
        <v>4</v>
      </c>
      <c r="H52">
        <v>1</v>
      </c>
      <c r="I52">
        <v>0</v>
      </c>
      <c r="J52">
        <v>0</v>
      </c>
      <c r="K52">
        <v>0</v>
      </c>
      <c r="L52">
        <v>1</v>
      </c>
    </row>
    <row r="53" spans="1:12" x14ac:dyDescent="0.25">
      <c r="A53">
        <v>138</v>
      </c>
      <c r="B53" t="s">
        <v>0</v>
      </c>
      <c r="C53" t="s">
        <v>44</v>
      </c>
      <c r="E53">
        <v>1</v>
      </c>
      <c r="F53">
        <v>4</v>
      </c>
      <c r="G53">
        <v>4</v>
      </c>
      <c r="H53">
        <v>3</v>
      </c>
      <c r="I53">
        <v>1</v>
      </c>
      <c r="J53">
        <v>0</v>
      </c>
      <c r="K53">
        <v>0</v>
      </c>
      <c r="L53">
        <v>3</v>
      </c>
    </row>
    <row r="54" spans="1:12" x14ac:dyDescent="0.25">
      <c r="A54">
        <v>138</v>
      </c>
      <c r="B54" t="s">
        <v>0</v>
      </c>
      <c r="C54" t="s">
        <v>44</v>
      </c>
      <c r="E54">
        <v>2</v>
      </c>
      <c r="F54">
        <v>1</v>
      </c>
      <c r="G54">
        <v>4</v>
      </c>
      <c r="H54">
        <v>2</v>
      </c>
      <c r="I54">
        <v>1</v>
      </c>
      <c r="J54">
        <v>1</v>
      </c>
      <c r="K54">
        <v>1</v>
      </c>
      <c r="L54">
        <v>1</v>
      </c>
    </row>
    <row r="55" spans="1:12" x14ac:dyDescent="0.25">
      <c r="A55">
        <v>138</v>
      </c>
      <c r="B55" t="s">
        <v>0</v>
      </c>
      <c r="C55" t="s">
        <v>44</v>
      </c>
      <c r="E55">
        <v>2</v>
      </c>
      <c r="F55">
        <v>2</v>
      </c>
      <c r="G55">
        <v>4</v>
      </c>
      <c r="H55">
        <v>1</v>
      </c>
      <c r="I55">
        <v>0</v>
      </c>
      <c r="J55">
        <v>0</v>
      </c>
      <c r="K55">
        <v>0</v>
      </c>
      <c r="L55">
        <v>1</v>
      </c>
    </row>
    <row r="56" spans="1:12" x14ac:dyDescent="0.25">
      <c r="A56">
        <v>138</v>
      </c>
      <c r="B56" t="s">
        <v>0</v>
      </c>
      <c r="C56" t="s">
        <v>44</v>
      </c>
      <c r="E56">
        <v>2</v>
      </c>
      <c r="F56">
        <v>3</v>
      </c>
      <c r="G56">
        <v>4</v>
      </c>
      <c r="H56">
        <v>5</v>
      </c>
      <c r="I56">
        <v>2</v>
      </c>
      <c r="J56">
        <v>0</v>
      </c>
      <c r="K56">
        <v>1</v>
      </c>
      <c r="L56">
        <v>5</v>
      </c>
    </row>
    <row r="57" spans="1:12" x14ac:dyDescent="0.25">
      <c r="A57">
        <v>138</v>
      </c>
      <c r="B57" t="s">
        <v>0</v>
      </c>
      <c r="C57" t="s">
        <v>44</v>
      </c>
      <c r="E57">
        <v>2</v>
      </c>
      <c r="F57">
        <v>4</v>
      </c>
      <c r="G57">
        <v>4</v>
      </c>
      <c r="H57">
        <v>7</v>
      </c>
      <c r="I57">
        <v>1</v>
      </c>
      <c r="J57">
        <v>0</v>
      </c>
      <c r="K57">
        <v>4</v>
      </c>
      <c r="L57">
        <v>7</v>
      </c>
    </row>
    <row r="58" spans="1:12" x14ac:dyDescent="0.25">
      <c r="A58">
        <v>138</v>
      </c>
      <c r="B58" t="s">
        <v>1</v>
      </c>
      <c r="C58" t="s">
        <v>37</v>
      </c>
      <c r="E58">
        <v>1</v>
      </c>
      <c r="F58">
        <v>1</v>
      </c>
      <c r="G58">
        <v>4</v>
      </c>
      <c r="H58">
        <v>1</v>
      </c>
      <c r="I58">
        <v>0</v>
      </c>
      <c r="J58">
        <v>0</v>
      </c>
      <c r="K58">
        <v>1</v>
      </c>
      <c r="L58">
        <v>1</v>
      </c>
    </row>
    <row r="59" spans="1:12" x14ac:dyDescent="0.25">
      <c r="A59">
        <v>138</v>
      </c>
      <c r="B59" t="s">
        <v>1</v>
      </c>
      <c r="C59" t="s">
        <v>37</v>
      </c>
      <c r="E59">
        <v>1</v>
      </c>
      <c r="F59">
        <v>2</v>
      </c>
      <c r="G59">
        <v>4</v>
      </c>
      <c r="H59">
        <v>6</v>
      </c>
      <c r="I59">
        <v>1</v>
      </c>
      <c r="J59">
        <v>0</v>
      </c>
      <c r="K59">
        <v>2</v>
      </c>
      <c r="L59">
        <v>5</v>
      </c>
    </row>
    <row r="60" spans="1:12" x14ac:dyDescent="0.25">
      <c r="A60">
        <v>138</v>
      </c>
      <c r="B60" t="s">
        <v>1</v>
      </c>
      <c r="C60" t="s">
        <v>37</v>
      </c>
      <c r="E60">
        <v>1</v>
      </c>
      <c r="F60">
        <v>3</v>
      </c>
      <c r="G60">
        <v>4</v>
      </c>
      <c r="H60">
        <v>4</v>
      </c>
      <c r="I60">
        <v>1</v>
      </c>
      <c r="J60">
        <v>0</v>
      </c>
      <c r="K60">
        <v>1</v>
      </c>
      <c r="L60">
        <v>4</v>
      </c>
    </row>
    <row r="61" spans="1:12" x14ac:dyDescent="0.25">
      <c r="A61">
        <v>138</v>
      </c>
      <c r="B61" t="s">
        <v>1</v>
      </c>
      <c r="C61" t="s">
        <v>37</v>
      </c>
      <c r="E61">
        <v>1</v>
      </c>
      <c r="F61">
        <v>4</v>
      </c>
      <c r="G61">
        <v>4</v>
      </c>
      <c r="H61">
        <v>2</v>
      </c>
      <c r="I61">
        <v>0</v>
      </c>
      <c r="J61">
        <v>1</v>
      </c>
      <c r="K61">
        <v>0</v>
      </c>
      <c r="L61">
        <v>2</v>
      </c>
    </row>
    <row r="62" spans="1:12" x14ac:dyDescent="0.25">
      <c r="A62">
        <v>138</v>
      </c>
      <c r="B62" t="s">
        <v>1</v>
      </c>
      <c r="C62" t="s">
        <v>37</v>
      </c>
      <c r="E62">
        <v>2</v>
      </c>
      <c r="F62">
        <v>1</v>
      </c>
      <c r="G62">
        <v>4</v>
      </c>
      <c r="H62">
        <v>3</v>
      </c>
      <c r="I62">
        <v>1</v>
      </c>
      <c r="J62">
        <v>0</v>
      </c>
      <c r="K62">
        <v>1</v>
      </c>
      <c r="L62">
        <v>3</v>
      </c>
    </row>
    <row r="63" spans="1:12" x14ac:dyDescent="0.25">
      <c r="A63">
        <v>138</v>
      </c>
      <c r="B63" t="s">
        <v>1</v>
      </c>
      <c r="C63" t="s">
        <v>37</v>
      </c>
      <c r="E63">
        <v>2</v>
      </c>
      <c r="F63">
        <v>2</v>
      </c>
      <c r="G63">
        <v>4</v>
      </c>
      <c r="H63">
        <v>2</v>
      </c>
      <c r="I63">
        <v>0</v>
      </c>
      <c r="J63">
        <v>0</v>
      </c>
      <c r="K63">
        <v>0</v>
      </c>
      <c r="L63">
        <v>2</v>
      </c>
    </row>
    <row r="64" spans="1:12" x14ac:dyDescent="0.25">
      <c r="A64">
        <v>138</v>
      </c>
      <c r="B64" t="s">
        <v>1</v>
      </c>
      <c r="C64" t="s">
        <v>37</v>
      </c>
      <c r="E64">
        <v>2</v>
      </c>
      <c r="F64">
        <v>3</v>
      </c>
      <c r="G64">
        <v>4</v>
      </c>
      <c r="H64">
        <v>0</v>
      </c>
      <c r="I64">
        <v>0</v>
      </c>
      <c r="J64">
        <v>0</v>
      </c>
      <c r="K64">
        <v>0</v>
      </c>
      <c r="L64">
        <v>0</v>
      </c>
    </row>
    <row r="65" spans="1:12" x14ac:dyDescent="0.25">
      <c r="A65">
        <v>138</v>
      </c>
      <c r="B65" t="s">
        <v>1</v>
      </c>
      <c r="C65" t="s">
        <v>37</v>
      </c>
      <c r="E65">
        <v>2</v>
      </c>
      <c r="F65">
        <v>4</v>
      </c>
      <c r="G65">
        <v>4</v>
      </c>
      <c r="H65">
        <v>2</v>
      </c>
      <c r="I65">
        <v>0</v>
      </c>
      <c r="J65">
        <v>0</v>
      </c>
      <c r="K65">
        <v>0</v>
      </c>
      <c r="L65">
        <v>2</v>
      </c>
    </row>
  </sheetData>
  <sortState ref="A2:L65">
    <sortCondition ref="G2:G65"/>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139</v>
      </c>
      <c r="B2" t="s">
        <v>0</v>
      </c>
      <c r="C2" t="s">
        <v>45</v>
      </c>
      <c r="E2">
        <v>1</v>
      </c>
      <c r="F2">
        <v>1</v>
      </c>
      <c r="G2">
        <v>1</v>
      </c>
      <c r="H2">
        <v>17</v>
      </c>
      <c r="I2">
        <v>3</v>
      </c>
      <c r="J2">
        <v>9</v>
      </c>
      <c r="K2">
        <v>0</v>
      </c>
      <c r="L2">
        <v>0</v>
      </c>
    </row>
    <row r="3" spans="1:20" x14ac:dyDescent="0.25">
      <c r="A3">
        <v>139</v>
      </c>
      <c r="B3" t="s">
        <v>0</v>
      </c>
      <c r="C3" t="s">
        <v>45</v>
      </c>
      <c r="E3">
        <v>1</v>
      </c>
      <c r="F3">
        <v>2</v>
      </c>
      <c r="G3">
        <v>1</v>
      </c>
      <c r="H3">
        <v>23</v>
      </c>
      <c r="I3">
        <v>3</v>
      </c>
      <c r="J3">
        <v>9</v>
      </c>
      <c r="K3">
        <v>0</v>
      </c>
      <c r="L3">
        <v>0</v>
      </c>
    </row>
    <row r="4" spans="1:20" x14ac:dyDescent="0.25">
      <c r="A4">
        <v>139</v>
      </c>
      <c r="B4" t="s">
        <v>0</v>
      </c>
      <c r="C4" t="s">
        <v>45</v>
      </c>
      <c r="E4">
        <v>1</v>
      </c>
      <c r="F4">
        <v>3</v>
      </c>
      <c r="G4">
        <v>1</v>
      </c>
      <c r="H4">
        <v>17</v>
      </c>
      <c r="I4">
        <v>7</v>
      </c>
      <c r="J4">
        <v>10</v>
      </c>
      <c r="K4">
        <v>0</v>
      </c>
      <c r="L4">
        <v>0</v>
      </c>
    </row>
    <row r="5" spans="1:20" x14ac:dyDescent="0.25">
      <c r="A5">
        <v>139</v>
      </c>
      <c r="B5" t="s">
        <v>0</v>
      </c>
      <c r="C5" t="s">
        <v>45</v>
      </c>
      <c r="E5">
        <v>1</v>
      </c>
      <c r="F5">
        <v>4</v>
      </c>
      <c r="G5">
        <v>1</v>
      </c>
      <c r="H5">
        <v>26</v>
      </c>
      <c r="I5">
        <v>10</v>
      </c>
      <c r="J5">
        <v>10</v>
      </c>
      <c r="K5">
        <v>0</v>
      </c>
      <c r="L5">
        <v>0</v>
      </c>
    </row>
    <row r="6" spans="1:20" x14ac:dyDescent="0.25">
      <c r="A6">
        <v>139</v>
      </c>
      <c r="B6" t="s">
        <v>0</v>
      </c>
      <c r="C6" t="s">
        <v>45</v>
      </c>
      <c r="E6">
        <v>2</v>
      </c>
      <c r="F6">
        <v>1</v>
      </c>
      <c r="G6">
        <v>1</v>
      </c>
      <c r="H6">
        <v>13</v>
      </c>
      <c r="I6">
        <v>6</v>
      </c>
      <c r="J6">
        <v>6</v>
      </c>
      <c r="K6">
        <v>0</v>
      </c>
      <c r="L6">
        <v>0</v>
      </c>
      <c r="M6" s="1" t="s">
        <v>16</v>
      </c>
      <c r="N6" s="5">
        <v>3</v>
      </c>
      <c r="O6" s="5">
        <f>COUNT(G34:G49)/4</f>
        <v>4</v>
      </c>
      <c r="P6" s="5">
        <f>SUM(H34:H49)</f>
        <v>35</v>
      </c>
      <c r="Q6" s="5">
        <f t="shared" ref="Q6:T6" si="0">SUM(I34:I49)</f>
        <v>12</v>
      </c>
      <c r="R6" s="5">
        <f t="shared" si="0"/>
        <v>4</v>
      </c>
      <c r="S6" s="5">
        <f t="shared" si="0"/>
        <v>4</v>
      </c>
      <c r="T6" s="5">
        <f t="shared" si="0"/>
        <v>19</v>
      </c>
    </row>
    <row r="7" spans="1:20" x14ac:dyDescent="0.25">
      <c r="A7">
        <v>139</v>
      </c>
      <c r="B7" t="s">
        <v>0</v>
      </c>
      <c r="C7" t="s">
        <v>45</v>
      </c>
      <c r="E7">
        <v>2</v>
      </c>
      <c r="F7">
        <v>2</v>
      </c>
      <c r="G7">
        <v>1</v>
      </c>
      <c r="H7">
        <v>20</v>
      </c>
      <c r="I7">
        <v>7</v>
      </c>
      <c r="J7">
        <v>12</v>
      </c>
      <c r="K7">
        <v>0</v>
      </c>
      <c r="L7">
        <v>0</v>
      </c>
      <c r="M7" s="1" t="s">
        <v>17</v>
      </c>
      <c r="N7" s="5">
        <v>4</v>
      </c>
      <c r="O7" s="5">
        <f>COUNT(G50:G65)/4</f>
        <v>4</v>
      </c>
      <c r="P7" s="5">
        <f>SUM(H50:H65)</f>
        <v>17</v>
      </c>
      <c r="Q7" s="5">
        <f t="shared" ref="Q7:T7" si="1">SUM(I50:I65)</f>
        <v>3</v>
      </c>
      <c r="R7" s="5">
        <f t="shared" si="1"/>
        <v>2</v>
      </c>
      <c r="S7" s="5">
        <f t="shared" si="1"/>
        <v>2</v>
      </c>
      <c r="T7" s="5">
        <f t="shared" si="1"/>
        <v>6</v>
      </c>
    </row>
    <row r="8" spans="1:20" x14ac:dyDescent="0.25">
      <c r="A8">
        <v>139</v>
      </c>
      <c r="B8" t="s">
        <v>0</v>
      </c>
      <c r="C8" t="s">
        <v>45</v>
      </c>
      <c r="E8">
        <v>2</v>
      </c>
      <c r="F8">
        <v>3</v>
      </c>
      <c r="G8">
        <v>1</v>
      </c>
      <c r="H8">
        <v>56</v>
      </c>
      <c r="I8">
        <v>17</v>
      </c>
      <c r="J8">
        <v>15</v>
      </c>
      <c r="K8">
        <v>1</v>
      </c>
      <c r="L8">
        <v>0</v>
      </c>
      <c r="M8" s="1" t="s">
        <v>14</v>
      </c>
      <c r="N8" s="5">
        <v>1</v>
      </c>
      <c r="O8" s="5">
        <f>COUNT(G2:G17)/4</f>
        <v>4</v>
      </c>
      <c r="P8" s="5">
        <f>SUM(H2:H17)</f>
        <v>293</v>
      </c>
      <c r="Q8" s="5">
        <f t="shared" ref="Q8:T8" si="2">SUM(I2:I17)</f>
        <v>80</v>
      </c>
      <c r="R8" s="5">
        <f t="shared" si="2"/>
        <v>106</v>
      </c>
      <c r="S8" s="5">
        <f t="shared" si="2"/>
        <v>6</v>
      </c>
      <c r="T8" s="5">
        <f t="shared" si="2"/>
        <v>8</v>
      </c>
    </row>
    <row r="9" spans="1:20" x14ac:dyDescent="0.25">
      <c r="A9">
        <v>139</v>
      </c>
      <c r="B9" t="s">
        <v>0</v>
      </c>
      <c r="C9" t="s">
        <v>45</v>
      </c>
      <c r="E9">
        <v>2</v>
      </c>
      <c r="F9">
        <v>4</v>
      </c>
      <c r="G9">
        <v>1</v>
      </c>
      <c r="H9">
        <v>57</v>
      </c>
      <c r="I9">
        <v>13</v>
      </c>
      <c r="J9">
        <v>15</v>
      </c>
      <c r="K9">
        <v>3</v>
      </c>
      <c r="L9">
        <v>0</v>
      </c>
      <c r="M9" s="1" t="s">
        <v>18</v>
      </c>
      <c r="N9" s="5">
        <v>2</v>
      </c>
      <c r="O9" s="5">
        <f>COUNT(G18:G33)/4</f>
        <v>4</v>
      </c>
      <c r="P9" s="5">
        <f>SUM(H18:H33)</f>
        <v>264</v>
      </c>
      <c r="Q9" s="5">
        <f t="shared" ref="Q9:T9" si="3">SUM(I18:I33)</f>
        <v>65</v>
      </c>
      <c r="R9" s="5">
        <f t="shared" si="3"/>
        <v>107</v>
      </c>
      <c r="S9" s="5">
        <f t="shared" si="3"/>
        <v>10</v>
      </c>
      <c r="T9" s="5">
        <f t="shared" si="3"/>
        <v>18</v>
      </c>
    </row>
    <row r="10" spans="1:20" x14ac:dyDescent="0.25">
      <c r="A10">
        <v>139</v>
      </c>
      <c r="B10" t="s">
        <v>1</v>
      </c>
      <c r="C10" t="s">
        <v>29</v>
      </c>
      <c r="E10">
        <v>1</v>
      </c>
      <c r="F10">
        <v>1</v>
      </c>
      <c r="G10">
        <v>1</v>
      </c>
      <c r="H10">
        <v>14</v>
      </c>
      <c r="I10">
        <v>5</v>
      </c>
      <c r="J10">
        <v>4</v>
      </c>
      <c r="K10">
        <v>1</v>
      </c>
      <c r="L10">
        <v>4</v>
      </c>
      <c r="M10" s="1"/>
      <c r="N10" s="5"/>
      <c r="O10" s="5">
        <v>122</v>
      </c>
      <c r="P10" s="5" t="s">
        <v>19</v>
      </c>
      <c r="Q10" s="5" t="s">
        <v>20</v>
      </c>
      <c r="R10" s="5" t="s">
        <v>21</v>
      </c>
      <c r="S10" s="5" t="s">
        <v>22</v>
      </c>
      <c r="T10" s="5" t="s">
        <v>23</v>
      </c>
    </row>
    <row r="11" spans="1:20" x14ac:dyDescent="0.25">
      <c r="A11">
        <v>139</v>
      </c>
      <c r="B11" t="s">
        <v>1</v>
      </c>
      <c r="C11" t="s">
        <v>29</v>
      </c>
      <c r="E11">
        <v>1</v>
      </c>
      <c r="F11">
        <v>2</v>
      </c>
      <c r="G11">
        <v>1</v>
      </c>
      <c r="H11">
        <v>11</v>
      </c>
      <c r="I11">
        <v>2</v>
      </c>
      <c r="J11">
        <v>5</v>
      </c>
      <c r="K11">
        <v>0</v>
      </c>
      <c r="L11">
        <v>1</v>
      </c>
      <c r="M11" s="1" t="s">
        <v>16</v>
      </c>
      <c r="N11" s="5">
        <v>3</v>
      </c>
      <c r="O11" s="4" t="s">
        <v>15</v>
      </c>
      <c r="P11" s="6">
        <f>P6/$O$6</f>
        <v>8.75</v>
      </c>
      <c r="Q11" s="6">
        <f>Q6/$O$6</f>
        <v>3</v>
      </c>
      <c r="R11" s="6">
        <f>R6/$O$6</f>
        <v>1</v>
      </c>
      <c r="S11" s="6">
        <f>S6/$O$6</f>
        <v>1</v>
      </c>
      <c r="T11" s="6">
        <f>T6/$O$6</f>
        <v>4.75</v>
      </c>
    </row>
    <row r="12" spans="1:20" x14ac:dyDescent="0.25">
      <c r="A12">
        <v>139</v>
      </c>
      <c r="B12" t="s">
        <v>1</v>
      </c>
      <c r="C12" t="s">
        <v>29</v>
      </c>
      <c r="E12">
        <v>1</v>
      </c>
      <c r="F12">
        <v>3</v>
      </c>
      <c r="G12">
        <v>1</v>
      </c>
      <c r="H12">
        <v>7</v>
      </c>
      <c r="I12">
        <v>1</v>
      </c>
      <c r="J12">
        <v>1</v>
      </c>
      <c r="K12">
        <v>0</v>
      </c>
      <c r="L12">
        <v>0</v>
      </c>
      <c r="M12" s="1" t="s">
        <v>17</v>
      </c>
      <c r="N12" s="5">
        <v>4</v>
      </c>
      <c r="O12" s="4" t="s">
        <v>15</v>
      </c>
      <c r="P12" s="6">
        <f>P7/$O$7</f>
        <v>4.25</v>
      </c>
      <c r="Q12" s="6">
        <f>Q7/$O$7</f>
        <v>0.75</v>
      </c>
      <c r="R12" s="6">
        <f>R7/$O$7</f>
        <v>0.5</v>
      </c>
      <c r="S12" s="6">
        <f>S7/$O$7</f>
        <v>0.5</v>
      </c>
      <c r="T12" s="6">
        <f>T7/$O$7</f>
        <v>1.5</v>
      </c>
    </row>
    <row r="13" spans="1:20" x14ac:dyDescent="0.25">
      <c r="A13">
        <v>139</v>
      </c>
      <c r="B13" t="s">
        <v>1</v>
      </c>
      <c r="C13" t="s">
        <v>29</v>
      </c>
      <c r="E13">
        <v>1</v>
      </c>
      <c r="F13">
        <v>4</v>
      </c>
      <c r="G13">
        <v>1</v>
      </c>
      <c r="H13">
        <v>5</v>
      </c>
      <c r="I13">
        <v>1</v>
      </c>
      <c r="J13">
        <v>1</v>
      </c>
      <c r="K13">
        <v>1</v>
      </c>
      <c r="L13">
        <v>1</v>
      </c>
      <c r="M13" s="1" t="s">
        <v>14</v>
      </c>
      <c r="N13" s="5">
        <v>1</v>
      </c>
      <c r="O13" s="4" t="s">
        <v>15</v>
      </c>
      <c r="P13" s="6">
        <f>P8/$O$8</f>
        <v>73.25</v>
      </c>
      <c r="Q13" s="6">
        <f>Q8/$O$8</f>
        <v>20</v>
      </c>
      <c r="R13" s="6">
        <f>R8/$O$8</f>
        <v>26.5</v>
      </c>
      <c r="S13" s="6">
        <f>S8/$O$8</f>
        <v>1.5</v>
      </c>
      <c r="T13" s="6">
        <f>T8/$O$8</f>
        <v>2</v>
      </c>
    </row>
    <row r="14" spans="1:20" x14ac:dyDescent="0.25">
      <c r="A14">
        <v>139</v>
      </c>
      <c r="B14" t="s">
        <v>1</v>
      </c>
      <c r="C14" t="s">
        <v>29</v>
      </c>
      <c r="E14">
        <v>2</v>
      </c>
      <c r="F14">
        <v>1</v>
      </c>
      <c r="G14">
        <v>1</v>
      </c>
      <c r="H14">
        <v>6</v>
      </c>
      <c r="I14">
        <v>0</v>
      </c>
      <c r="J14">
        <v>2</v>
      </c>
      <c r="K14">
        <v>0</v>
      </c>
      <c r="L14">
        <v>0</v>
      </c>
      <c r="M14" s="1" t="s">
        <v>18</v>
      </c>
      <c r="N14" s="5">
        <v>2</v>
      </c>
      <c r="O14" s="4" t="s">
        <v>15</v>
      </c>
      <c r="P14" s="6">
        <f>P9/$O$9</f>
        <v>66</v>
      </c>
      <c r="Q14" s="6">
        <f>Q9/$O$9</f>
        <v>16.25</v>
      </c>
      <c r="R14" s="6">
        <f>R9/$O$9</f>
        <v>26.75</v>
      </c>
      <c r="S14" s="6">
        <f>S9/$O$9</f>
        <v>2.5</v>
      </c>
      <c r="T14" s="6">
        <f>T9/$O$9</f>
        <v>4.5</v>
      </c>
    </row>
    <row r="15" spans="1:20" x14ac:dyDescent="0.25">
      <c r="A15">
        <v>139</v>
      </c>
      <c r="B15" t="s">
        <v>1</v>
      </c>
      <c r="C15" t="s">
        <v>29</v>
      </c>
      <c r="E15">
        <v>2</v>
      </c>
      <c r="F15">
        <v>2</v>
      </c>
      <c r="G15">
        <v>1</v>
      </c>
      <c r="H15">
        <v>7</v>
      </c>
      <c r="I15">
        <v>0</v>
      </c>
      <c r="J15">
        <v>4</v>
      </c>
      <c r="K15">
        <v>0</v>
      </c>
      <c r="L15">
        <v>2</v>
      </c>
      <c r="P15">
        <f>SUM(P11:P14)</f>
        <v>152.25</v>
      </c>
    </row>
    <row r="16" spans="1:20" x14ac:dyDescent="0.25">
      <c r="A16">
        <v>139</v>
      </c>
      <c r="B16" t="s">
        <v>1</v>
      </c>
      <c r="C16" t="s">
        <v>29</v>
      </c>
      <c r="E16">
        <v>2</v>
      </c>
      <c r="F16">
        <v>3</v>
      </c>
      <c r="G16">
        <v>1</v>
      </c>
      <c r="H16">
        <v>6</v>
      </c>
      <c r="I16">
        <v>2</v>
      </c>
      <c r="J16">
        <v>0</v>
      </c>
      <c r="K16">
        <v>0</v>
      </c>
      <c r="L16">
        <v>0</v>
      </c>
    </row>
    <row r="17" spans="1:12" x14ac:dyDescent="0.25">
      <c r="A17">
        <v>139</v>
      </c>
      <c r="B17" t="s">
        <v>1</v>
      </c>
      <c r="C17" t="s">
        <v>29</v>
      </c>
      <c r="E17">
        <v>2</v>
      </c>
      <c r="F17">
        <v>4</v>
      </c>
      <c r="G17">
        <v>1</v>
      </c>
      <c r="H17">
        <v>8</v>
      </c>
      <c r="I17">
        <v>3</v>
      </c>
      <c r="J17">
        <v>3</v>
      </c>
      <c r="K17">
        <v>0</v>
      </c>
      <c r="L17">
        <v>0</v>
      </c>
    </row>
    <row r="18" spans="1:12" x14ac:dyDescent="0.25">
      <c r="A18">
        <v>139</v>
      </c>
      <c r="B18" t="s">
        <v>0</v>
      </c>
      <c r="C18" t="s">
        <v>45</v>
      </c>
      <c r="E18">
        <v>1</v>
      </c>
      <c r="F18">
        <v>1</v>
      </c>
      <c r="G18">
        <v>2</v>
      </c>
      <c r="H18">
        <v>1</v>
      </c>
      <c r="I18">
        <v>1</v>
      </c>
      <c r="J18">
        <v>0</v>
      </c>
      <c r="K18">
        <v>0</v>
      </c>
      <c r="L18">
        <v>0</v>
      </c>
    </row>
    <row r="19" spans="1:12" x14ac:dyDescent="0.25">
      <c r="A19">
        <v>139</v>
      </c>
      <c r="B19" t="s">
        <v>0</v>
      </c>
      <c r="C19" t="s">
        <v>45</v>
      </c>
      <c r="E19">
        <v>1</v>
      </c>
      <c r="F19">
        <v>2</v>
      </c>
      <c r="G19">
        <v>2</v>
      </c>
      <c r="H19">
        <v>2</v>
      </c>
      <c r="I19">
        <v>0</v>
      </c>
      <c r="J19">
        <v>1</v>
      </c>
      <c r="K19">
        <v>0</v>
      </c>
      <c r="L19">
        <v>0</v>
      </c>
    </row>
    <row r="20" spans="1:12" x14ac:dyDescent="0.25">
      <c r="A20">
        <v>139</v>
      </c>
      <c r="B20" t="s">
        <v>0</v>
      </c>
      <c r="C20" t="s">
        <v>45</v>
      </c>
      <c r="E20">
        <v>1</v>
      </c>
      <c r="F20">
        <v>3</v>
      </c>
      <c r="G20">
        <v>2</v>
      </c>
      <c r="H20">
        <v>1</v>
      </c>
      <c r="I20">
        <v>0</v>
      </c>
      <c r="J20">
        <v>1</v>
      </c>
      <c r="K20">
        <v>0</v>
      </c>
      <c r="L20">
        <v>0</v>
      </c>
    </row>
    <row r="21" spans="1:12" x14ac:dyDescent="0.25">
      <c r="A21">
        <v>139</v>
      </c>
      <c r="B21" t="s">
        <v>0</v>
      </c>
      <c r="C21" t="s">
        <v>45</v>
      </c>
      <c r="E21">
        <v>1</v>
      </c>
      <c r="F21">
        <v>4</v>
      </c>
      <c r="G21">
        <v>2</v>
      </c>
      <c r="H21">
        <v>5</v>
      </c>
      <c r="I21">
        <v>1</v>
      </c>
      <c r="J21">
        <v>3</v>
      </c>
      <c r="K21">
        <v>0</v>
      </c>
      <c r="L21">
        <v>0</v>
      </c>
    </row>
    <row r="22" spans="1:12" x14ac:dyDescent="0.25">
      <c r="A22">
        <v>139</v>
      </c>
      <c r="B22" t="s">
        <v>0</v>
      </c>
      <c r="C22" t="s">
        <v>45</v>
      </c>
      <c r="E22">
        <v>2</v>
      </c>
      <c r="F22">
        <v>1</v>
      </c>
      <c r="G22">
        <v>2</v>
      </c>
      <c r="H22">
        <v>5</v>
      </c>
      <c r="I22">
        <v>3</v>
      </c>
      <c r="J22">
        <v>4</v>
      </c>
      <c r="K22">
        <v>0</v>
      </c>
      <c r="L22">
        <v>0</v>
      </c>
    </row>
    <row r="23" spans="1:12" x14ac:dyDescent="0.25">
      <c r="A23">
        <v>139</v>
      </c>
      <c r="B23" t="s">
        <v>0</v>
      </c>
      <c r="C23" t="s">
        <v>45</v>
      </c>
      <c r="E23">
        <v>2</v>
      </c>
      <c r="F23">
        <v>2</v>
      </c>
      <c r="G23">
        <v>2</v>
      </c>
      <c r="H23">
        <v>6</v>
      </c>
      <c r="I23">
        <v>1</v>
      </c>
      <c r="J23">
        <v>3</v>
      </c>
      <c r="K23">
        <v>0</v>
      </c>
      <c r="L23">
        <v>0</v>
      </c>
    </row>
    <row r="24" spans="1:12" x14ac:dyDescent="0.25">
      <c r="A24">
        <v>139</v>
      </c>
      <c r="B24" t="s">
        <v>0</v>
      </c>
      <c r="C24" t="s">
        <v>45</v>
      </c>
      <c r="E24">
        <v>2</v>
      </c>
      <c r="F24">
        <v>3</v>
      </c>
      <c r="G24">
        <v>2</v>
      </c>
      <c r="H24">
        <v>6</v>
      </c>
      <c r="I24">
        <v>1</v>
      </c>
      <c r="J24">
        <v>4</v>
      </c>
      <c r="K24">
        <v>0</v>
      </c>
      <c r="L24">
        <v>0</v>
      </c>
    </row>
    <row r="25" spans="1:12" x14ac:dyDescent="0.25">
      <c r="A25">
        <v>139</v>
      </c>
      <c r="B25" t="s">
        <v>0</v>
      </c>
      <c r="C25" t="s">
        <v>45</v>
      </c>
      <c r="E25">
        <v>2</v>
      </c>
      <c r="F25">
        <v>4</v>
      </c>
      <c r="G25">
        <v>2</v>
      </c>
      <c r="H25">
        <v>6</v>
      </c>
      <c r="I25">
        <v>3</v>
      </c>
      <c r="J25">
        <v>4</v>
      </c>
      <c r="K25">
        <v>0</v>
      </c>
      <c r="L25">
        <v>0</v>
      </c>
    </row>
    <row r="26" spans="1:12" x14ac:dyDescent="0.25">
      <c r="A26">
        <v>139</v>
      </c>
      <c r="B26" t="s">
        <v>1</v>
      </c>
      <c r="C26" t="s">
        <v>29</v>
      </c>
      <c r="E26">
        <v>1</v>
      </c>
      <c r="F26">
        <v>1</v>
      </c>
      <c r="G26">
        <v>2</v>
      </c>
      <c r="H26">
        <v>25</v>
      </c>
      <c r="I26">
        <v>7</v>
      </c>
      <c r="J26">
        <v>9</v>
      </c>
      <c r="K26">
        <v>0</v>
      </c>
      <c r="L26">
        <v>2</v>
      </c>
    </row>
    <row r="27" spans="1:12" x14ac:dyDescent="0.25">
      <c r="A27">
        <v>139</v>
      </c>
      <c r="B27" t="s">
        <v>1</v>
      </c>
      <c r="C27" t="s">
        <v>29</v>
      </c>
      <c r="E27">
        <v>1</v>
      </c>
      <c r="F27">
        <v>2</v>
      </c>
      <c r="G27">
        <v>2</v>
      </c>
      <c r="H27">
        <v>32</v>
      </c>
      <c r="I27">
        <v>7</v>
      </c>
      <c r="J27">
        <v>10</v>
      </c>
      <c r="K27">
        <v>3</v>
      </c>
      <c r="L27">
        <v>3</v>
      </c>
    </row>
    <row r="28" spans="1:12" x14ac:dyDescent="0.25">
      <c r="A28">
        <v>139</v>
      </c>
      <c r="B28" t="s">
        <v>1</v>
      </c>
      <c r="C28" t="s">
        <v>29</v>
      </c>
      <c r="E28">
        <v>1</v>
      </c>
      <c r="F28">
        <v>3</v>
      </c>
      <c r="G28">
        <v>2</v>
      </c>
      <c r="H28">
        <v>32</v>
      </c>
      <c r="I28">
        <v>11</v>
      </c>
      <c r="J28">
        <v>11</v>
      </c>
      <c r="K28">
        <v>3</v>
      </c>
      <c r="L28">
        <v>5</v>
      </c>
    </row>
    <row r="29" spans="1:12" x14ac:dyDescent="0.25">
      <c r="A29">
        <v>139</v>
      </c>
      <c r="B29" t="s">
        <v>1</v>
      </c>
      <c r="C29" t="s">
        <v>29</v>
      </c>
      <c r="E29">
        <v>1</v>
      </c>
      <c r="F29">
        <v>4</v>
      </c>
      <c r="G29">
        <v>2</v>
      </c>
      <c r="H29">
        <v>25</v>
      </c>
      <c r="I29">
        <v>4</v>
      </c>
      <c r="J29">
        <v>6</v>
      </c>
      <c r="K29">
        <v>1</v>
      </c>
      <c r="L29">
        <v>3</v>
      </c>
    </row>
    <row r="30" spans="1:12" x14ac:dyDescent="0.25">
      <c r="A30">
        <v>139</v>
      </c>
      <c r="B30" t="s">
        <v>1</v>
      </c>
      <c r="C30" t="s">
        <v>29</v>
      </c>
      <c r="E30">
        <v>2</v>
      </c>
      <c r="F30">
        <v>1</v>
      </c>
      <c r="G30">
        <v>2</v>
      </c>
      <c r="H30">
        <v>26</v>
      </c>
      <c r="I30">
        <v>9</v>
      </c>
      <c r="J30">
        <v>14</v>
      </c>
      <c r="K30">
        <v>2</v>
      </c>
      <c r="L30">
        <v>1</v>
      </c>
    </row>
    <row r="31" spans="1:12" x14ac:dyDescent="0.25">
      <c r="A31">
        <v>139</v>
      </c>
      <c r="B31" t="s">
        <v>1</v>
      </c>
      <c r="C31" t="s">
        <v>29</v>
      </c>
      <c r="E31">
        <v>2</v>
      </c>
      <c r="F31">
        <v>2</v>
      </c>
      <c r="G31">
        <v>2</v>
      </c>
      <c r="H31">
        <v>37</v>
      </c>
      <c r="I31">
        <v>10</v>
      </c>
      <c r="J31">
        <v>20</v>
      </c>
      <c r="K31">
        <v>1</v>
      </c>
      <c r="L31">
        <v>2</v>
      </c>
    </row>
    <row r="32" spans="1:12" x14ac:dyDescent="0.25">
      <c r="A32">
        <v>139</v>
      </c>
      <c r="B32" t="s">
        <v>1</v>
      </c>
      <c r="C32" t="s">
        <v>29</v>
      </c>
      <c r="E32">
        <v>2</v>
      </c>
      <c r="F32">
        <v>3</v>
      </c>
      <c r="G32">
        <v>2</v>
      </c>
      <c r="H32">
        <v>30</v>
      </c>
      <c r="I32">
        <v>5</v>
      </c>
      <c r="J32">
        <v>8</v>
      </c>
      <c r="K32">
        <v>0</v>
      </c>
      <c r="L32">
        <v>2</v>
      </c>
    </row>
    <row r="33" spans="1:12" x14ac:dyDescent="0.25">
      <c r="A33">
        <v>139</v>
      </c>
      <c r="B33" t="s">
        <v>1</v>
      </c>
      <c r="C33" t="s">
        <v>29</v>
      </c>
      <c r="E33">
        <v>2</v>
      </c>
      <c r="F33">
        <v>4</v>
      </c>
      <c r="G33">
        <v>2</v>
      </c>
      <c r="H33">
        <v>25</v>
      </c>
      <c r="I33">
        <v>2</v>
      </c>
      <c r="J33">
        <v>9</v>
      </c>
      <c r="K33">
        <v>0</v>
      </c>
      <c r="L33">
        <v>0</v>
      </c>
    </row>
    <row r="34" spans="1:12" x14ac:dyDescent="0.25">
      <c r="A34">
        <v>139</v>
      </c>
      <c r="B34" t="s">
        <v>0</v>
      </c>
      <c r="C34" t="s">
        <v>45</v>
      </c>
      <c r="E34">
        <v>1</v>
      </c>
      <c r="F34">
        <v>1</v>
      </c>
      <c r="G34">
        <v>3</v>
      </c>
      <c r="H34">
        <v>0</v>
      </c>
      <c r="I34">
        <v>0</v>
      </c>
      <c r="J34">
        <v>0</v>
      </c>
      <c r="K34">
        <v>0</v>
      </c>
      <c r="L34">
        <v>0</v>
      </c>
    </row>
    <row r="35" spans="1:12" x14ac:dyDescent="0.25">
      <c r="A35">
        <v>139</v>
      </c>
      <c r="B35" t="s">
        <v>0</v>
      </c>
      <c r="C35" t="s">
        <v>45</v>
      </c>
      <c r="E35">
        <v>1</v>
      </c>
      <c r="F35">
        <v>2</v>
      </c>
      <c r="G35">
        <v>3</v>
      </c>
      <c r="H35">
        <v>2</v>
      </c>
      <c r="I35">
        <v>2</v>
      </c>
      <c r="J35">
        <v>0</v>
      </c>
      <c r="K35">
        <v>0</v>
      </c>
      <c r="L35">
        <v>0</v>
      </c>
    </row>
    <row r="36" spans="1:12" x14ac:dyDescent="0.25">
      <c r="A36">
        <v>139</v>
      </c>
      <c r="B36" t="s">
        <v>0</v>
      </c>
      <c r="C36" t="s">
        <v>45</v>
      </c>
      <c r="E36">
        <v>1</v>
      </c>
      <c r="F36">
        <v>3</v>
      </c>
      <c r="G36">
        <v>3</v>
      </c>
      <c r="H36">
        <v>2</v>
      </c>
      <c r="I36">
        <v>0</v>
      </c>
      <c r="J36">
        <v>1</v>
      </c>
      <c r="K36">
        <v>0</v>
      </c>
      <c r="L36">
        <v>0</v>
      </c>
    </row>
    <row r="37" spans="1:12" x14ac:dyDescent="0.25">
      <c r="A37">
        <v>139</v>
      </c>
      <c r="B37" t="s">
        <v>0</v>
      </c>
      <c r="C37" t="s">
        <v>45</v>
      </c>
      <c r="E37">
        <v>1</v>
      </c>
      <c r="F37">
        <v>4</v>
      </c>
      <c r="G37">
        <v>3</v>
      </c>
      <c r="H37">
        <v>0</v>
      </c>
      <c r="I37">
        <v>0</v>
      </c>
      <c r="J37">
        <v>0</v>
      </c>
      <c r="K37">
        <v>0</v>
      </c>
      <c r="L37">
        <v>0</v>
      </c>
    </row>
    <row r="38" spans="1:12" x14ac:dyDescent="0.25">
      <c r="A38">
        <v>139</v>
      </c>
      <c r="B38" t="s">
        <v>0</v>
      </c>
      <c r="C38" t="s">
        <v>45</v>
      </c>
      <c r="E38">
        <v>2</v>
      </c>
      <c r="F38">
        <v>1</v>
      </c>
      <c r="G38">
        <v>3</v>
      </c>
      <c r="H38">
        <v>2</v>
      </c>
      <c r="I38">
        <v>0</v>
      </c>
      <c r="J38">
        <v>0</v>
      </c>
      <c r="K38">
        <v>0</v>
      </c>
      <c r="L38">
        <v>0</v>
      </c>
    </row>
    <row r="39" spans="1:12" x14ac:dyDescent="0.25">
      <c r="A39">
        <v>139</v>
      </c>
      <c r="B39" t="s">
        <v>0</v>
      </c>
      <c r="C39" t="s">
        <v>45</v>
      </c>
      <c r="E39">
        <v>2</v>
      </c>
      <c r="F39">
        <v>2</v>
      </c>
      <c r="G39">
        <v>3</v>
      </c>
      <c r="H39">
        <v>1</v>
      </c>
      <c r="I39">
        <v>0</v>
      </c>
      <c r="J39">
        <v>0</v>
      </c>
      <c r="K39">
        <v>0</v>
      </c>
      <c r="L39">
        <v>0</v>
      </c>
    </row>
    <row r="40" spans="1:12" x14ac:dyDescent="0.25">
      <c r="A40">
        <v>139</v>
      </c>
      <c r="B40" t="s">
        <v>0</v>
      </c>
      <c r="C40" t="s">
        <v>45</v>
      </c>
      <c r="E40">
        <v>2</v>
      </c>
      <c r="F40">
        <v>3</v>
      </c>
      <c r="G40">
        <v>3</v>
      </c>
      <c r="H40">
        <v>0</v>
      </c>
      <c r="I40">
        <v>0</v>
      </c>
      <c r="J40">
        <v>0</v>
      </c>
      <c r="K40">
        <v>0</v>
      </c>
      <c r="L40">
        <v>0</v>
      </c>
    </row>
    <row r="41" spans="1:12" x14ac:dyDescent="0.25">
      <c r="A41">
        <v>139</v>
      </c>
      <c r="B41" t="s">
        <v>0</v>
      </c>
      <c r="C41" t="s">
        <v>45</v>
      </c>
      <c r="E41">
        <v>2</v>
      </c>
      <c r="F41">
        <v>4</v>
      </c>
      <c r="G41">
        <v>3</v>
      </c>
      <c r="H41">
        <v>7</v>
      </c>
      <c r="I41">
        <v>4</v>
      </c>
      <c r="J41">
        <v>0</v>
      </c>
      <c r="K41">
        <v>0</v>
      </c>
      <c r="L41">
        <v>0</v>
      </c>
    </row>
    <row r="42" spans="1:12" x14ac:dyDescent="0.25">
      <c r="A42">
        <v>139</v>
      </c>
      <c r="B42" t="s">
        <v>1</v>
      </c>
      <c r="C42" t="s">
        <v>29</v>
      </c>
      <c r="E42">
        <v>1</v>
      </c>
      <c r="F42">
        <v>1</v>
      </c>
      <c r="G42">
        <v>3</v>
      </c>
      <c r="H42">
        <v>5</v>
      </c>
      <c r="I42">
        <v>0</v>
      </c>
      <c r="J42">
        <v>0</v>
      </c>
      <c r="K42">
        <v>0</v>
      </c>
      <c r="L42">
        <v>4</v>
      </c>
    </row>
    <row r="43" spans="1:12" x14ac:dyDescent="0.25">
      <c r="A43">
        <v>139</v>
      </c>
      <c r="B43" t="s">
        <v>1</v>
      </c>
      <c r="C43" t="s">
        <v>29</v>
      </c>
      <c r="E43">
        <v>1</v>
      </c>
      <c r="F43">
        <v>2</v>
      </c>
      <c r="G43">
        <v>3</v>
      </c>
      <c r="H43">
        <v>7</v>
      </c>
      <c r="I43">
        <v>2</v>
      </c>
      <c r="J43">
        <v>2</v>
      </c>
      <c r="K43">
        <v>1</v>
      </c>
      <c r="L43">
        <v>6</v>
      </c>
    </row>
    <row r="44" spans="1:12" x14ac:dyDescent="0.25">
      <c r="A44">
        <v>139</v>
      </c>
      <c r="B44" t="s">
        <v>1</v>
      </c>
      <c r="C44" t="s">
        <v>29</v>
      </c>
      <c r="E44">
        <v>1</v>
      </c>
      <c r="F44">
        <v>3</v>
      </c>
      <c r="G44">
        <v>3</v>
      </c>
      <c r="H44">
        <v>4</v>
      </c>
      <c r="I44">
        <v>2</v>
      </c>
      <c r="J44">
        <v>1</v>
      </c>
      <c r="K44">
        <v>1</v>
      </c>
      <c r="L44">
        <v>4</v>
      </c>
    </row>
    <row r="45" spans="1:12" x14ac:dyDescent="0.25">
      <c r="A45">
        <v>139</v>
      </c>
      <c r="B45" t="s">
        <v>1</v>
      </c>
      <c r="C45" t="s">
        <v>29</v>
      </c>
      <c r="E45">
        <v>1</v>
      </c>
      <c r="F45">
        <v>4</v>
      </c>
      <c r="G45">
        <v>3</v>
      </c>
      <c r="H45">
        <v>2</v>
      </c>
      <c r="I45">
        <v>1</v>
      </c>
      <c r="J45">
        <v>0</v>
      </c>
      <c r="K45">
        <v>1</v>
      </c>
      <c r="L45">
        <v>2</v>
      </c>
    </row>
    <row r="46" spans="1:12" x14ac:dyDescent="0.25">
      <c r="A46">
        <v>139</v>
      </c>
      <c r="B46" t="s">
        <v>1</v>
      </c>
      <c r="C46" t="s">
        <v>29</v>
      </c>
      <c r="E46">
        <v>2</v>
      </c>
      <c r="F46">
        <v>1</v>
      </c>
      <c r="G46">
        <v>3</v>
      </c>
      <c r="H46">
        <v>0</v>
      </c>
      <c r="I46">
        <v>0</v>
      </c>
      <c r="J46">
        <v>0</v>
      </c>
      <c r="K46">
        <v>0</v>
      </c>
      <c r="L46">
        <v>0</v>
      </c>
    </row>
    <row r="47" spans="1:12" x14ac:dyDescent="0.25">
      <c r="A47">
        <v>139</v>
      </c>
      <c r="B47" t="s">
        <v>1</v>
      </c>
      <c r="C47" t="s">
        <v>29</v>
      </c>
      <c r="E47">
        <v>2</v>
      </c>
      <c r="F47">
        <v>2</v>
      </c>
      <c r="G47">
        <v>3</v>
      </c>
      <c r="H47">
        <v>1</v>
      </c>
      <c r="I47">
        <v>1</v>
      </c>
      <c r="J47">
        <v>0</v>
      </c>
      <c r="K47">
        <v>1</v>
      </c>
      <c r="L47">
        <v>1</v>
      </c>
    </row>
    <row r="48" spans="1:12" x14ac:dyDescent="0.25">
      <c r="A48">
        <v>139</v>
      </c>
      <c r="B48" t="s">
        <v>1</v>
      </c>
      <c r="C48" t="s">
        <v>29</v>
      </c>
      <c r="E48">
        <v>2</v>
      </c>
      <c r="F48">
        <v>3</v>
      </c>
      <c r="G48">
        <v>3</v>
      </c>
      <c r="H48">
        <v>2</v>
      </c>
      <c r="I48">
        <v>0</v>
      </c>
      <c r="J48">
        <v>0</v>
      </c>
      <c r="K48">
        <v>0</v>
      </c>
      <c r="L48">
        <v>2</v>
      </c>
    </row>
    <row r="49" spans="1:12" x14ac:dyDescent="0.25">
      <c r="A49">
        <v>139</v>
      </c>
      <c r="B49" t="s">
        <v>1</v>
      </c>
      <c r="C49" t="s">
        <v>29</v>
      </c>
      <c r="E49">
        <v>2</v>
      </c>
      <c r="F49">
        <v>4</v>
      </c>
      <c r="G49">
        <v>3</v>
      </c>
      <c r="H49">
        <v>0</v>
      </c>
      <c r="I49">
        <v>0</v>
      </c>
      <c r="J49">
        <v>0</v>
      </c>
      <c r="K49">
        <v>0</v>
      </c>
      <c r="L49">
        <v>0</v>
      </c>
    </row>
    <row r="50" spans="1:12" x14ac:dyDescent="0.25">
      <c r="A50">
        <v>139</v>
      </c>
      <c r="B50" t="s">
        <v>0</v>
      </c>
      <c r="C50" t="s">
        <v>45</v>
      </c>
      <c r="E50">
        <v>1</v>
      </c>
      <c r="F50">
        <v>1</v>
      </c>
      <c r="G50">
        <v>4</v>
      </c>
      <c r="H50">
        <v>2</v>
      </c>
      <c r="I50">
        <v>1</v>
      </c>
      <c r="J50">
        <v>1</v>
      </c>
      <c r="K50">
        <v>0</v>
      </c>
      <c r="L50">
        <v>0</v>
      </c>
    </row>
    <row r="51" spans="1:12" x14ac:dyDescent="0.25">
      <c r="A51">
        <v>139</v>
      </c>
      <c r="B51" t="s">
        <v>0</v>
      </c>
      <c r="C51" t="s">
        <v>45</v>
      </c>
      <c r="E51">
        <v>1</v>
      </c>
      <c r="F51">
        <v>2</v>
      </c>
      <c r="G51">
        <v>4</v>
      </c>
      <c r="H51">
        <v>0</v>
      </c>
      <c r="I51">
        <v>0</v>
      </c>
      <c r="J51">
        <v>0</v>
      </c>
      <c r="K51">
        <v>0</v>
      </c>
      <c r="L51">
        <v>0</v>
      </c>
    </row>
    <row r="52" spans="1:12" x14ac:dyDescent="0.25">
      <c r="A52">
        <v>139</v>
      </c>
      <c r="B52" t="s">
        <v>0</v>
      </c>
      <c r="C52" t="s">
        <v>45</v>
      </c>
      <c r="E52">
        <v>1</v>
      </c>
      <c r="F52">
        <v>3</v>
      </c>
      <c r="G52">
        <v>4</v>
      </c>
      <c r="H52">
        <v>1</v>
      </c>
      <c r="I52">
        <v>1</v>
      </c>
      <c r="J52">
        <v>0</v>
      </c>
      <c r="K52">
        <v>0</v>
      </c>
      <c r="L52">
        <v>0</v>
      </c>
    </row>
    <row r="53" spans="1:12" x14ac:dyDescent="0.25">
      <c r="A53">
        <v>139</v>
      </c>
      <c r="B53" t="s">
        <v>0</v>
      </c>
      <c r="C53" t="s">
        <v>45</v>
      </c>
      <c r="E53">
        <v>1</v>
      </c>
      <c r="F53">
        <v>4</v>
      </c>
      <c r="G53">
        <v>4</v>
      </c>
      <c r="H53">
        <v>0</v>
      </c>
      <c r="I53">
        <v>0</v>
      </c>
      <c r="J53">
        <v>0</v>
      </c>
      <c r="K53">
        <v>0</v>
      </c>
      <c r="L53">
        <v>0</v>
      </c>
    </row>
    <row r="54" spans="1:12" x14ac:dyDescent="0.25">
      <c r="A54">
        <v>139</v>
      </c>
      <c r="B54" t="s">
        <v>0</v>
      </c>
      <c r="C54" t="s">
        <v>45</v>
      </c>
      <c r="E54">
        <v>2</v>
      </c>
      <c r="F54">
        <v>1</v>
      </c>
      <c r="G54">
        <v>4</v>
      </c>
      <c r="H54">
        <v>1</v>
      </c>
      <c r="I54">
        <v>0</v>
      </c>
      <c r="J54">
        <v>0</v>
      </c>
      <c r="K54">
        <v>0</v>
      </c>
      <c r="L54">
        <v>0</v>
      </c>
    </row>
    <row r="55" spans="1:12" x14ac:dyDescent="0.25">
      <c r="A55">
        <v>139</v>
      </c>
      <c r="B55" t="s">
        <v>0</v>
      </c>
      <c r="C55" t="s">
        <v>45</v>
      </c>
      <c r="E55">
        <v>2</v>
      </c>
      <c r="F55">
        <v>2</v>
      </c>
      <c r="G55">
        <v>4</v>
      </c>
      <c r="H55">
        <v>0</v>
      </c>
      <c r="I55">
        <v>0</v>
      </c>
      <c r="J55">
        <v>0</v>
      </c>
      <c r="K55">
        <v>0</v>
      </c>
      <c r="L55">
        <v>0</v>
      </c>
    </row>
    <row r="56" spans="1:12" x14ac:dyDescent="0.25">
      <c r="A56">
        <v>139</v>
      </c>
      <c r="B56" t="s">
        <v>0</v>
      </c>
      <c r="C56" t="s">
        <v>45</v>
      </c>
      <c r="E56">
        <v>2</v>
      </c>
      <c r="F56">
        <v>3</v>
      </c>
      <c r="G56">
        <v>4</v>
      </c>
      <c r="H56">
        <v>2</v>
      </c>
      <c r="I56">
        <v>0</v>
      </c>
      <c r="J56">
        <v>0</v>
      </c>
      <c r="K56">
        <v>0</v>
      </c>
      <c r="L56">
        <v>0</v>
      </c>
    </row>
    <row r="57" spans="1:12" x14ac:dyDescent="0.25">
      <c r="A57">
        <v>139</v>
      </c>
      <c r="B57" t="s">
        <v>0</v>
      </c>
      <c r="C57" t="s">
        <v>45</v>
      </c>
      <c r="E57">
        <v>2</v>
      </c>
      <c r="F57">
        <v>4</v>
      </c>
      <c r="G57">
        <v>4</v>
      </c>
      <c r="H57">
        <v>3</v>
      </c>
      <c r="I57">
        <v>0</v>
      </c>
      <c r="J57">
        <v>0</v>
      </c>
      <c r="K57">
        <v>0</v>
      </c>
      <c r="L57">
        <v>0</v>
      </c>
    </row>
    <row r="58" spans="1:12" x14ac:dyDescent="0.25">
      <c r="A58">
        <v>139</v>
      </c>
      <c r="B58" t="s">
        <v>1</v>
      </c>
      <c r="C58" t="s">
        <v>29</v>
      </c>
      <c r="E58">
        <v>1</v>
      </c>
      <c r="F58">
        <v>1</v>
      </c>
      <c r="G58">
        <v>4</v>
      </c>
      <c r="H58">
        <v>0</v>
      </c>
      <c r="I58">
        <v>0</v>
      </c>
      <c r="J58">
        <v>0</v>
      </c>
      <c r="K58">
        <v>0</v>
      </c>
      <c r="L58">
        <v>0</v>
      </c>
    </row>
    <row r="59" spans="1:12" x14ac:dyDescent="0.25">
      <c r="A59">
        <v>139</v>
      </c>
      <c r="B59" t="s">
        <v>1</v>
      </c>
      <c r="C59" t="s">
        <v>29</v>
      </c>
      <c r="E59">
        <v>1</v>
      </c>
      <c r="F59">
        <v>2</v>
      </c>
      <c r="G59">
        <v>4</v>
      </c>
      <c r="H59">
        <v>3</v>
      </c>
      <c r="I59">
        <v>0</v>
      </c>
      <c r="J59">
        <v>0</v>
      </c>
      <c r="K59">
        <v>1</v>
      </c>
      <c r="L59">
        <v>3</v>
      </c>
    </row>
    <row r="60" spans="1:12" x14ac:dyDescent="0.25">
      <c r="A60">
        <v>139</v>
      </c>
      <c r="B60" t="s">
        <v>1</v>
      </c>
      <c r="C60" t="s">
        <v>29</v>
      </c>
      <c r="E60">
        <v>1</v>
      </c>
      <c r="F60">
        <v>3</v>
      </c>
      <c r="G60">
        <v>4</v>
      </c>
      <c r="H60">
        <v>1</v>
      </c>
      <c r="I60">
        <v>0</v>
      </c>
      <c r="J60">
        <v>0</v>
      </c>
      <c r="K60">
        <v>0</v>
      </c>
      <c r="L60">
        <v>0</v>
      </c>
    </row>
    <row r="61" spans="1:12" x14ac:dyDescent="0.25">
      <c r="A61">
        <v>139</v>
      </c>
      <c r="B61" t="s">
        <v>1</v>
      </c>
      <c r="C61" t="s">
        <v>29</v>
      </c>
      <c r="E61">
        <v>1</v>
      </c>
      <c r="F61">
        <v>4</v>
      </c>
      <c r="G61">
        <v>4</v>
      </c>
      <c r="H61">
        <v>2</v>
      </c>
      <c r="I61">
        <v>1</v>
      </c>
      <c r="J61">
        <v>1</v>
      </c>
      <c r="K61">
        <v>0</v>
      </c>
      <c r="L61">
        <v>2</v>
      </c>
    </row>
    <row r="62" spans="1:12" x14ac:dyDescent="0.25">
      <c r="A62">
        <v>139</v>
      </c>
      <c r="B62" t="s">
        <v>1</v>
      </c>
      <c r="C62" t="s">
        <v>29</v>
      </c>
      <c r="E62">
        <v>2</v>
      </c>
      <c r="F62">
        <v>1</v>
      </c>
      <c r="G62">
        <v>4</v>
      </c>
      <c r="H62">
        <v>1</v>
      </c>
      <c r="I62">
        <v>0</v>
      </c>
      <c r="J62">
        <v>0</v>
      </c>
      <c r="K62">
        <v>0</v>
      </c>
      <c r="L62">
        <v>0</v>
      </c>
    </row>
    <row r="63" spans="1:12" x14ac:dyDescent="0.25">
      <c r="A63">
        <v>139</v>
      </c>
      <c r="B63" t="s">
        <v>1</v>
      </c>
      <c r="C63" t="s">
        <v>29</v>
      </c>
      <c r="E63">
        <v>2</v>
      </c>
      <c r="F63">
        <v>2</v>
      </c>
      <c r="G63">
        <v>4</v>
      </c>
      <c r="H63">
        <v>0</v>
      </c>
      <c r="I63">
        <v>0</v>
      </c>
      <c r="J63">
        <v>0</v>
      </c>
      <c r="K63">
        <v>0</v>
      </c>
      <c r="L63">
        <v>0</v>
      </c>
    </row>
    <row r="64" spans="1:12" x14ac:dyDescent="0.25">
      <c r="A64">
        <v>139</v>
      </c>
      <c r="B64" t="s">
        <v>1</v>
      </c>
      <c r="C64" t="s">
        <v>29</v>
      </c>
      <c r="E64">
        <v>2</v>
      </c>
      <c r="F64">
        <v>3</v>
      </c>
      <c r="G64">
        <v>4</v>
      </c>
      <c r="H64">
        <v>0</v>
      </c>
      <c r="I64">
        <v>0</v>
      </c>
      <c r="J64">
        <v>0</v>
      </c>
      <c r="K64">
        <v>0</v>
      </c>
      <c r="L64">
        <v>0</v>
      </c>
    </row>
    <row r="65" spans="1:12" x14ac:dyDescent="0.25">
      <c r="A65">
        <v>139</v>
      </c>
      <c r="B65" t="s">
        <v>1</v>
      </c>
      <c r="C65" t="s">
        <v>29</v>
      </c>
      <c r="E65">
        <v>2</v>
      </c>
      <c r="F65">
        <v>4</v>
      </c>
      <c r="G65">
        <v>4</v>
      </c>
      <c r="H65">
        <v>1</v>
      </c>
      <c r="I65">
        <v>0</v>
      </c>
      <c r="J65">
        <v>0</v>
      </c>
      <c r="K65">
        <v>1</v>
      </c>
      <c r="L65">
        <v>1</v>
      </c>
    </row>
  </sheetData>
  <sortState ref="A2:L65">
    <sortCondition ref="G2:G65"/>
  </sortState>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141</v>
      </c>
      <c r="B2" t="s">
        <v>0</v>
      </c>
      <c r="C2" t="s">
        <v>29</v>
      </c>
      <c r="E2">
        <v>1</v>
      </c>
      <c r="F2">
        <v>1</v>
      </c>
      <c r="G2">
        <v>1</v>
      </c>
      <c r="H2">
        <v>7</v>
      </c>
      <c r="I2">
        <v>2</v>
      </c>
      <c r="J2">
        <v>6</v>
      </c>
      <c r="K2">
        <v>1</v>
      </c>
      <c r="L2">
        <v>0</v>
      </c>
    </row>
    <row r="3" spans="1:20" x14ac:dyDescent="0.25">
      <c r="A3">
        <v>141</v>
      </c>
      <c r="B3" t="s">
        <v>0</v>
      </c>
      <c r="C3" t="s">
        <v>29</v>
      </c>
      <c r="E3">
        <v>1</v>
      </c>
      <c r="F3">
        <v>2</v>
      </c>
      <c r="G3">
        <v>1</v>
      </c>
      <c r="H3">
        <v>12</v>
      </c>
      <c r="I3">
        <v>2</v>
      </c>
      <c r="J3">
        <v>10</v>
      </c>
      <c r="K3">
        <v>0</v>
      </c>
      <c r="L3">
        <v>0</v>
      </c>
    </row>
    <row r="4" spans="1:20" x14ac:dyDescent="0.25">
      <c r="A4">
        <v>141</v>
      </c>
      <c r="B4" t="s">
        <v>0</v>
      </c>
      <c r="C4" t="s">
        <v>29</v>
      </c>
      <c r="E4">
        <v>1</v>
      </c>
      <c r="F4">
        <v>3</v>
      </c>
      <c r="G4">
        <v>1</v>
      </c>
      <c r="H4">
        <v>14</v>
      </c>
      <c r="I4">
        <v>3</v>
      </c>
      <c r="J4">
        <v>6</v>
      </c>
      <c r="K4">
        <v>0</v>
      </c>
      <c r="L4">
        <v>0</v>
      </c>
    </row>
    <row r="5" spans="1:20" x14ac:dyDescent="0.25">
      <c r="A5">
        <v>141</v>
      </c>
      <c r="B5" t="s">
        <v>0</v>
      </c>
      <c r="C5" t="s">
        <v>29</v>
      </c>
      <c r="E5">
        <v>1</v>
      </c>
      <c r="F5">
        <v>4</v>
      </c>
      <c r="G5">
        <v>1</v>
      </c>
      <c r="H5">
        <v>7</v>
      </c>
      <c r="I5">
        <v>1</v>
      </c>
      <c r="J5">
        <v>5</v>
      </c>
      <c r="K5">
        <v>0</v>
      </c>
      <c r="L5">
        <v>0</v>
      </c>
    </row>
    <row r="6" spans="1:20" x14ac:dyDescent="0.25">
      <c r="A6">
        <v>141</v>
      </c>
      <c r="B6" t="s">
        <v>0</v>
      </c>
      <c r="C6" t="s">
        <v>29</v>
      </c>
      <c r="E6">
        <v>2</v>
      </c>
      <c r="F6">
        <v>1</v>
      </c>
      <c r="G6">
        <v>1</v>
      </c>
      <c r="H6">
        <v>6</v>
      </c>
      <c r="I6">
        <v>1</v>
      </c>
      <c r="J6">
        <v>4</v>
      </c>
      <c r="K6">
        <v>0</v>
      </c>
      <c r="L6">
        <v>0</v>
      </c>
      <c r="M6" s="1" t="s">
        <v>16</v>
      </c>
      <c r="N6" s="5">
        <v>3</v>
      </c>
      <c r="O6" s="5">
        <f>COUNT(G34:G49)/4</f>
        <v>4</v>
      </c>
      <c r="P6" s="5">
        <f>SUM(H34:H49)</f>
        <v>56</v>
      </c>
      <c r="Q6" s="5">
        <f t="shared" ref="Q6:T6" si="0">SUM(I34:I49)</f>
        <v>9</v>
      </c>
      <c r="R6" s="5">
        <f t="shared" si="0"/>
        <v>12</v>
      </c>
      <c r="S6" s="5">
        <f t="shared" si="0"/>
        <v>7</v>
      </c>
      <c r="T6" s="5">
        <f t="shared" si="0"/>
        <v>53</v>
      </c>
    </row>
    <row r="7" spans="1:20" x14ac:dyDescent="0.25">
      <c r="A7">
        <v>141</v>
      </c>
      <c r="B7" t="s">
        <v>0</v>
      </c>
      <c r="C7" t="s">
        <v>29</v>
      </c>
      <c r="E7">
        <v>2</v>
      </c>
      <c r="F7">
        <v>2</v>
      </c>
      <c r="G7">
        <v>1</v>
      </c>
      <c r="H7">
        <v>11</v>
      </c>
      <c r="I7">
        <v>4</v>
      </c>
      <c r="J7">
        <v>7</v>
      </c>
      <c r="K7">
        <v>0</v>
      </c>
      <c r="L7">
        <v>1</v>
      </c>
      <c r="M7" s="1" t="s">
        <v>17</v>
      </c>
      <c r="N7" s="5">
        <v>4</v>
      </c>
      <c r="O7" s="5">
        <f>COUNT(G50:G65)/4</f>
        <v>4</v>
      </c>
      <c r="P7" s="5">
        <f>SUM(H50:H65)</f>
        <v>22</v>
      </c>
      <c r="Q7" s="5">
        <f t="shared" ref="Q7:T7" si="1">SUM(I50:I65)</f>
        <v>2</v>
      </c>
      <c r="R7" s="5">
        <f t="shared" si="1"/>
        <v>4</v>
      </c>
      <c r="S7" s="5">
        <f t="shared" si="1"/>
        <v>7</v>
      </c>
      <c r="T7" s="5">
        <f t="shared" si="1"/>
        <v>21</v>
      </c>
    </row>
    <row r="8" spans="1:20" x14ac:dyDescent="0.25">
      <c r="A8">
        <v>141</v>
      </c>
      <c r="B8" t="s">
        <v>0</v>
      </c>
      <c r="C8" t="s">
        <v>29</v>
      </c>
      <c r="E8">
        <v>2</v>
      </c>
      <c r="F8">
        <v>3</v>
      </c>
      <c r="G8">
        <v>1</v>
      </c>
      <c r="H8">
        <v>11</v>
      </c>
      <c r="I8">
        <v>3</v>
      </c>
      <c r="J8">
        <v>6</v>
      </c>
      <c r="K8">
        <v>0</v>
      </c>
      <c r="L8">
        <v>0</v>
      </c>
      <c r="M8" s="1" t="s">
        <v>14</v>
      </c>
      <c r="N8" s="5">
        <v>1</v>
      </c>
      <c r="O8" s="5">
        <f>COUNT(G2:G17)/4</f>
        <v>4</v>
      </c>
      <c r="P8" s="5">
        <f>SUM(H2:H17)</f>
        <v>95</v>
      </c>
      <c r="Q8" s="5">
        <f t="shared" ref="Q8:T8" si="2">SUM(I2:I17)</f>
        <v>24</v>
      </c>
      <c r="R8" s="5">
        <f t="shared" si="2"/>
        <v>56</v>
      </c>
      <c r="S8" s="5">
        <f t="shared" si="2"/>
        <v>1</v>
      </c>
      <c r="T8" s="5">
        <f t="shared" si="2"/>
        <v>2</v>
      </c>
    </row>
    <row r="9" spans="1:20" x14ac:dyDescent="0.25">
      <c r="A9">
        <v>141</v>
      </c>
      <c r="B9" t="s">
        <v>0</v>
      </c>
      <c r="C9" t="s">
        <v>29</v>
      </c>
      <c r="E9">
        <v>2</v>
      </c>
      <c r="F9">
        <v>4</v>
      </c>
      <c r="G9">
        <v>1</v>
      </c>
      <c r="H9">
        <v>5</v>
      </c>
      <c r="I9">
        <v>1</v>
      </c>
      <c r="J9">
        <v>2</v>
      </c>
      <c r="K9">
        <v>0</v>
      </c>
      <c r="L9">
        <v>0</v>
      </c>
      <c r="M9" s="1" t="s">
        <v>18</v>
      </c>
      <c r="N9" s="5">
        <v>2</v>
      </c>
      <c r="O9" s="5">
        <f>COUNT(G18:G33)/4</f>
        <v>4</v>
      </c>
      <c r="P9" s="5">
        <f>SUM(H18:H33)</f>
        <v>116</v>
      </c>
      <c r="Q9" s="5">
        <f t="shared" ref="Q9:T9" si="3">SUM(I18:I33)</f>
        <v>34</v>
      </c>
      <c r="R9" s="5">
        <f t="shared" si="3"/>
        <v>46</v>
      </c>
      <c r="S9" s="5">
        <f t="shared" si="3"/>
        <v>10</v>
      </c>
      <c r="T9" s="5">
        <f t="shared" si="3"/>
        <v>24</v>
      </c>
    </row>
    <row r="10" spans="1:20" x14ac:dyDescent="0.25">
      <c r="A10">
        <v>141</v>
      </c>
      <c r="B10" t="s">
        <v>1</v>
      </c>
      <c r="C10" t="s">
        <v>30</v>
      </c>
      <c r="E10">
        <v>1</v>
      </c>
      <c r="F10">
        <v>1</v>
      </c>
      <c r="G10">
        <v>1</v>
      </c>
      <c r="H10">
        <v>3</v>
      </c>
      <c r="I10">
        <v>0</v>
      </c>
      <c r="J10">
        <v>0</v>
      </c>
      <c r="K10">
        <v>0</v>
      </c>
      <c r="L10">
        <v>0</v>
      </c>
      <c r="M10" s="1"/>
      <c r="N10" s="5"/>
      <c r="O10" s="5">
        <v>122</v>
      </c>
      <c r="P10" s="5" t="s">
        <v>19</v>
      </c>
      <c r="Q10" s="5" t="s">
        <v>20</v>
      </c>
      <c r="R10" s="5" t="s">
        <v>21</v>
      </c>
      <c r="S10" s="5" t="s">
        <v>22</v>
      </c>
      <c r="T10" s="5" t="s">
        <v>23</v>
      </c>
    </row>
    <row r="11" spans="1:20" x14ac:dyDescent="0.25">
      <c r="A11">
        <v>141</v>
      </c>
      <c r="B11" t="s">
        <v>1</v>
      </c>
      <c r="C11" t="s">
        <v>30</v>
      </c>
      <c r="E11">
        <v>1</v>
      </c>
      <c r="F11">
        <v>2</v>
      </c>
      <c r="G11">
        <v>1</v>
      </c>
      <c r="H11">
        <v>1</v>
      </c>
      <c r="I11">
        <v>0</v>
      </c>
      <c r="J11">
        <v>1</v>
      </c>
      <c r="K11">
        <v>0</v>
      </c>
      <c r="L11">
        <v>0</v>
      </c>
      <c r="M11" s="1" t="s">
        <v>16</v>
      </c>
      <c r="N11" s="5">
        <v>3</v>
      </c>
      <c r="O11" s="4" t="s">
        <v>15</v>
      </c>
      <c r="P11" s="6">
        <f>P6/$O$6</f>
        <v>14</v>
      </c>
      <c r="Q11" s="6">
        <f>Q6/$O$6</f>
        <v>2.25</v>
      </c>
      <c r="R11" s="6">
        <f>R6/$O$6</f>
        <v>3</v>
      </c>
      <c r="S11" s="6">
        <f>S6/$O$6</f>
        <v>1.75</v>
      </c>
      <c r="T11" s="6">
        <f>T6/$O$6</f>
        <v>13.25</v>
      </c>
    </row>
    <row r="12" spans="1:20" x14ac:dyDescent="0.25">
      <c r="A12">
        <v>141</v>
      </c>
      <c r="B12" t="s">
        <v>1</v>
      </c>
      <c r="C12" t="s">
        <v>30</v>
      </c>
      <c r="E12">
        <v>1</v>
      </c>
      <c r="F12">
        <v>3</v>
      </c>
      <c r="G12">
        <v>1</v>
      </c>
      <c r="H12">
        <v>1</v>
      </c>
      <c r="I12">
        <v>0</v>
      </c>
      <c r="J12">
        <v>0</v>
      </c>
      <c r="K12">
        <v>0</v>
      </c>
      <c r="L12">
        <v>0</v>
      </c>
      <c r="M12" s="1" t="s">
        <v>17</v>
      </c>
      <c r="N12" s="5">
        <v>4</v>
      </c>
      <c r="O12" s="4" t="s">
        <v>15</v>
      </c>
      <c r="P12" s="6">
        <f>P7/$O$7</f>
        <v>5.5</v>
      </c>
      <c r="Q12" s="6">
        <f>Q7/$O$7</f>
        <v>0.5</v>
      </c>
      <c r="R12" s="6">
        <f>R7/$O$7</f>
        <v>1</v>
      </c>
      <c r="S12" s="6">
        <f>S7/$O$7</f>
        <v>1.75</v>
      </c>
      <c r="T12" s="6">
        <f>T7/$O$7</f>
        <v>5.25</v>
      </c>
    </row>
    <row r="13" spans="1:20" x14ac:dyDescent="0.25">
      <c r="A13">
        <v>141</v>
      </c>
      <c r="B13" t="s">
        <v>1</v>
      </c>
      <c r="C13" t="s">
        <v>30</v>
      </c>
      <c r="E13">
        <v>1</v>
      </c>
      <c r="F13">
        <v>4</v>
      </c>
      <c r="G13">
        <v>1</v>
      </c>
      <c r="H13">
        <v>3</v>
      </c>
      <c r="I13">
        <v>2</v>
      </c>
      <c r="J13">
        <v>0</v>
      </c>
      <c r="K13">
        <v>0</v>
      </c>
      <c r="L13">
        <v>0</v>
      </c>
      <c r="M13" s="1" t="s">
        <v>14</v>
      </c>
      <c r="N13" s="5">
        <v>1</v>
      </c>
      <c r="O13" s="4" t="s">
        <v>15</v>
      </c>
      <c r="P13" s="6">
        <f>P8/$O$8</f>
        <v>23.75</v>
      </c>
      <c r="Q13" s="6">
        <f>Q8/$O$8</f>
        <v>6</v>
      </c>
      <c r="R13" s="6">
        <f>R8/$O$8</f>
        <v>14</v>
      </c>
      <c r="S13" s="6">
        <f>S8/$O$8</f>
        <v>0.25</v>
      </c>
      <c r="T13" s="6">
        <f>T8/$O$8</f>
        <v>0.5</v>
      </c>
    </row>
    <row r="14" spans="1:20" x14ac:dyDescent="0.25">
      <c r="A14">
        <v>141</v>
      </c>
      <c r="B14" t="s">
        <v>1</v>
      </c>
      <c r="C14" t="s">
        <v>30</v>
      </c>
      <c r="E14">
        <v>2</v>
      </c>
      <c r="F14">
        <v>1</v>
      </c>
      <c r="G14">
        <v>1</v>
      </c>
      <c r="H14">
        <v>3</v>
      </c>
      <c r="I14">
        <v>0</v>
      </c>
      <c r="J14">
        <v>2</v>
      </c>
      <c r="K14">
        <v>0</v>
      </c>
      <c r="L14">
        <v>0</v>
      </c>
      <c r="M14" s="1" t="s">
        <v>18</v>
      </c>
      <c r="N14" s="5">
        <v>2</v>
      </c>
      <c r="O14" s="4" t="s">
        <v>15</v>
      </c>
      <c r="P14" s="6">
        <f>P9/$O$9</f>
        <v>29</v>
      </c>
      <c r="Q14" s="6">
        <f>Q9/$O$9</f>
        <v>8.5</v>
      </c>
      <c r="R14" s="6">
        <f>R9/$O$9</f>
        <v>11.5</v>
      </c>
      <c r="S14" s="6">
        <f>S9/$O$9</f>
        <v>2.5</v>
      </c>
      <c r="T14" s="6">
        <f>T9/$O$9</f>
        <v>6</v>
      </c>
    </row>
    <row r="15" spans="1:20" x14ac:dyDescent="0.25">
      <c r="A15">
        <v>141</v>
      </c>
      <c r="B15" t="s">
        <v>1</v>
      </c>
      <c r="C15" t="s">
        <v>30</v>
      </c>
      <c r="E15">
        <v>2</v>
      </c>
      <c r="F15">
        <v>2</v>
      </c>
      <c r="G15">
        <v>1</v>
      </c>
      <c r="H15">
        <v>0</v>
      </c>
      <c r="I15">
        <v>0</v>
      </c>
      <c r="J15">
        <v>0</v>
      </c>
      <c r="K15">
        <v>0</v>
      </c>
      <c r="L15">
        <v>0</v>
      </c>
      <c r="P15">
        <f>SUM(P11:P14)</f>
        <v>72.25</v>
      </c>
    </row>
    <row r="16" spans="1:20" x14ac:dyDescent="0.25">
      <c r="A16">
        <v>141</v>
      </c>
      <c r="B16" t="s">
        <v>1</v>
      </c>
      <c r="C16" t="s">
        <v>30</v>
      </c>
      <c r="E16">
        <v>2</v>
      </c>
      <c r="F16">
        <v>3</v>
      </c>
      <c r="G16">
        <v>1</v>
      </c>
      <c r="H16">
        <v>9</v>
      </c>
      <c r="I16">
        <v>4</v>
      </c>
      <c r="J16">
        <v>6</v>
      </c>
      <c r="K16">
        <v>0</v>
      </c>
      <c r="L16">
        <v>0</v>
      </c>
    </row>
    <row r="17" spans="1:12" x14ac:dyDescent="0.25">
      <c r="A17">
        <v>141</v>
      </c>
      <c r="B17" t="s">
        <v>1</v>
      </c>
      <c r="C17" t="s">
        <v>30</v>
      </c>
      <c r="E17">
        <v>2</v>
      </c>
      <c r="F17">
        <v>4</v>
      </c>
      <c r="G17">
        <v>1</v>
      </c>
      <c r="H17">
        <v>2</v>
      </c>
      <c r="I17">
        <v>1</v>
      </c>
      <c r="J17">
        <v>1</v>
      </c>
      <c r="K17">
        <v>0</v>
      </c>
      <c r="L17">
        <v>1</v>
      </c>
    </row>
    <row r="18" spans="1:12" x14ac:dyDescent="0.25">
      <c r="A18">
        <v>141</v>
      </c>
      <c r="B18" t="s">
        <v>0</v>
      </c>
      <c r="C18" t="s">
        <v>29</v>
      </c>
      <c r="E18">
        <v>1</v>
      </c>
      <c r="F18">
        <v>1</v>
      </c>
      <c r="G18">
        <v>2</v>
      </c>
      <c r="H18">
        <v>3</v>
      </c>
      <c r="I18">
        <v>0</v>
      </c>
      <c r="J18">
        <v>0</v>
      </c>
      <c r="K18">
        <v>0</v>
      </c>
      <c r="L18">
        <v>2</v>
      </c>
    </row>
    <row r="19" spans="1:12" x14ac:dyDescent="0.25">
      <c r="A19">
        <v>141</v>
      </c>
      <c r="B19" t="s">
        <v>0</v>
      </c>
      <c r="C19" t="s">
        <v>29</v>
      </c>
      <c r="E19">
        <v>1</v>
      </c>
      <c r="F19">
        <v>2</v>
      </c>
      <c r="G19">
        <v>2</v>
      </c>
      <c r="H19">
        <v>0</v>
      </c>
      <c r="I19">
        <v>0</v>
      </c>
      <c r="J19">
        <v>0</v>
      </c>
      <c r="K19">
        <v>0</v>
      </c>
      <c r="L19">
        <v>0</v>
      </c>
    </row>
    <row r="20" spans="1:12" x14ac:dyDescent="0.25">
      <c r="A20">
        <v>141</v>
      </c>
      <c r="B20" t="s">
        <v>0</v>
      </c>
      <c r="C20" t="s">
        <v>29</v>
      </c>
      <c r="E20">
        <v>1</v>
      </c>
      <c r="F20">
        <v>3</v>
      </c>
      <c r="G20">
        <v>2</v>
      </c>
      <c r="H20">
        <v>0</v>
      </c>
      <c r="I20">
        <v>0</v>
      </c>
      <c r="J20">
        <v>0</v>
      </c>
      <c r="K20">
        <v>0</v>
      </c>
      <c r="L20">
        <v>0</v>
      </c>
    </row>
    <row r="21" spans="1:12" x14ac:dyDescent="0.25">
      <c r="A21">
        <v>141</v>
      </c>
      <c r="B21" t="s">
        <v>0</v>
      </c>
      <c r="C21" t="s">
        <v>29</v>
      </c>
      <c r="E21">
        <v>1</v>
      </c>
      <c r="F21">
        <v>4</v>
      </c>
      <c r="G21">
        <v>2</v>
      </c>
      <c r="H21">
        <v>1</v>
      </c>
      <c r="I21">
        <v>1</v>
      </c>
      <c r="J21">
        <v>0</v>
      </c>
      <c r="K21">
        <v>1</v>
      </c>
      <c r="L21">
        <v>1</v>
      </c>
    </row>
    <row r="22" spans="1:12" x14ac:dyDescent="0.25">
      <c r="A22">
        <v>141</v>
      </c>
      <c r="B22" t="s">
        <v>0</v>
      </c>
      <c r="C22" t="s">
        <v>29</v>
      </c>
      <c r="E22">
        <v>2</v>
      </c>
      <c r="F22">
        <v>1</v>
      </c>
      <c r="G22">
        <v>2</v>
      </c>
      <c r="H22">
        <v>3</v>
      </c>
      <c r="I22">
        <v>2</v>
      </c>
      <c r="J22">
        <v>2</v>
      </c>
      <c r="K22">
        <v>0</v>
      </c>
      <c r="L22">
        <v>1</v>
      </c>
    </row>
    <row r="23" spans="1:12" x14ac:dyDescent="0.25">
      <c r="A23">
        <v>141</v>
      </c>
      <c r="B23" t="s">
        <v>0</v>
      </c>
      <c r="C23" t="s">
        <v>29</v>
      </c>
      <c r="E23">
        <v>2</v>
      </c>
      <c r="F23">
        <v>2</v>
      </c>
      <c r="G23">
        <v>2</v>
      </c>
      <c r="H23">
        <v>3</v>
      </c>
      <c r="I23">
        <v>2</v>
      </c>
      <c r="J23">
        <v>3</v>
      </c>
      <c r="K23">
        <v>0</v>
      </c>
      <c r="L23">
        <v>0</v>
      </c>
    </row>
    <row r="24" spans="1:12" x14ac:dyDescent="0.25">
      <c r="A24">
        <v>141</v>
      </c>
      <c r="B24" t="s">
        <v>0</v>
      </c>
      <c r="C24" t="s">
        <v>29</v>
      </c>
      <c r="E24">
        <v>2</v>
      </c>
      <c r="F24">
        <v>3</v>
      </c>
      <c r="G24">
        <v>2</v>
      </c>
      <c r="H24">
        <v>1</v>
      </c>
      <c r="I24">
        <v>0</v>
      </c>
      <c r="J24">
        <v>0</v>
      </c>
      <c r="K24">
        <v>0</v>
      </c>
      <c r="L24">
        <v>0</v>
      </c>
    </row>
    <row r="25" spans="1:12" x14ac:dyDescent="0.25">
      <c r="A25">
        <v>141</v>
      </c>
      <c r="B25" t="s">
        <v>0</v>
      </c>
      <c r="C25" t="s">
        <v>29</v>
      </c>
      <c r="E25">
        <v>2</v>
      </c>
      <c r="F25">
        <v>4</v>
      </c>
      <c r="G25">
        <v>2</v>
      </c>
      <c r="H25">
        <v>5</v>
      </c>
      <c r="I25">
        <v>2</v>
      </c>
      <c r="J25">
        <v>2</v>
      </c>
      <c r="K25">
        <v>2</v>
      </c>
      <c r="L25">
        <v>2</v>
      </c>
    </row>
    <row r="26" spans="1:12" x14ac:dyDescent="0.25">
      <c r="A26">
        <v>141</v>
      </c>
      <c r="B26" t="s">
        <v>1</v>
      </c>
      <c r="C26" t="s">
        <v>30</v>
      </c>
      <c r="E26">
        <v>1</v>
      </c>
      <c r="F26">
        <v>1</v>
      </c>
      <c r="G26">
        <v>2</v>
      </c>
      <c r="H26">
        <v>11</v>
      </c>
      <c r="I26">
        <v>3</v>
      </c>
      <c r="J26">
        <v>4</v>
      </c>
      <c r="K26">
        <v>2</v>
      </c>
      <c r="L26">
        <v>2</v>
      </c>
    </row>
    <row r="27" spans="1:12" x14ac:dyDescent="0.25">
      <c r="A27">
        <v>141</v>
      </c>
      <c r="B27" t="s">
        <v>1</v>
      </c>
      <c r="C27" t="s">
        <v>30</v>
      </c>
      <c r="E27">
        <v>1</v>
      </c>
      <c r="F27">
        <v>2</v>
      </c>
      <c r="G27">
        <v>2</v>
      </c>
      <c r="H27">
        <v>9</v>
      </c>
      <c r="I27">
        <v>4</v>
      </c>
      <c r="J27">
        <v>2</v>
      </c>
      <c r="K27">
        <v>0</v>
      </c>
      <c r="L27">
        <v>2</v>
      </c>
    </row>
    <row r="28" spans="1:12" x14ac:dyDescent="0.25">
      <c r="A28">
        <v>141</v>
      </c>
      <c r="B28" t="s">
        <v>1</v>
      </c>
      <c r="C28" t="s">
        <v>30</v>
      </c>
      <c r="E28">
        <v>1</v>
      </c>
      <c r="F28">
        <v>3</v>
      </c>
      <c r="G28">
        <v>2</v>
      </c>
      <c r="H28">
        <v>9</v>
      </c>
      <c r="I28">
        <v>2</v>
      </c>
      <c r="J28">
        <v>1</v>
      </c>
      <c r="K28">
        <v>5</v>
      </c>
      <c r="L28">
        <v>2</v>
      </c>
    </row>
    <row r="29" spans="1:12" x14ac:dyDescent="0.25">
      <c r="A29">
        <v>141</v>
      </c>
      <c r="B29" t="s">
        <v>1</v>
      </c>
      <c r="C29" t="s">
        <v>30</v>
      </c>
      <c r="E29">
        <v>1</v>
      </c>
      <c r="F29">
        <v>4</v>
      </c>
      <c r="G29">
        <v>2</v>
      </c>
      <c r="H29">
        <v>13</v>
      </c>
      <c r="I29">
        <v>3</v>
      </c>
      <c r="J29">
        <v>5</v>
      </c>
      <c r="K29">
        <v>0</v>
      </c>
      <c r="L29">
        <v>5</v>
      </c>
    </row>
    <row r="30" spans="1:12" x14ac:dyDescent="0.25">
      <c r="A30">
        <v>141</v>
      </c>
      <c r="B30" t="s">
        <v>1</v>
      </c>
      <c r="C30" t="s">
        <v>30</v>
      </c>
      <c r="E30">
        <v>2</v>
      </c>
      <c r="F30">
        <v>1</v>
      </c>
      <c r="G30">
        <v>2</v>
      </c>
      <c r="H30">
        <v>13</v>
      </c>
      <c r="I30">
        <v>4</v>
      </c>
      <c r="J30">
        <v>7</v>
      </c>
      <c r="K30">
        <v>0</v>
      </c>
      <c r="L30">
        <v>3</v>
      </c>
    </row>
    <row r="31" spans="1:12" x14ac:dyDescent="0.25">
      <c r="A31">
        <v>141</v>
      </c>
      <c r="B31" t="s">
        <v>1</v>
      </c>
      <c r="C31" t="s">
        <v>30</v>
      </c>
      <c r="E31">
        <v>2</v>
      </c>
      <c r="F31">
        <v>2</v>
      </c>
      <c r="G31">
        <v>2</v>
      </c>
      <c r="H31">
        <v>20</v>
      </c>
      <c r="I31">
        <v>7</v>
      </c>
      <c r="J31">
        <v>10</v>
      </c>
      <c r="K31">
        <v>0</v>
      </c>
      <c r="L31">
        <v>2</v>
      </c>
    </row>
    <row r="32" spans="1:12" x14ac:dyDescent="0.25">
      <c r="A32">
        <v>141</v>
      </c>
      <c r="B32" t="s">
        <v>1</v>
      </c>
      <c r="C32" t="s">
        <v>30</v>
      </c>
      <c r="E32">
        <v>2</v>
      </c>
      <c r="F32">
        <v>3</v>
      </c>
      <c r="G32">
        <v>2</v>
      </c>
      <c r="H32">
        <v>11</v>
      </c>
      <c r="I32">
        <v>1</v>
      </c>
      <c r="J32">
        <v>3</v>
      </c>
      <c r="K32">
        <v>0</v>
      </c>
      <c r="L32">
        <v>1</v>
      </c>
    </row>
    <row r="33" spans="1:12" x14ac:dyDescent="0.25">
      <c r="A33">
        <v>141</v>
      </c>
      <c r="B33" t="s">
        <v>1</v>
      </c>
      <c r="C33" t="s">
        <v>30</v>
      </c>
      <c r="E33">
        <v>2</v>
      </c>
      <c r="F33">
        <v>4</v>
      </c>
      <c r="G33">
        <v>2</v>
      </c>
      <c r="H33">
        <v>14</v>
      </c>
      <c r="I33">
        <v>3</v>
      </c>
      <c r="J33">
        <v>7</v>
      </c>
      <c r="K33">
        <v>0</v>
      </c>
      <c r="L33">
        <v>1</v>
      </c>
    </row>
    <row r="34" spans="1:12" x14ac:dyDescent="0.25">
      <c r="A34">
        <v>141</v>
      </c>
      <c r="B34" t="s">
        <v>0</v>
      </c>
      <c r="C34" t="s">
        <v>29</v>
      </c>
      <c r="E34">
        <v>1</v>
      </c>
      <c r="F34">
        <v>1</v>
      </c>
      <c r="G34">
        <v>3</v>
      </c>
      <c r="H34">
        <v>6</v>
      </c>
      <c r="I34">
        <v>3</v>
      </c>
      <c r="J34">
        <v>3</v>
      </c>
      <c r="K34">
        <v>0</v>
      </c>
      <c r="L34">
        <v>5</v>
      </c>
    </row>
    <row r="35" spans="1:12" x14ac:dyDescent="0.25">
      <c r="A35">
        <v>141</v>
      </c>
      <c r="B35" t="s">
        <v>0</v>
      </c>
      <c r="C35" t="s">
        <v>29</v>
      </c>
      <c r="E35">
        <v>1</v>
      </c>
      <c r="F35">
        <v>2</v>
      </c>
      <c r="G35">
        <v>3</v>
      </c>
      <c r="H35">
        <v>2</v>
      </c>
      <c r="I35">
        <v>0</v>
      </c>
      <c r="J35">
        <v>0</v>
      </c>
      <c r="K35">
        <v>1</v>
      </c>
      <c r="L35">
        <v>1</v>
      </c>
    </row>
    <row r="36" spans="1:12" x14ac:dyDescent="0.25">
      <c r="A36">
        <v>141</v>
      </c>
      <c r="B36" t="s">
        <v>0</v>
      </c>
      <c r="C36" t="s">
        <v>29</v>
      </c>
      <c r="E36">
        <v>1</v>
      </c>
      <c r="F36">
        <v>3</v>
      </c>
      <c r="G36">
        <v>3</v>
      </c>
      <c r="H36">
        <v>0</v>
      </c>
      <c r="I36">
        <v>0</v>
      </c>
      <c r="J36">
        <v>0</v>
      </c>
      <c r="K36">
        <v>0</v>
      </c>
      <c r="L36">
        <v>0</v>
      </c>
    </row>
    <row r="37" spans="1:12" x14ac:dyDescent="0.25">
      <c r="A37">
        <v>141</v>
      </c>
      <c r="B37" t="s">
        <v>0</v>
      </c>
      <c r="C37" t="s">
        <v>29</v>
      </c>
      <c r="E37">
        <v>1</v>
      </c>
      <c r="F37">
        <v>4</v>
      </c>
      <c r="G37">
        <v>3</v>
      </c>
      <c r="H37">
        <v>4</v>
      </c>
      <c r="I37">
        <v>0</v>
      </c>
      <c r="J37">
        <v>2</v>
      </c>
      <c r="K37">
        <v>1</v>
      </c>
      <c r="L37">
        <v>4</v>
      </c>
    </row>
    <row r="38" spans="1:12" x14ac:dyDescent="0.25">
      <c r="A38">
        <v>141</v>
      </c>
      <c r="B38" t="s">
        <v>0</v>
      </c>
      <c r="C38" t="s">
        <v>29</v>
      </c>
      <c r="E38">
        <v>2</v>
      </c>
      <c r="F38">
        <v>1</v>
      </c>
      <c r="G38">
        <v>3</v>
      </c>
      <c r="H38">
        <v>4</v>
      </c>
      <c r="I38">
        <v>1</v>
      </c>
      <c r="J38">
        <v>1</v>
      </c>
      <c r="K38">
        <v>0</v>
      </c>
      <c r="L38">
        <v>4</v>
      </c>
    </row>
    <row r="39" spans="1:12" x14ac:dyDescent="0.25">
      <c r="A39">
        <v>141</v>
      </c>
      <c r="B39" t="s">
        <v>0</v>
      </c>
      <c r="C39" t="s">
        <v>29</v>
      </c>
      <c r="E39">
        <v>2</v>
      </c>
      <c r="F39">
        <v>2</v>
      </c>
      <c r="G39">
        <v>3</v>
      </c>
      <c r="H39">
        <v>3</v>
      </c>
      <c r="I39">
        <v>1</v>
      </c>
      <c r="J39">
        <v>0</v>
      </c>
      <c r="K39">
        <v>0</v>
      </c>
      <c r="L39">
        <v>3</v>
      </c>
    </row>
    <row r="40" spans="1:12" x14ac:dyDescent="0.25">
      <c r="A40">
        <v>141</v>
      </c>
      <c r="B40" t="s">
        <v>0</v>
      </c>
      <c r="C40" t="s">
        <v>29</v>
      </c>
      <c r="E40">
        <v>2</v>
      </c>
      <c r="F40">
        <v>3</v>
      </c>
      <c r="G40">
        <v>3</v>
      </c>
      <c r="H40">
        <v>5</v>
      </c>
      <c r="I40">
        <v>1</v>
      </c>
      <c r="J40">
        <v>2</v>
      </c>
      <c r="K40">
        <v>1</v>
      </c>
      <c r="L40">
        <v>5</v>
      </c>
    </row>
    <row r="41" spans="1:12" x14ac:dyDescent="0.25">
      <c r="A41">
        <v>141</v>
      </c>
      <c r="B41" t="s">
        <v>0</v>
      </c>
      <c r="C41" t="s">
        <v>29</v>
      </c>
      <c r="E41">
        <v>2</v>
      </c>
      <c r="F41">
        <v>4</v>
      </c>
      <c r="G41">
        <v>3</v>
      </c>
      <c r="H41">
        <v>0</v>
      </c>
      <c r="I41">
        <v>0</v>
      </c>
      <c r="J41">
        <v>0</v>
      </c>
      <c r="K41">
        <v>0</v>
      </c>
      <c r="L41">
        <v>0</v>
      </c>
    </row>
    <row r="42" spans="1:12" x14ac:dyDescent="0.25">
      <c r="A42">
        <v>141</v>
      </c>
      <c r="B42" t="s">
        <v>1</v>
      </c>
      <c r="C42" t="s">
        <v>30</v>
      </c>
      <c r="E42">
        <v>1</v>
      </c>
      <c r="F42">
        <v>1</v>
      </c>
      <c r="G42">
        <v>3</v>
      </c>
      <c r="H42">
        <v>2</v>
      </c>
      <c r="I42">
        <v>0</v>
      </c>
      <c r="J42">
        <v>0</v>
      </c>
      <c r="K42">
        <v>0</v>
      </c>
      <c r="L42">
        <v>1</v>
      </c>
    </row>
    <row r="43" spans="1:12" x14ac:dyDescent="0.25">
      <c r="A43">
        <v>141</v>
      </c>
      <c r="B43" t="s">
        <v>1</v>
      </c>
      <c r="C43" t="s">
        <v>30</v>
      </c>
      <c r="E43">
        <v>1</v>
      </c>
      <c r="F43">
        <v>2</v>
      </c>
      <c r="G43">
        <v>3</v>
      </c>
      <c r="H43">
        <v>5</v>
      </c>
      <c r="I43">
        <v>0</v>
      </c>
      <c r="J43">
        <v>1</v>
      </c>
      <c r="K43">
        <v>2</v>
      </c>
      <c r="L43">
        <v>5</v>
      </c>
    </row>
    <row r="44" spans="1:12" x14ac:dyDescent="0.25">
      <c r="A44">
        <v>141</v>
      </c>
      <c r="B44" t="s">
        <v>1</v>
      </c>
      <c r="C44" t="s">
        <v>30</v>
      </c>
      <c r="E44">
        <v>1</v>
      </c>
      <c r="F44">
        <v>3</v>
      </c>
      <c r="G44">
        <v>3</v>
      </c>
      <c r="H44">
        <v>2</v>
      </c>
      <c r="I44">
        <v>0</v>
      </c>
      <c r="J44">
        <v>0</v>
      </c>
      <c r="K44">
        <v>0</v>
      </c>
      <c r="L44">
        <v>2</v>
      </c>
    </row>
    <row r="45" spans="1:12" x14ac:dyDescent="0.25">
      <c r="A45">
        <v>141</v>
      </c>
      <c r="B45" t="s">
        <v>1</v>
      </c>
      <c r="C45" t="s">
        <v>30</v>
      </c>
      <c r="E45">
        <v>1</v>
      </c>
      <c r="F45">
        <v>4</v>
      </c>
      <c r="G45">
        <v>3</v>
      </c>
      <c r="H45">
        <v>6</v>
      </c>
      <c r="I45">
        <v>1</v>
      </c>
      <c r="J45">
        <v>1</v>
      </c>
      <c r="K45">
        <v>0</v>
      </c>
      <c r="L45">
        <v>6</v>
      </c>
    </row>
    <row r="46" spans="1:12" x14ac:dyDescent="0.25">
      <c r="A46">
        <v>141</v>
      </c>
      <c r="B46" t="s">
        <v>1</v>
      </c>
      <c r="C46" t="s">
        <v>30</v>
      </c>
      <c r="E46">
        <v>2</v>
      </c>
      <c r="F46">
        <v>1</v>
      </c>
      <c r="G46">
        <v>3</v>
      </c>
      <c r="H46">
        <v>4</v>
      </c>
      <c r="I46">
        <v>1</v>
      </c>
      <c r="J46">
        <v>0</v>
      </c>
      <c r="K46">
        <v>1</v>
      </c>
      <c r="L46">
        <v>4</v>
      </c>
    </row>
    <row r="47" spans="1:12" x14ac:dyDescent="0.25">
      <c r="A47">
        <v>141</v>
      </c>
      <c r="B47" t="s">
        <v>1</v>
      </c>
      <c r="C47" t="s">
        <v>30</v>
      </c>
      <c r="E47">
        <v>2</v>
      </c>
      <c r="F47">
        <v>2</v>
      </c>
      <c r="G47">
        <v>3</v>
      </c>
      <c r="H47">
        <v>9</v>
      </c>
      <c r="I47">
        <v>1</v>
      </c>
      <c r="J47">
        <v>1</v>
      </c>
      <c r="K47">
        <v>0</v>
      </c>
      <c r="L47">
        <v>9</v>
      </c>
    </row>
    <row r="48" spans="1:12" x14ac:dyDescent="0.25">
      <c r="A48">
        <v>141</v>
      </c>
      <c r="B48" t="s">
        <v>1</v>
      </c>
      <c r="C48" t="s">
        <v>30</v>
      </c>
      <c r="E48">
        <v>2</v>
      </c>
      <c r="F48">
        <v>3</v>
      </c>
      <c r="G48">
        <v>3</v>
      </c>
      <c r="H48">
        <v>2</v>
      </c>
      <c r="I48">
        <v>0</v>
      </c>
      <c r="J48">
        <v>0</v>
      </c>
      <c r="K48">
        <v>0</v>
      </c>
      <c r="L48">
        <v>2</v>
      </c>
    </row>
    <row r="49" spans="1:12" x14ac:dyDescent="0.25">
      <c r="A49">
        <v>141</v>
      </c>
      <c r="B49" t="s">
        <v>1</v>
      </c>
      <c r="C49" t="s">
        <v>30</v>
      </c>
      <c r="E49">
        <v>2</v>
      </c>
      <c r="F49">
        <v>4</v>
      </c>
      <c r="G49">
        <v>3</v>
      </c>
      <c r="H49">
        <v>2</v>
      </c>
      <c r="I49">
        <v>0</v>
      </c>
      <c r="J49">
        <v>1</v>
      </c>
      <c r="K49">
        <v>1</v>
      </c>
      <c r="L49">
        <v>2</v>
      </c>
    </row>
    <row r="50" spans="1:12" x14ac:dyDescent="0.25">
      <c r="A50">
        <v>141</v>
      </c>
      <c r="B50" t="s">
        <v>0</v>
      </c>
      <c r="C50" t="s">
        <v>29</v>
      </c>
      <c r="E50">
        <v>1</v>
      </c>
      <c r="F50">
        <v>1</v>
      </c>
      <c r="G50">
        <v>4</v>
      </c>
      <c r="H50">
        <v>1</v>
      </c>
      <c r="I50">
        <v>0</v>
      </c>
      <c r="J50">
        <v>0</v>
      </c>
      <c r="K50">
        <v>0</v>
      </c>
      <c r="L50">
        <v>1</v>
      </c>
    </row>
    <row r="51" spans="1:12" x14ac:dyDescent="0.25">
      <c r="A51">
        <v>141</v>
      </c>
      <c r="B51" t="s">
        <v>0</v>
      </c>
      <c r="C51" t="s">
        <v>29</v>
      </c>
      <c r="E51">
        <v>1</v>
      </c>
      <c r="F51">
        <v>2</v>
      </c>
      <c r="G51">
        <v>4</v>
      </c>
      <c r="H51">
        <v>0</v>
      </c>
      <c r="I51">
        <v>0</v>
      </c>
      <c r="J51">
        <v>0</v>
      </c>
      <c r="K51">
        <v>0</v>
      </c>
      <c r="L51">
        <v>0</v>
      </c>
    </row>
    <row r="52" spans="1:12" x14ac:dyDescent="0.25">
      <c r="A52">
        <v>141</v>
      </c>
      <c r="B52" t="s">
        <v>0</v>
      </c>
      <c r="C52" t="s">
        <v>29</v>
      </c>
      <c r="E52">
        <v>1</v>
      </c>
      <c r="F52">
        <v>3</v>
      </c>
      <c r="G52">
        <v>4</v>
      </c>
      <c r="H52">
        <v>0</v>
      </c>
      <c r="I52">
        <v>0</v>
      </c>
      <c r="J52">
        <v>0</v>
      </c>
      <c r="K52">
        <v>0</v>
      </c>
      <c r="L52">
        <v>0</v>
      </c>
    </row>
    <row r="53" spans="1:12" x14ac:dyDescent="0.25">
      <c r="A53">
        <v>141</v>
      </c>
      <c r="B53" t="s">
        <v>0</v>
      </c>
      <c r="C53" t="s">
        <v>29</v>
      </c>
      <c r="E53">
        <v>1</v>
      </c>
      <c r="F53">
        <v>4</v>
      </c>
      <c r="G53">
        <v>4</v>
      </c>
      <c r="H53">
        <v>1</v>
      </c>
      <c r="I53">
        <v>0</v>
      </c>
      <c r="J53">
        <v>1</v>
      </c>
      <c r="K53">
        <v>0</v>
      </c>
      <c r="L53">
        <v>1</v>
      </c>
    </row>
    <row r="54" spans="1:12" x14ac:dyDescent="0.25">
      <c r="A54">
        <v>141</v>
      </c>
      <c r="B54" t="s">
        <v>0</v>
      </c>
      <c r="C54" t="s">
        <v>29</v>
      </c>
      <c r="E54">
        <v>2</v>
      </c>
      <c r="F54">
        <v>1</v>
      </c>
      <c r="G54">
        <v>4</v>
      </c>
      <c r="H54">
        <v>1</v>
      </c>
      <c r="I54">
        <v>0</v>
      </c>
      <c r="J54">
        <v>1</v>
      </c>
      <c r="K54">
        <v>0</v>
      </c>
      <c r="L54">
        <v>1</v>
      </c>
    </row>
    <row r="55" spans="1:12" x14ac:dyDescent="0.25">
      <c r="A55">
        <v>141</v>
      </c>
      <c r="B55" t="s">
        <v>0</v>
      </c>
      <c r="C55" t="s">
        <v>29</v>
      </c>
      <c r="E55">
        <v>2</v>
      </c>
      <c r="F55">
        <v>2</v>
      </c>
      <c r="G55">
        <v>4</v>
      </c>
      <c r="H55">
        <v>1</v>
      </c>
      <c r="I55">
        <v>0</v>
      </c>
      <c r="J55">
        <v>0</v>
      </c>
      <c r="K55">
        <v>0</v>
      </c>
      <c r="L55">
        <v>1</v>
      </c>
    </row>
    <row r="56" spans="1:12" x14ac:dyDescent="0.25">
      <c r="A56">
        <v>141</v>
      </c>
      <c r="B56" t="s">
        <v>0</v>
      </c>
      <c r="C56" t="s">
        <v>29</v>
      </c>
      <c r="E56">
        <v>2</v>
      </c>
      <c r="F56">
        <v>3</v>
      </c>
      <c r="G56">
        <v>4</v>
      </c>
      <c r="H56">
        <v>1</v>
      </c>
      <c r="I56">
        <v>0</v>
      </c>
      <c r="J56">
        <v>0</v>
      </c>
      <c r="K56">
        <v>1</v>
      </c>
      <c r="L56">
        <v>1</v>
      </c>
    </row>
    <row r="57" spans="1:12" x14ac:dyDescent="0.25">
      <c r="A57">
        <v>141</v>
      </c>
      <c r="B57" t="s">
        <v>0</v>
      </c>
      <c r="C57" t="s">
        <v>29</v>
      </c>
      <c r="E57">
        <v>2</v>
      </c>
      <c r="F57">
        <v>4</v>
      </c>
      <c r="G57">
        <v>4</v>
      </c>
      <c r="H57">
        <v>2</v>
      </c>
      <c r="I57">
        <v>0</v>
      </c>
      <c r="J57">
        <v>0</v>
      </c>
      <c r="K57">
        <v>0</v>
      </c>
      <c r="L57">
        <v>2</v>
      </c>
    </row>
    <row r="58" spans="1:12" x14ac:dyDescent="0.25">
      <c r="A58">
        <v>141</v>
      </c>
      <c r="B58" t="s">
        <v>1</v>
      </c>
      <c r="C58" t="s">
        <v>30</v>
      </c>
      <c r="E58">
        <v>1</v>
      </c>
      <c r="F58">
        <v>1</v>
      </c>
      <c r="G58">
        <v>4</v>
      </c>
      <c r="H58">
        <v>5</v>
      </c>
      <c r="I58">
        <v>1</v>
      </c>
      <c r="J58">
        <v>1</v>
      </c>
      <c r="K58">
        <v>2</v>
      </c>
      <c r="L58">
        <v>4</v>
      </c>
    </row>
    <row r="59" spans="1:12" x14ac:dyDescent="0.25">
      <c r="A59">
        <v>141</v>
      </c>
      <c r="B59" t="s">
        <v>1</v>
      </c>
      <c r="C59" t="s">
        <v>30</v>
      </c>
      <c r="E59">
        <v>1</v>
      </c>
      <c r="F59">
        <v>2</v>
      </c>
      <c r="G59">
        <v>4</v>
      </c>
      <c r="H59">
        <v>5</v>
      </c>
      <c r="I59">
        <v>0</v>
      </c>
      <c r="J59">
        <v>0</v>
      </c>
      <c r="K59">
        <v>4</v>
      </c>
      <c r="L59">
        <v>5</v>
      </c>
    </row>
    <row r="60" spans="1:12" x14ac:dyDescent="0.25">
      <c r="A60">
        <v>141</v>
      </c>
      <c r="B60" t="s">
        <v>1</v>
      </c>
      <c r="C60" t="s">
        <v>30</v>
      </c>
      <c r="E60">
        <v>1</v>
      </c>
      <c r="F60">
        <v>3</v>
      </c>
      <c r="G60">
        <v>4</v>
      </c>
      <c r="H60">
        <v>0</v>
      </c>
      <c r="I60">
        <v>0</v>
      </c>
      <c r="J60">
        <v>0</v>
      </c>
      <c r="K60">
        <v>0</v>
      </c>
      <c r="L60">
        <v>0</v>
      </c>
    </row>
    <row r="61" spans="1:12" x14ac:dyDescent="0.25">
      <c r="A61">
        <v>141</v>
      </c>
      <c r="B61" t="s">
        <v>1</v>
      </c>
      <c r="C61" t="s">
        <v>30</v>
      </c>
      <c r="E61">
        <v>1</v>
      </c>
      <c r="F61">
        <v>4</v>
      </c>
      <c r="G61">
        <v>4</v>
      </c>
      <c r="H61">
        <v>0</v>
      </c>
      <c r="I61">
        <v>0</v>
      </c>
      <c r="J61">
        <v>0</v>
      </c>
      <c r="K61">
        <v>0</v>
      </c>
      <c r="L61">
        <v>0</v>
      </c>
    </row>
    <row r="62" spans="1:12" x14ac:dyDescent="0.25">
      <c r="A62">
        <v>141</v>
      </c>
      <c r="B62" t="s">
        <v>1</v>
      </c>
      <c r="C62" t="s">
        <v>30</v>
      </c>
      <c r="E62">
        <v>2</v>
      </c>
      <c r="F62">
        <v>1</v>
      </c>
      <c r="G62">
        <v>4</v>
      </c>
      <c r="H62">
        <v>1</v>
      </c>
      <c r="I62">
        <v>1</v>
      </c>
      <c r="J62">
        <v>1</v>
      </c>
      <c r="K62">
        <v>0</v>
      </c>
      <c r="L62">
        <v>1</v>
      </c>
    </row>
    <row r="63" spans="1:12" x14ac:dyDescent="0.25">
      <c r="A63">
        <v>141</v>
      </c>
      <c r="B63" t="s">
        <v>1</v>
      </c>
      <c r="C63" t="s">
        <v>30</v>
      </c>
      <c r="E63">
        <v>2</v>
      </c>
      <c r="F63">
        <v>2</v>
      </c>
      <c r="G63">
        <v>4</v>
      </c>
      <c r="H63">
        <v>0</v>
      </c>
      <c r="I63">
        <v>0</v>
      </c>
      <c r="J63">
        <v>0</v>
      </c>
      <c r="K63">
        <v>0</v>
      </c>
      <c r="L63">
        <v>0</v>
      </c>
    </row>
    <row r="64" spans="1:12" x14ac:dyDescent="0.25">
      <c r="A64">
        <v>141</v>
      </c>
      <c r="B64" t="s">
        <v>1</v>
      </c>
      <c r="C64" t="s">
        <v>30</v>
      </c>
      <c r="E64">
        <v>2</v>
      </c>
      <c r="F64">
        <v>3</v>
      </c>
      <c r="G64">
        <v>4</v>
      </c>
      <c r="H64">
        <v>2</v>
      </c>
      <c r="I64">
        <v>0</v>
      </c>
      <c r="J64">
        <v>0</v>
      </c>
      <c r="K64">
        <v>0</v>
      </c>
      <c r="L64">
        <v>2</v>
      </c>
    </row>
    <row r="65" spans="1:12" x14ac:dyDescent="0.25">
      <c r="A65">
        <v>141</v>
      </c>
      <c r="B65" t="s">
        <v>1</v>
      </c>
      <c r="C65" t="s">
        <v>30</v>
      </c>
      <c r="E65">
        <v>2</v>
      </c>
      <c r="F65">
        <v>4</v>
      </c>
      <c r="G65">
        <v>4</v>
      </c>
      <c r="H65">
        <v>2</v>
      </c>
      <c r="I65">
        <v>0</v>
      </c>
      <c r="J65">
        <v>0</v>
      </c>
      <c r="K65">
        <v>0</v>
      </c>
      <c r="L65">
        <v>2</v>
      </c>
    </row>
  </sheetData>
  <sortState ref="A2:L65">
    <sortCondition ref="G2:G6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workbookViewId="0">
      <selection activeCell="O1" sqref="A1:O1048576"/>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11.57031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6"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46" ht="15.75" thickBot="1" x14ac:dyDescent="0.3">
      <c r="A2" s="20">
        <v>104</v>
      </c>
      <c r="B2" s="20" t="s">
        <v>86</v>
      </c>
      <c r="C2" s="20">
        <v>2012</v>
      </c>
      <c r="D2" s="21" t="s">
        <v>0</v>
      </c>
      <c r="E2" s="10">
        <v>7</v>
      </c>
      <c r="F2" s="8" t="s">
        <v>192</v>
      </c>
      <c r="G2" s="20">
        <v>1</v>
      </c>
      <c r="H2" s="20">
        <v>1</v>
      </c>
      <c r="I2" s="20">
        <v>1</v>
      </c>
      <c r="J2" s="20">
        <v>1</v>
      </c>
      <c r="K2" s="8">
        <v>3</v>
      </c>
      <c r="L2" s="8">
        <v>0</v>
      </c>
      <c r="M2" s="8">
        <v>1</v>
      </c>
      <c r="N2" s="8">
        <v>1</v>
      </c>
      <c r="O2" s="8">
        <v>3</v>
      </c>
      <c r="P2" s="12"/>
      <c r="Q2" s="11"/>
      <c r="R2" s="11"/>
      <c r="S2" s="11"/>
      <c r="T2" s="11"/>
      <c r="U2" s="11"/>
      <c r="V2" s="11"/>
      <c r="W2" s="11"/>
      <c r="X2" s="11"/>
      <c r="Y2" s="11"/>
      <c r="AA2" s="8">
        <v>104</v>
      </c>
      <c r="AB2" s="8" t="s">
        <v>0</v>
      </c>
      <c r="AC2" s="8" t="s">
        <v>192</v>
      </c>
      <c r="AD2" s="8"/>
      <c r="AE2" s="8">
        <v>1</v>
      </c>
      <c r="AF2" s="8">
        <v>1</v>
      </c>
      <c r="AG2" s="8">
        <v>1</v>
      </c>
      <c r="AH2" s="8">
        <v>3</v>
      </c>
      <c r="AI2" s="8">
        <v>0</v>
      </c>
      <c r="AJ2" s="8">
        <v>1</v>
      </c>
      <c r="AK2" s="8">
        <v>1</v>
      </c>
      <c r="AL2" s="8">
        <v>3</v>
      </c>
      <c r="AM2" s="8"/>
      <c r="AN2" s="8"/>
      <c r="AO2" s="8"/>
      <c r="AP2" s="8"/>
      <c r="AQ2" s="8"/>
      <c r="AR2" s="8"/>
      <c r="AS2" s="8" t="s">
        <v>193</v>
      </c>
      <c r="AT2" s="7"/>
    </row>
    <row r="3" spans="1:46" ht="15.75" thickBot="1" x14ac:dyDescent="0.3">
      <c r="A3" s="20">
        <v>104</v>
      </c>
      <c r="B3" s="20" t="s">
        <v>86</v>
      </c>
      <c r="C3" s="20">
        <v>2012</v>
      </c>
      <c r="D3" s="21" t="s">
        <v>0</v>
      </c>
      <c r="E3" s="10">
        <v>7</v>
      </c>
      <c r="F3" s="9" t="s">
        <v>192</v>
      </c>
      <c r="G3" s="20">
        <v>1</v>
      </c>
      <c r="H3" s="20">
        <v>1</v>
      </c>
      <c r="I3" s="20">
        <v>2</v>
      </c>
      <c r="J3" s="20">
        <v>1</v>
      </c>
      <c r="K3" s="8">
        <v>2</v>
      </c>
      <c r="L3" s="8">
        <v>1</v>
      </c>
      <c r="M3" s="8">
        <v>1</v>
      </c>
      <c r="N3" s="8">
        <v>0</v>
      </c>
      <c r="O3" s="8">
        <v>1</v>
      </c>
      <c r="P3" s="12"/>
      <c r="Q3" s="11"/>
      <c r="R3" s="11"/>
      <c r="S3" s="11"/>
      <c r="T3" s="11"/>
      <c r="U3" s="11"/>
      <c r="V3" s="11"/>
      <c r="W3" s="11"/>
      <c r="X3" s="11"/>
      <c r="Y3" s="11"/>
      <c r="Z3" s="25"/>
      <c r="AA3" s="9">
        <v>104</v>
      </c>
      <c r="AB3" s="9" t="s">
        <v>0</v>
      </c>
      <c r="AC3" s="9" t="s">
        <v>192</v>
      </c>
      <c r="AD3" s="9"/>
      <c r="AE3" s="9">
        <v>1</v>
      </c>
      <c r="AF3" s="9">
        <v>1</v>
      </c>
      <c r="AG3" s="9">
        <v>2</v>
      </c>
      <c r="AH3" s="9">
        <v>1</v>
      </c>
      <c r="AI3" s="9">
        <v>0</v>
      </c>
      <c r="AJ3" s="9">
        <v>0</v>
      </c>
      <c r="AK3" s="9">
        <v>1</v>
      </c>
      <c r="AL3" s="9">
        <v>1</v>
      </c>
      <c r="AM3" s="9"/>
      <c r="AN3" s="9"/>
      <c r="AO3" s="9"/>
      <c r="AP3" s="9"/>
      <c r="AQ3" s="9"/>
      <c r="AR3" s="9"/>
      <c r="AS3" s="9"/>
      <c r="AT3" s="9" t="s">
        <v>193</v>
      </c>
    </row>
    <row r="4" spans="1:46" ht="15.75" thickBot="1" x14ac:dyDescent="0.3">
      <c r="A4" s="20">
        <v>104</v>
      </c>
      <c r="B4" s="20" t="s">
        <v>86</v>
      </c>
      <c r="C4" s="20">
        <v>2012</v>
      </c>
      <c r="D4" s="21" t="s">
        <v>0</v>
      </c>
      <c r="E4" s="10">
        <v>7</v>
      </c>
      <c r="F4" s="8" t="s">
        <v>192</v>
      </c>
      <c r="G4" s="20">
        <v>1</v>
      </c>
      <c r="H4" s="20">
        <v>1</v>
      </c>
      <c r="I4" s="21">
        <v>3</v>
      </c>
      <c r="J4" s="20">
        <v>1</v>
      </c>
      <c r="K4" s="8">
        <v>2</v>
      </c>
      <c r="L4" s="8">
        <v>0</v>
      </c>
      <c r="M4" s="8">
        <v>0</v>
      </c>
      <c r="N4" s="8">
        <v>1</v>
      </c>
      <c r="O4" s="8">
        <v>2</v>
      </c>
      <c r="P4" s="12"/>
      <c r="Q4" s="24" t="s">
        <v>100</v>
      </c>
      <c r="R4" s="24"/>
      <c r="S4" s="24"/>
      <c r="T4" s="24"/>
      <c r="U4" s="24"/>
      <c r="V4" s="24"/>
      <c r="W4" s="24"/>
      <c r="X4" s="24"/>
      <c r="Y4" s="11"/>
      <c r="Z4" s="25"/>
      <c r="AA4" s="8">
        <v>104</v>
      </c>
      <c r="AB4" s="8" t="s">
        <v>0</v>
      </c>
      <c r="AC4" s="8" t="s">
        <v>192</v>
      </c>
      <c r="AD4" s="8"/>
      <c r="AE4" s="8">
        <v>1</v>
      </c>
      <c r="AF4" s="8">
        <v>1</v>
      </c>
      <c r="AG4" s="8">
        <v>3</v>
      </c>
      <c r="AH4" s="8">
        <v>2</v>
      </c>
      <c r="AI4" s="8">
        <v>0</v>
      </c>
      <c r="AJ4" s="8">
        <v>2</v>
      </c>
      <c r="AK4" s="8">
        <v>0</v>
      </c>
      <c r="AL4" s="8">
        <v>0</v>
      </c>
      <c r="AM4" s="8"/>
      <c r="AN4" s="8"/>
      <c r="AO4" s="8"/>
      <c r="AP4" s="8"/>
      <c r="AQ4" s="8"/>
      <c r="AR4" s="8"/>
      <c r="AS4" s="8"/>
      <c r="AT4" s="8" t="s">
        <v>193</v>
      </c>
    </row>
    <row r="5" spans="1:46" ht="15.75" thickBot="1" x14ac:dyDescent="0.3">
      <c r="A5" s="20">
        <v>104</v>
      </c>
      <c r="B5" s="20" t="s">
        <v>86</v>
      </c>
      <c r="C5" s="20">
        <v>2012</v>
      </c>
      <c r="D5" s="21" t="s">
        <v>0</v>
      </c>
      <c r="E5" s="10">
        <v>7</v>
      </c>
      <c r="F5" s="9" t="s">
        <v>192</v>
      </c>
      <c r="G5" s="20">
        <v>1</v>
      </c>
      <c r="H5" s="20">
        <v>1</v>
      </c>
      <c r="I5" s="21">
        <v>4</v>
      </c>
      <c r="J5" s="20">
        <v>1</v>
      </c>
      <c r="K5" s="8">
        <v>2</v>
      </c>
      <c r="L5" s="8">
        <v>1</v>
      </c>
      <c r="M5" s="8">
        <v>0</v>
      </c>
      <c r="N5" s="8">
        <v>0</v>
      </c>
      <c r="O5" s="8">
        <v>2</v>
      </c>
      <c r="P5" s="12"/>
      <c r="Q5" s="5" t="s">
        <v>65</v>
      </c>
      <c r="R5" s="5">
        <v>104</v>
      </c>
      <c r="S5" s="11" t="s">
        <v>75</v>
      </c>
      <c r="T5" s="11" t="s">
        <v>76</v>
      </c>
      <c r="U5" s="11" t="s">
        <v>77</v>
      </c>
      <c r="V5" s="11" t="s">
        <v>11</v>
      </c>
      <c r="W5" s="11" t="s">
        <v>78</v>
      </c>
      <c r="X5" s="11" t="s">
        <v>13</v>
      </c>
      <c r="Y5" s="11"/>
      <c r="Z5" s="25"/>
      <c r="AA5" s="9">
        <v>104</v>
      </c>
      <c r="AB5" s="9" t="s">
        <v>0</v>
      </c>
      <c r="AC5" s="9" t="s">
        <v>192</v>
      </c>
      <c r="AD5" s="9"/>
      <c r="AE5" s="9">
        <v>1</v>
      </c>
      <c r="AF5" s="9">
        <v>1</v>
      </c>
      <c r="AG5" s="9">
        <v>4</v>
      </c>
      <c r="AH5" s="9">
        <v>0</v>
      </c>
      <c r="AI5" s="9">
        <v>0</v>
      </c>
      <c r="AJ5" s="9">
        <v>0</v>
      </c>
      <c r="AK5" s="9">
        <v>0</v>
      </c>
      <c r="AL5" s="9">
        <v>0</v>
      </c>
      <c r="AM5" s="9"/>
      <c r="AN5" s="9"/>
      <c r="AO5" s="9"/>
      <c r="AP5" s="9"/>
      <c r="AQ5" s="9"/>
      <c r="AR5" s="9"/>
      <c r="AS5" s="9"/>
      <c r="AT5" s="9" t="s">
        <v>193</v>
      </c>
    </row>
    <row r="6" spans="1:46" ht="15.75" thickBot="1" x14ac:dyDescent="0.3">
      <c r="A6" s="20">
        <v>104</v>
      </c>
      <c r="B6" s="20" t="s">
        <v>86</v>
      </c>
      <c r="C6" s="20">
        <v>2012</v>
      </c>
      <c r="D6" s="20" t="s">
        <v>0</v>
      </c>
      <c r="E6" s="10">
        <v>8</v>
      </c>
      <c r="F6" s="8" t="s">
        <v>192</v>
      </c>
      <c r="G6" s="20">
        <v>1</v>
      </c>
      <c r="H6" s="20">
        <v>2</v>
      </c>
      <c r="I6" s="20">
        <v>1</v>
      </c>
      <c r="J6" s="20">
        <v>1</v>
      </c>
      <c r="K6" s="8">
        <v>4</v>
      </c>
      <c r="L6" s="8">
        <v>1</v>
      </c>
      <c r="M6" s="8">
        <v>2</v>
      </c>
      <c r="N6" s="8">
        <v>2</v>
      </c>
      <c r="O6" s="8">
        <v>3</v>
      </c>
      <c r="P6" s="13"/>
      <c r="Q6" s="11" t="s">
        <v>16</v>
      </c>
      <c r="R6" s="5">
        <v>3</v>
      </c>
      <c r="S6" s="5">
        <f>COUNT(J18:J25)/4</f>
        <v>2</v>
      </c>
      <c r="T6" s="5">
        <f>SUM(K18:K25)</f>
        <v>14</v>
      </c>
      <c r="U6" s="5">
        <f>SUM(L18:L25)</f>
        <v>0</v>
      </c>
      <c r="V6" s="5">
        <f>SUM(M18:M25)</f>
        <v>6</v>
      </c>
      <c r="W6" s="5">
        <f>SUM(N18:N25)</f>
        <v>3</v>
      </c>
      <c r="X6" s="5">
        <f>SUM(O18:O25)</f>
        <v>8</v>
      </c>
      <c r="Y6" s="11"/>
      <c r="Z6" s="25"/>
      <c r="AA6" s="8">
        <v>104</v>
      </c>
      <c r="AB6" s="8" t="s">
        <v>0</v>
      </c>
      <c r="AC6" s="8" t="s">
        <v>192</v>
      </c>
      <c r="AD6" s="8"/>
      <c r="AE6" s="8">
        <v>1</v>
      </c>
      <c r="AF6" s="8">
        <v>2</v>
      </c>
      <c r="AG6" s="8">
        <v>1</v>
      </c>
      <c r="AH6" s="8">
        <v>2</v>
      </c>
      <c r="AI6" s="8">
        <v>1</v>
      </c>
      <c r="AJ6" s="8">
        <v>1</v>
      </c>
      <c r="AK6" s="8">
        <v>0</v>
      </c>
      <c r="AL6" s="8">
        <v>1</v>
      </c>
      <c r="AM6" s="8"/>
      <c r="AN6" s="8"/>
      <c r="AO6" s="8"/>
      <c r="AP6" s="8"/>
      <c r="AQ6" s="8"/>
      <c r="AR6" s="8"/>
      <c r="AS6" s="8"/>
      <c r="AT6" s="8"/>
    </row>
    <row r="7" spans="1:46" ht="15.75" thickBot="1" x14ac:dyDescent="0.3">
      <c r="A7" s="20">
        <v>104</v>
      </c>
      <c r="B7" s="20" t="s">
        <v>86</v>
      </c>
      <c r="C7" s="20">
        <v>2012</v>
      </c>
      <c r="D7" s="20" t="s">
        <v>0</v>
      </c>
      <c r="E7" s="10">
        <v>8</v>
      </c>
      <c r="F7" s="9" t="s">
        <v>192</v>
      </c>
      <c r="G7" s="20">
        <v>1</v>
      </c>
      <c r="H7" s="20">
        <v>2</v>
      </c>
      <c r="I7" s="20">
        <v>2</v>
      </c>
      <c r="J7" s="20">
        <v>1</v>
      </c>
      <c r="K7" s="8">
        <v>1</v>
      </c>
      <c r="L7" s="8">
        <v>0</v>
      </c>
      <c r="M7" s="8">
        <v>0</v>
      </c>
      <c r="N7" s="8">
        <v>0</v>
      </c>
      <c r="O7" s="8">
        <v>1</v>
      </c>
      <c r="P7" s="13"/>
      <c r="Q7" s="11" t="s">
        <v>17</v>
      </c>
      <c r="R7" s="5">
        <v>4</v>
      </c>
      <c r="S7" s="5">
        <f>COUNT(J26:J33)/4</f>
        <v>2</v>
      </c>
      <c r="T7" s="5">
        <f>SUM(K26:K33)</f>
        <v>2</v>
      </c>
      <c r="U7" s="5">
        <f>SUM(L26:L33)</f>
        <v>0</v>
      </c>
      <c r="V7" s="5">
        <f>SUM(M26:M33)</f>
        <v>1</v>
      </c>
      <c r="W7" s="5">
        <f>SUM(N26:N33)</f>
        <v>0</v>
      </c>
      <c r="X7" s="5">
        <f>SUM(O26:O33)</f>
        <v>1</v>
      </c>
      <c r="Y7" s="11"/>
      <c r="Z7" s="25"/>
      <c r="AA7" s="9">
        <v>104</v>
      </c>
      <c r="AB7" s="9" t="s">
        <v>0</v>
      </c>
      <c r="AC7" s="9" t="s">
        <v>192</v>
      </c>
      <c r="AD7" s="9"/>
      <c r="AE7" s="9">
        <v>1</v>
      </c>
      <c r="AF7" s="9">
        <v>2</v>
      </c>
      <c r="AG7" s="9">
        <v>2</v>
      </c>
      <c r="AH7" s="9">
        <v>0</v>
      </c>
      <c r="AI7" s="9">
        <v>0</v>
      </c>
      <c r="AJ7" s="9">
        <v>0</v>
      </c>
      <c r="AK7" s="9">
        <v>0</v>
      </c>
      <c r="AL7" s="9">
        <v>0</v>
      </c>
      <c r="AM7" s="9"/>
      <c r="AN7" s="9"/>
      <c r="AO7" s="9"/>
      <c r="AP7" s="9"/>
      <c r="AQ7" s="9"/>
      <c r="AR7" s="9"/>
      <c r="AS7" s="9"/>
      <c r="AT7" s="9"/>
    </row>
    <row r="8" spans="1:46" ht="15.75" thickBot="1" x14ac:dyDescent="0.3">
      <c r="A8" s="20">
        <v>104</v>
      </c>
      <c r="B8" s="20" t="s">
        <v>86</v>
      </c>
      <c r="C8" s="20">
        <v>2012</v>
      </c>
      <c r="D8" s="20" t="s">
        <v>0</v>
      </c>
      <c r="E8" s="10">
        <v>8</v>
      </c>
      <c r="F8" s="8" t="s">
        <v>192</v>
      </c>
      <c r="G8" s="20">
        <v>1</v>
      </c>
      <c r="H8" s="20">
        <v>2</v>
      </c>
      <c r="I8" s="21">
        <v>3</v>
      </c>
      <c r="J8" s="20">
        <v>1</v>
      </c>
      <c r="K8" s="8">
        <v>0</v>
      </c>
      <c r="L8" s="8">
        <v>0</v>
      </c>
      <c r="M8" s="8">
        <v>0</v>
      </c>
      <c r="N8" s="8">
        <v>0</v>
      </c>
      <c r="O8" s="8">
        <v>0</v>
      </c>
      <c r="P8" s="12"/>
      <c r="Q8" s="11" t="s">
        <v>14</v>
      </c>
      <c r="R8" s="5">
        <v>1</v>
      </c>
      <c r="S8" s="5">
        <f>COUNT(J2:J9)/4</f>
        <v>2</v>
      </c>
      <c r="T8" s="5">
        <f>SUM(K2:K9)</f>
        <v>15</v>
      </c>
      <c r="U8" s="5">
        <f>SUM(L2:L9)</f>
        <v>3</v>
      </c>
      <c r="V8" s="5">
        <f>SUM(M2:M9)</f>
        <v>4</v>
      </c>
      <c r="W8" s="5">
        <f>SUM(N2:N9)</f>
        <v>5</v>
      </c>
      <c r="X8" s="5">
        <f>SUM(O2:O9)</f>
        <v>13</v>
      </c>
      <c r="Y8" s="11"/>
      <c r="Z8" s="25"/>
      <c r="AA8" s="8">
        <v>104</v>
      </c>
      <c r="AB8" s="8" t="s">
        <v>0</v>
      </c>
      <c r="AC8" s="8" t="s">
        <v>192</v>
      </c>
      <c r="AD8" s="8"/>
      <c r="AE8" s="8">
        <v>1</v>
      </c>
      <c r="AF8" s="8">
        <v>2</v>
      </c>
      <c r="AG8" s="8">
        <v>3</v>
      </c>
      <c r="AH8" s="8">
        <v>2</v>
      </c>
      <c r="AI8" s="8">
        <v>0</v>
      </c>
      <c r="AJ8" s="8">
        <v>1</v>
      </c>
      <c r="AK8" s="8">
        <v>0</v>
      </c>
      <c r="AL8" s="8">
        <v>1</v>
      </c>
      <c r="AM8" s="8"/>
      <c r="AN8" s="8"/>
      <c r="AO8" s="8"/>
      <c r="AP8" s="8"/>
      <c r="AQ8" s="8"/>
      <c r="AR8" s="8"/>
      <c r="AS8" s="8"/>
      <c r="AT8" s="8"/>
    </row>
    <row r="9" spans="1:46" ht="15.75" thickBot="1" x14ac:dyDescent="0.3">
      <c r="A9" s="20">
        <v>104</v>
      </c>
      <c r="B9" s="20" t="s">
        <v>86</v>
      </c>
      <c r="C9" s="20">
        <v>2012</v>
      </c>
      <c r="D9" s="20" t="s">
        <v>0</v>
      </c>
      <c r="E9" s="10">
        <v>8</v>
      </c>
      <c r="F9" s="9" t="s">
        <v>192</v>
      </c>
      <c r="G9" s="20">
        <v>1</v>
      </c>
      <c r="H9" s="20">
        <v>2</v>
      </c>
      <c r="I9" s="21">
        <v>4</v>
      </c>
      <c r="J9" s="20">
        <v>1</v>
      </c>
      <c r="K9" s="8">
        <v>1</v>
      </c>
      <c r="L9" s="8">
        <v>0</v>
      </c>
      <c r="M9" s="8">
        <v>0</v>
      </c>
      <c r="N9" s="8">
        <v>1</v>
      </c>
      <c r="O9" s="8">
        <v>1</v>
      </c>
      <c r="P9" s="12"/>
      <c r="Q9" s="11" t="s">
        <v>18</v>
      </c>
      <c r="R9" s="5">
        <v>2</v>
      </c>
      <c r="S9" s="5">
        <f>COUNT(J10:J17)/4</f>
        <v>2</v>
      </c>
      <c r="T9" s="5">
        <f>SUM(K10:K17)</f>
        <v>7</v>
      </c>
      <c r="U9" s="5">
        <f>SUM(L10:L17)</f>
        <v>0</v>
      </c>
      <c r="V9" s="5">
        <f>SUM(M10:M17)</f>
        <v>0</v>
      </c>
      <c r="W9" s="5">
        <f>SUM(N10:N17)</f>
        <v>2</v>
      </c>
      <c r="X9" s="5">
        <f>SUM(O10:O17)</f>
        <v>7</v>
      </c>
      <c r="Y9" s="11"/>
      <c r="Z9" s="25"/>
      <c r="AA9" s="9">
        <v>104</v>
      </c>
      <c r="AB9" s="9" t="s">
        <v>0</v>
      </c>
      <c r="AC9" s="9" t="s">
        <v>192</v>
      </c>
      <c r="AD9" s="9"/>
      <c r="AE9" s="9">
        <v>1</v>
      </c>
      <c r="AF9" s="9">
        <v>2</v>
      </c>
      <c r="AG9" s="9">
        <v>4</v>
      </c>
      <c r="AH9" s="9">
        <v>0</v>
      </c>
      <c r="AI9" s="9">
        <v>0</v>
      </c>
      <c r="AJ9" s="9">
        <v>0</v>
      </c>
      <c r="AK9" s="9">
        <v>0</v>
      </c>
      <c r="AL9" s="9">
        <v>0</v>
      </c>
      <c r="AM9" s="9"/>
      <c r="AN9" s="9"/>
      <c r="AO9" s="9"/>
      <c r="AP9" s="9"/>
      <c r="AQ9" s="9"/>
      <c r="AR9" s="9"/>
      <c r="AS9" s="9"/>
      <c r="AT9" s="9"/>
    </row>
    <row r="10" spans="1:46" ht="15.75" thickBot="1" x14ac:dyDescent="0.3">
      <c r="A10" s="20">
        <v>104</v>
      </c>
      <c r="B10" s="20" t="s">
        <v>86</v>
      </c>
      <c r="C10" s="20">
        <v>2012</v>
      </c>
      <c r="D10" s="21" t="s">
        <v>0</v>
      </c>
      <c r="E10" s="10">
        <v>7</v>
      </c>
      <c r="F10" s="8" t="s">
        <v>192</v>
      </c>
      <c r="G10" s="20">
        <v>1</v>
      </c>
      <c r="H10" s="20">
        <v>1</v>
      </c>
      <c r="I10" s="20">
        <v>1</v>
      </c>
      <c r="J10" s="20">
        <v>2</v>
      </c>
      <c r="K10" s="9">
        <v>1</v>
      </c>
      <c r="L10" s="9">
        <v>0</v>
      </c>
      <c r="M10" s="9">
        <v>0</v>
      </c>
      <c r="N10" s="9">
        <v>1</v>
      </c>
      <c r="O10" s="9">
        <v>1</v>
      </c>
      <c r="P10" s="12"/>
      <c r="Q10" s="11"/>
      <c r="R10" s="5" t="s">
        <v>66</v>
      </c>
      <c r="S10" s="5">
        <f>SUM(S6:S9)</f>
        <v>8</v>
      </c>
      <c r="T10" s="5">
        <f t="shared" ref="T10:X10" si="0">SUM(T6:T9)</f>
        <v>38</v>
      </c>
      <c r="U10" s="5">
        <f t="shared" si="0"/>
        <v>3</v>
      </c>
      <c r="V10" s="5">
        <f t="shared" si="0"/>
        <v>11</v>
      </c>
      <c r="W10" s="5">
        <f t="shared" si="0"/>
        <v>10</v>
      </c>
      <c r="X10" s="5">
        <f t="shared" si="0"/>
        <v>29</v>
      </c>
      <c r="Y10" s="11"/>
      <c r="Z10" s="25"/>
      <c r="AA10" s="8">
        <v>104</v>
      </c>
      <c r="AB10" s="8" t="s">
        <v>0</v>
      </c>
      <c r="AC10" s="8" t="s">
        <v>192</v>
      </c>
      <c r="AD10" s="8"/>
      <c r="AE10" s="8">
        <v>1</v>
      </c>
      <c r="AF10" s="8">
        <v>3</v>
      </c>
      <c r="AG10" s="8">
        <v>1</v>
      </c>
      <c r="AH10" s="8">
        <v>2</v>
      </c>
      <c r="AI10" s="8">
        <v>0</v>
      </c>
      <c r="AJ10" s="8">
        <v>0</v>
      </c>
      <c r="AK10" s="8">
        <v>1</v>
      </c>
      <c r="AL10" s="8">
        <v>2</v>
      </c>
      <c r="AM10" s="8"/>
      <c r="AN10" s="8"/>
      <c r="AO10" s="8"/>
      <c r="AP10" s="8"/>
      <c r="AQ10" s="8"/>
      <c r="AR10" s="8"/>
      <c r="AS10" s="8"/>
      <c r="AT10" s="8"/>
    </row>
    <row r="11" spans="1:46" ht="15.75" thickBot="1" x14ac:dyDescent="0.3">
      <c r="A11" s="20">
        <v>104</v>
      </c>
      <c r="B11" s="20" t="s">
        <v>86</v>
      </c>
      <c r="C11" s="20">
        <v>2012</v>
      </c>
      <c r="D11" s="21" t="s">
        <v>0</v>
      </c>
      <c r="E11" s="10">
        <v>7</v>
      </c>
      <c r="F11" s="9" t="s">
        <v>192</v>
      </c>
      <c r="G11" s="20">
        <v>1</v>
      </c>
      <c r="H11" s="20">
        <v>1</v>
      </c>
      <c r="I11" s="20">
        <v>2</v>
      </c>
      <c r="J11" s="20">
        <v>2</v>
      </c>
      <c r="K11" s="9">
        <v>0</v>
      </c>
      <c r="L11" s="9">
        <v>0</v>
      </c>
      <c r="M11" s="9">
        <v>0</v>
      </c>
      <c r="N11" s="9">
        <v>0</v>
      </c>
      <c r="O11" s="9">
        <v>0</v>
      </c>
      <c r="P11" s="12"/>
      <c r="Q11" s="11"/>
      <c r="R11" s="11"/>
      <c r="S11" s="11"/>
      <c r="T11" s="5" t="s">
        <v>19</v>
      </c>
      <c r="U11" s="5" t="s">
        <v>20</v>
      </c>
      <c r="V11" s="5" t="s">
        <v>21</v>
      </c>
      <c r="W11" s="5" t="s">
        <v>22</v>
      </c>
      <c r="X11" s="5" t="s">
        <v>23</v>
      </c>
      <c r="Y11" s="11"/>
      <c r="Z11" s="25"/>
      <c r="AA11" s="9">
        <v>104</v>
      </c>
      <c r="AB11" s="9" t="s">
        <v>0</v>
      </c>
      <c r="AC11" s="9" t="s">
        <v>192</v>
      </c>
      <c r="AD11" s="9"/>
      <c r="AE11" s="9">
        <v>1</v>
      </c>
      <c r="AF11" s="9">
        <v>3</v>
      </c>
      <c r="AG11" s="9">
        <v>2</v>
      </c>
      <c r="AH11" s="9">
        <v>1</v>
      </c>
      <c r="AI11" s="9">
        <v>0</v>
      </c>
      <c r="AJ11" s="9">
        <v>0</v>
      </c>
      <c r="AK11" s="9">
        <v>1</v>
      </c>
      <c r="AL11" s="9">
        <v>1</v>
      </c>
      <c r="AM11" s="9"/>
      <c r="AN11" s="9"/>
      <c r="AO11" s="9"/>
      <c r="AP11" s="9"/>
      <c r="AQ11" s="9"/>
      <c r="AR11" s="9"/>
      <c r="AS11" s="9"/>
      <c r="AT11" s="9"/>
    </row>
    <row r="12" spans="1:46" ht="15.75" thickBot="1" x14ac:dyDescent="0.3">
      <c r="A12" s="20">
        <v>104</v>
      </c>
      <c r="B12" s="20" t="s">
        <v>86</v>
      </c>
      <c r="C12" s="20">
        <v>2012</v>
      </c>
      <c r="D12" s="21" t="s">
        <v>0</v>
      </c>
      <c r="E12" s="10">
        <v>7</v>
      </c>
      <c r="F12" s="8" t="s">
        <v>192</v>
      </c>
      <c r="G12" s="20">
        <v>1</v>
      </c>
      <c r="H12" s="20">
        <v>1</v>
      </c>
      <c r="I12" s="21">
        <v>3</v>
      </c>
      <c r="J12" s="20">
        <v>2</v>
      </c>
      <c r="K12" s="9">
        <v>1</v>
      </c>
      <c r="L12" s="9">
        <v>0</v>
      </c>
      <c r="M12" s="9">
        <v>0</v>
      </c>
      <c r="N12" s="9">
        <v>1</v>
      </c>
      <c r="O12" s="9">
        <v>1</v>
      </c>
      <c r="P12" s="12"/>
      <c r="Q12" s="11"/>
      <c r="R12" s="11" t="s">
        <v>67</v>
      </c>
      <c r="S12" s="3">
        <f>T10/$S$10</f>
        <v>4.75</v>
      </c>
      <c r="T12" s="11" t="s">
        <v>68</v>
      </c>
      <c r="U12" s="15">
        <f>U10/$T$10</f>
        <v>7.8947368421052627E-2</v>
      </c>
      <c r="V12" s="15">
        <f t="shared" ref="V12:W12" si="1">V10/$T$10</f>
        <v>0.28947368421052633</v>
      </c>
      <c r="W12" s="15">
        <f t="shared" si="1"/>
        <v>0.26315789473684209</v>
      </c>
      <c r="X12" s="15">
        <f>X10/$T$10</f>
        <v>0.76315789473684215</v>
      </c>
      <c r="Y12" s="11" t="s">
        <v>74</v>
      </c>
      <c r="Z12" s="25"/>
      <c r="AA12" s="8">
        <v>104</v>
      </c>
      <c r="AB12" s="8" t="s">
        <v>0</v>
      </c>
      <c r="AC12" s="8" t="s">
        <v>192</v>
      </c>
      <c r="AD12" s="8"/>
      <c r="AE12" s="8">
        <v>1</v>
      </c>
      <c r="AF12" s="8">
        <v>3</v>
      </c>
      <c r="AG12" s="8">
        <v>3</v>
      </c>
      <c r="AH12" s="8">
        <v>1</v>
      </c>
      <c r="AI12" s="8">
        <v>0</v>
      </c>
      <c r="AJ12" s="8">
        <v>0</v>
      </c>
      <c r="AK12" s="8">
        <v>0</v>
      </c>
      <c r="AL12" s="8">
        <v>1</v>
      </c>
      <c r="AM12" s="8"/>
      <c r="AN12" s="8"/>
      <c r="AO12" s="8"/>
      <c r="AP12" s="8"/>
      <c r="AQ12" s="8"/>
      <c r="AR12" s="8"/>
      <c r="AS12" s="8"/>
      <c r="AT12" s="8"/>
    </row>
    <row r="13" spans="1:46" ht="15.75" thickBot="1" x14ac:dyDescent="0.3">
      <c r="A13" s="20">
        <v>104</v>
      </c>
      <c r="B13" s="20" t="s">
        <v>86</v>
      </c>
      <c r="C13" s="20">
        <v>2012</v>
      </c>
      <c r="D13" s="21" t="s">
        <v>0</v>
      </c>
      <c r="E13" s="10">
        <v>7</v>
      </c>
      <c r="F13" s="9" t="s">
        <v>192</v>
      </c>
      <c r="G13" s="20">
        <v>1</v>
      </c>
      <c r="H13" s="20">
        <v>1</v>
      </c>
      <c r="I13" s="21">
        <v>4</v>
      </c>
      <c r="J13" s="20">
        <v>2</v>
      </c>
      <c r="K13" s="9">
        <v>1</v>
      </c>
      <c r="L13" s="9">
        <v>0</v>
      </c>
      <c r="M13" s="9">
        <v>0</v>
      </c>
      <c r="N13" s="9">
        <v>0</v>
      </c>
      <c r="O13" s="9">
        <v>1</v>
      </c>
      <c r="P13" s="12"/>
      <c r="Q13" s="18" t="s">
        <v>16</v>
      </c>
      <c r="R13" s="17">
        <v>3</v>
      </c>
      <c r="S13" s="4" t="s">
        <v>15</v>
      </c>
      <c r="T13" s="6">
        <f>T6/$S$6</f>
        <v>7</v>
      </c>
      <c r="U13" s="6">
        <f>U6/$S$6</f>
        <v>0</v>
      </c>
      <c r="V13" s="6">
        <f>V6/$S$6</f>
        <v>3</v>
      </c>
      <c r="W13" s="6">
        <f>W6/$S$6</f>
        <v>1.5</v>
      </c>
      <c r="X13" s="6">
        <f>X6/$S$6</f>
        <v>4</v>
      </c>
      <c r="Y13" s="11"/>
      <c r="Z13" s="25"/>
      <c r="AA13" s="9">
        <v>104</v>
      </c>
      <c r="AB13" s="9" t="s">
        <v>0</v>
      </c>
      <c r="AC13" s="9" t="s">
        <v>192</v>
      </c>
      <c r="AD13" s="9"/>
      <c r="AE13" s="9">
        <v>1</v>
      </c>
      <c r="AF13" s="9">
        <v>3</v>
      </c>
      <c r="AG13" s="9">
        <v>4</v>
      </c>
      <c r="AH13" s="9">
        <v>1</v>
      </c>
      <c r="AI13" s="9">
        <v>0</v>
      </c>
      <c r="AJ13" s="9">
        <v>1</v>
      </c>
      <c r="AK13" s="9">
        <v>0</v>
      </c>
      <c r="AL13" s="9">
        <v>0</v>
      </c>
      <c r="AM13" s="9"/>
      <c r="AN13" s="9"/>
      <c r="AO13" s="9"/>
      <c r="AP13" s="9"/>
      <c r="AQ13" s="9"/>
      <c r="AR13" s="9"/>
      <c r="AS13" s="9"/>
      <c r="AT13" s="9"/>
    </row>
    <row r="14" spans="1:46" ht="15.75" thickBot="1" x14ac:dyDescent="0.3">
      <c r="A14" s="20">
        <v>104</v>
      </c>
      <c r="B14" s="20" t="s">
        <v>86</v>
      </c>
      <c r="C14" s="20">
        <v>2012</v>
      </c>
      <c r="D14" s="20" t="s">
        <v>0</v>
      </c>
      <c r="E14" s="10">
        <v>8</v>
      </c>
      <c r="F14" s="8" t="s">
        <v>192</v>
      </c>
      <c r="G14" s="20">
        <v>1</v>
      </c>
      <c r="H14" s="20">
        <v>2</v>
      </c>
      <c r="I14" s="20">
        <v>1</v>
      </c>
      <c r="J14" s="20">
        <v>2</v>
      </c>
      <c r="K14" s="9">
        <v>2</v>
      </c>
      <c r="L14" s="9">
        <v>0</v>
      </c>
      <c r="M14" s="9">
        <v>0</v>
      </c>
      <c r="N14" s="9">
        <v>0</v>
      </c>
      <c r="O14" s="9">
        <v>2</v>
      </c>
      <c r="P14" s="12"/>
      <c r="Q14" s="2" t="s">
        <v>85</v>
      </c>
      <c r="R14" s="4">
        <f>T6</f>
        <v>14</v>
      </c>
      <c r="S14" s="4" t="s">
        <v>69</v>
      </c>
      <c r="T14" s="14">
        <f>T6/$T$10</f>
        <v>0.36842105263157893</v>
      </c>
      <c r="U14" s="15">
        <f>U6/$T$6</f>
        <v>0</v>
      </c>
      <c r="V14" s="15">
        <f t="shared" ref="V14:W14" si="2">V6/$T$6</f>
        <v>0.42857142857142855</v>
      </c>
      <c r="W14" s="15">
        <f t="shared" si="2"/>
        <v>0.21428571428571427</v>
      </c>
      <c r="X14" s="15">
        <f>X6/$T$6</f>
        <v>0.5714285714285714</v>
      </c>
      <c r="Y14" s="11" t="s">
        <v>70</v>
      </c>
      <c r="Z14" s="25"/>
      <c r="AA14" s="8">
        <v>104</v>
      </c>
      <c r="AB14" s="8" t="s">
        <v>0</v>
      </c>
      <c r="AC14" s="8" t="s">
        <v>192</v>
      </c>
      <c r="AD14" s="8"/>
      <c r="AE14" s="8">
        <v>1</v>
      </c>
      <c r="AF14" s="8">
        <v>4</v>
      </c>
      <c r="AG14" s="8">
        <v>1</v>
      </c>
      <c r="AH14" s="8">
        <v>2</v>
      </c>
      <c r="AI14" s="8">
        <v>1</v>
      </c>
      <c r="AJ14" s="8">
        <v>0</v>
      </c>
      <c r="AK14" s="8">
        <v>0</v>
      </c>
      <c r="AL14" s="8">
        <v>2</v>
      </c>
      <c r="AM14" s="8"/>
      <c r="AN14" s="8"/>
      <c r="AO14" s="8"/>
      <c r="AP14" s="8"/>
      <c r="AQ14" s="8"/>
      <c r="AR14" s="8"/>
      <c r="AS14" s="8"/>
      <c r="AT14" s="8"/>
    </row>
    <row r="15" spans="1:46" ht="15.75" thickBot="1" x14ac:dyDescent="0.3">
      <c r="A15" s="20">
        <v>104</v>
      </c>
      <c r="B15" s="20" t="s">
        <v>86</v>
      </c>
      <c r="C15" s="20">
        <v>2012</v>
      </c>
      <c r="D15" s="20" t="s">
        <v>0</v>
      </c>
      <c r="E15" s="10">
        <v>8</v>
      </c>
      <c r="F15" s="9" t="s">
        <v>192</v>
      </c>
      <c r="G15" s="20">
        <v>1</v>
      </c>
      <c r="H15" s="20">
        <v>2</v>
      </c>
      <c r="I15" s="20">
        <v>2</v>
      </c>
      <c r="J15" s="20">
        <v>2</v>
      </c>
      <c r="K15" s="9">
        <v>0</v>
      </c>
      <c r="L15" s="9">
        <v>0</v>
      </c>
      <c r="M15" s="9">
        <v>0</v>
      </c>
      <c r="N15" s="9">
        <v>0</v>
      </c>
      <c r="O15" s="9">
        <v>0</v>
      </c>
      <c r="P15" s="12"/>
      <c r="Q15" s="18" t="s">
        <v>17</v>
      </c>
      <c r="R15" s="17">
        <v>4</v>
      </c>
      <c r="S15" s="4" t="s">
        <v>15</v>
      </c>
      <c r="T15" s="6">
        <f>T7/$S$7</f>
        <v>1</v>
      </c>
      <c r="U15" s="6">
        <f>U7/$S$7</f>
        <v>0</v>
      </c>
      <c r="V15" s="6">
        <f>V7/$S$7</f>
        <v>0.5</v>
      </c>
      <c r="W15" s="6">
        <f>W7/$S$7</f>
        <v>0</v>
      </c>
      <c r="X15" s="6">
        <f>X7/$S$7</f>
        <v>0.5</v>
      </c>
      <c r="Y15" s="11"/>
      <c r="Z15" s="25"/>
      <c r="AA15" s="9">
        <v>104</v>
      </c>
      <c r="AB15" s="9" t="s">
        <v>0</v>
      </c>
      <c r="AC15" s="9" t="s">
        <v>192</v>
      </c>
      <c r="AD15" s="9"/>
      <c r="AE15" s="9">
        <v>1</v>
      </c>
      <c r="AF15" s="9">
        <v>4</v>
      </c>
      <c r="AG15" s="9">
        <v>2</v>
      </c>
      <c r="AH15" s="9">
        <v>1</v>
      </c>
      <c r="AI15" s="9">
        <v>0</v>
      </c>
      <c r="AJ15" s="9">
        <v>0</v>
      </c>
      <c r="AK15" s="9">
        <v>0</v>
      </c>
      <c r="AL15" s="9">
        <v>1</v>
      </c>
      <c r="AM15" s="9"/>
      <c r="AN15" s="9"/>
      <c r="AO15" s="9"/>
      <c r="AP15" s="9"/>
      <c r="AQ15" s="9"/>
      <c r="AR15" s="9"/>
      <c r="AS15" s="9"/>
      <c r="AT15" s="9"/>
    </row>
    <row r="16" spans="1:46" ht="15.75" thickBot="1" x14ac:dyDescent="0.3">
      <c r="A16" s="20">
        <v>104</v>
      </c>
      <c r="B16" s="20" t="s">
        <v>86</v>
      </c>
      <c r="C16" s="20">
        <v>2012</v>
      </c>
      <c r="D16" s="20" t="s">
        <v>0</v>
      </c>
      <c r="E16" s="10">
        <v>8</v>
      </c>
      <c r="F16" s="8" t="s">
        <v>192</v>
      </c>
      <c r="G16" s="20">
        <v>1</v>
      </c>
      <c r="H16" s="20">
        <v>2</v>
      </c>
      <c r="I16" s="21">
        <v>3</v>
      </c>
      <c r="J16" s="20">
        <v>2</v>
      </c>
      <c r="K16" s="9">
        <v>1</v>
      </c>
      <c r="L16" s="9">
        <v>0</v>
      </c>
      <c r="M16" s="9">
        <v>0</v>
      </c>
      <c r="N16" s="9">
        <v>0</v>
      </c>
      <c r="O16" s="9">
        <v>1</v>
      </c>
      <c r="P16" s="8"/>
      <c r="Q16" s="2" t="s">
        <v>84</v>
      </c>
      <c r="R16" s="4">
        <f>T7</f>
        <v>2</v>
      </c>
      <c r="S16" s="4" t="s">
        <v>69</v>
      </c>
      <c r="T16" s="14">
        <f>T7/$T$10</f>
        <v>5.2631578947368418E-2</v>
      </c>
      <c r="U16" s="15">
        <f>U7/$T$7</f>
        <v>0</v>
      </c>
      <c r="V16" s="15">
        <f t="shared" ref="V16:W16" si="3">V7/$T$7</f>
        <v>0.5</v>
      </c>
      <c r="W16" s="15">
        <f t="shared" si="3"/>
        <v>0</v>
      </c>
      <c r="X16" s="15">
        <f>X7/$T$7</f>
        <v>0.5</v>
      </c>
      <c r="Y16" s="11" t="s">
        <v>71</v>
      </c>
      <c r="Z16" s="25"/>
      <c r="AA16" s="8">
        <v>104</v>
      </c>
      <c r="AB16" s="8" t="s">
        <v>0</v>
      </c>
      <c r="AC16" s="8" t="s">
        <v>192</v>
      </c>
      <c r="AD16" s="8"/>
      <c r="AE16" s="8">
        <v>1</v>
      </c>
      <c r="AF16" s="8">
        <v>4</v>
      </c>
      <c r="AG16" s="8">
        <v>3</v>
      </c>
      <c r="AH16" s="8">
        <v>1</v>
      </c>
      <c r="AI16" s="8">
        <v>0</v>
      </c>
      <c r="AJ16" s="8">
        <v>0</v>
      </c>
      <c r="AK16" s="8">
        <v>0</v>
      </c>
      <c r="AL16" s="8">
        <v>0</v>
      </c>
      <c r="AM16" s="8"/>
      <c r="AN16" s="8"/>
      <c r="AO16" s="8"/>
      <c r="AP16" s="8"/>
      <c r="AQ16" s="8"/>
      <c r="AR16" s="8"/>
      <c r="AS16" s="8"/>
      <c r="AT16" s="8"/>
    </row>
    <row r="17" spans="1:46" ht="15.75" thickBot="1" x14ac:dyDescent="0.3">
      <c r="A17" s="20">
        <v>104</v>
      </c>
      <c r="B17" s="20" t="s">
        <v>86</v>
      </c>
      <c r="C17" s="20">
        <v>2012</v>
      </c>
      <c r="D17" s="20" t="s">
        <v>0</v>
      </c>
      <c r="E17" s="10">
        <v>8</v>
      </c>
      <c r="F17" s="9" t="s">
        <v>192</v>
      </c>
      <c r="G17" s="20">
        <v>1</v>
      </c>
      <c r="H17" s="20">
        <v>2</v>
      </c>
      <c r="I17" s="21">
        <v>4</v>
      </c>
      <c r="J17" s="20">
        <v>2</v>
      </c>
      <c r="K17" s="9">
        <v>1</v>
      </c>
      <c r="L17" s="9">
        <v>0</v>
      </c>
      <c r="M17" s="9">
        <v>0</v>
      </c>
      <c r="N17" s="9">
        <v>0</v>
      </c>
      <c r="O17" s="9">
        <v>1</v>
      </c>
      <c r="P17" s="9"/>
      <c r="Q17" s="18" t="s">
        <v>14</v>
      </c>
      <c r="R17" s="17">
        <v>1</v>
      </c>
      <c r="S17" s="4" t="s">
        <v>15</v>
      </c>
      <c r="T17" s="6">
        <f>T8/$S$8</f>
        <v>7.5</v>
      </c>
      <c r="U17" s="6">
        <f>U8/$S$8</f>
        <v>1.5</v>
      </c>
      <c r="V17" s="6">
        <f>V8/$S$8</f>
        <v>2</v>
      </c>
      <c r="W17" s="6">
        <f>W8/$S$8</f>
        <v>2.5</v>
      </c>
      <c r="X17" s="6">
        <f>X8/$S$8</f>
        <v>6.5</v>
      </c>
      <c r="Y17" s="11"/>
      <c r="Z17" s="25"/>
      <c r="AA17" s="9">
        <v>104</v>
      </c>
      <c r="AB17" s="9" t="s">
        <v>0</v>
      </c>
      <c r="AC17" s="9" t="s">
        <v>192</v>
      </c>
      <c r="AD17" s="9"/>
      <c r="AE17" s="9">
        <v>1</v>
      </c>
      <c r="AF17" s="9">
        <v>4</v>
      </c>
      <c r="AG17" s="9">
        <v>4</v>
      </c>
      <c r="AH17" s="9">
        <v>0</v>
      </c>
      <c r="AI17" s="9">
        <v>0</v>
      </c>
      <c r="AJ17" s="9">
        <v>0</v>
      </c>
      <c r="AK17" s="9">
        <v>0</v>
      </c>
      <c r="AL17" s="9">
        <v>0</v>
      </c>
      <c r="AM17" s="9"/>
      <c r="AN17" s="9"/>
      <c r="AO17" s="9"/>
      <c r="AP17" s="9"/>
      <c r="AQ17" s="9"/>
      <c r="AR17" s="9"/>
      <c r="AS17" s="9"/>
      <c r="AT17" s="9"/>
    </row>
    <row r="18" spans="1:46" ht="15.75" thickBot="1" x14ac:dyDescent="0.3">
      <c r="A18" s="20">
        <v>104</v>
      </c>
      <c r="B18" s="20" t="s">
        <v>86</v>
      </c>
      <c r="C18" s="20">
        <v>2012</v>
      </c>
      <c r="D18" s="21" t="s">
        <v>0</v>
      </c>
      <c r="E18" s="10">
        <v>7</v>
      </c>
      <c r="F18" s="8" t="s">
        <v>192</v>
      </c>
      <c r="G18" s="20">
        <v>1</v>
      </c>
      <c r="H18" s="20">
        <v>1</v>
      </c>
      <c r="I18" s="20">
        <v>1</v>
      </c>
      <c r="J18" s="20">
        <v>3</v>
      </c>
      <c r="K18" s="8">
        <v>2</v>
      </c>
      <c r="L18" s="8">
        <v>0</v>
      </c>
      <c r="M18" s="8">
        <v>2</v>
      </c>
      <c r="N18" s="8">
        <v>0</v>
      </c>
      <c r="O18" s="8">
        <v>0</v>
      </c>
      <c r="P18" s="8"/>
      <c r="Q18" s="2" t="s">
        <v>83</v>
      </c>
      <c r="R18" s="4">
        <f>T8</f>
        <v>15</v>
      </c>
      <c r="S18" s="4" t="s">
        <v>69</v>
      </c>
      <c r="T18" s="14">
        <f>T8/$T$10</f>
        <v>0.39473684210526316</v>
      </c>
      <c r="U18" s="15">
        <f>U8/$T$8</f>
        <v>0.2</v>
      </c>
      <c r="V18" s="15">
        <f t="shared" ref="V18:X18" si="4">V8/$T$8</f>
        <v>0.26666666666666666</v>
      </c>
      <c r="W18" s="15">
        <f t="shared" si="4"/>
        <v>0.33333333333333331</v>
      </c>
      <c r="X18" s="15">
        <f t="shared" si="4"/>
        <v>0.8666666666666667</v>
      </c>
      <c r="Y18" s="11" t="s">
        <v>72</v>
      </c>
      <c r="Z18" s="25"/>
      <c r="AA18" s="8">
        <v>104</v>
      </c>
      <c r="AB18" s="8" t="s">
        <v>0</v>
      </c>
      <c r="AC18" s="8" t="s">
        <v>192</v>
      </c>
      <c r="AD18" s="8"/>
      <c r="AE18" s="8">
        <v>2</v>
      </c>
      <c r="AF18" s="8">
        <v>1</v>
      </c>
      <c r="AG18" s="8">
        <v>1</v>
      </c>
      <c r="AH18" s="8">
        <v>4</v>
      </c>
      <c r="AI18" s="8">
        <v>1</v>
      </c>
      <c r="AJ18" s="8">
        <v>2</v>
      </c>
      <c r="AK18" s="8">
        <v>2</v>
      </c>
      <c r="AL18" s="8">
        <v>3</v>
      </c>
      <c r="AM18" s="8"/>
      <c r="AN18" s="8"/>
      <c r="AO18" s="8"/>
      <c r="AP18" s="8"/>
      <c r="AQ18" s="8"/>
      <c r="AR18" s="8"/>
      <c r="AS18" s="8"/>
      <c r="AT18" s="8" t="s">
        <v>194</v>
      </c>
    </row>
    <row r="19" spans="1:46" ht="15.75" thickBot="1" x14ac:dyDescent="0.3">
      <c r="A19" s="20">
        <v>104</v>
      </c>
      <c r="B19" s="20" t="s">
        <v>86</v>
      </c>
      <c r="C19" s="20">
        <v>2012</v>
      </c>
      <c r="D19" s="21" t="s">
        <v>0</v>
      </c>
      <c r="E19" s="10">
        <v>7</v>
      </c>
      <c r="F19" s="9" t="s">
        <v>192</v>
      </c>
      <c r="G19" s="20">
        <v>1</v>
      </c>
      <c r="H19" s="20">
        <v>1</v>
      </c>
      <c r="I19" s="20">
        <v>2</v>
      </c>
      <c r="J19" s="20">
        <v>3</v>
      </c>
      <c r="K19" s="8">
        <v>2</v>
      </c>
      <c r="L19" s="8">
        <v>0</v>
      </c>
      <c r="M19" s="8">
        <v>1</v>
      </c>
      <c r="N19" s="8">
        <v>0</v>
      </c>
      <c r="O19" s="8">
        <v>1</v>
      </c>
      <c r="P19" s="8"/>
      <c r="Q19" s="18" t="s">
        <v>18</v>
      </c>
      <c r="R19" s="17">
        <v>2</v>
      </c>
      <c r="S19" s="4" t="s">
        <v>15</v>
      </c>
      <c r="T19" s="6">
        <f>T9/$S$9</f>
        <v>3.5</v>
      </c>
      <c r="U19" s="6">
        <f>U9/$S$9</f>
        <v>0</v>
      </c>
      <c r="V19" s="6">
        <f>V9/$S$9</f>
        <v>0</v>
      </c>
      <c r="W19" s="6">
        <f>W9/$S$9</f>
        <v>1</v>
      </c>
      <c r="X19" s="6">
        <f>X9/$S$9</f>
        <v>3.5</v>
      </c>
      <c r="Y19" s="11"/>
      <c r="Z19" s="25"/>
      <c r="AA19" s="9">
        <v>104</v>
      </c>
      <c r="AB19" s="9" t="s">
        <v>0</v>
      </c>
      <c r="AC19" s="9" t="s">
        <v>192</v>
      </c>
      <c r="AD19" s="9"/>
      <c r="AE19" s="9">
        <v>2</v>
      </c>
      <c r="AF19" s="9">
        <v>1</v>
      </c>
      <c r="AG19" s="9">
        <v>2</v>
      </c>
      <c r="AH19" s="9">
        <v>2</v>
      </c>
      <c r="AI19" s="9">
        <v>0</v>
      </c>
      <c r="AJ19" s="9">
        <v>0</v>
      </c>
      <c r="AK19" s="9">
        <v>0</v>
      </c>
      <c r="AL19" s="9">
        <v>2</v>
      </c>
      <c r="AM19" s="9"/>
      <c r="AN19" s="9"/>
      <c r="AO19" s="9"/>
      <c r="AP19" s="9"/>
      <c r="AQ19" s="9"/>
      <c r="AR19" s="9"/>
      <c r="AS19" s="9"/>
      <c r="AT19" s="9" t="s">
        <v>194</v>
      </c>
    </row>
    <row r="20" spans="1:46" ht="15.75" thickBot="1" x14ac:dyDescent="0.3">
      <c r="A20" s="20">
        <v>104</v>
      </c>
      <c r="B20" s="20" t="s">
        <v>86</v>
      </c>
      <c r="C20" s="20">
        <v>2012</v>
      </c>
      <c r="D20" s="21" t="s">
        <v>0</v>
      </c>
      <c r="E20" s="10">
        <v>7</v>
      </c>
      <c r="F20" s="8" t="s">
        <v>192</v>
      </c>
      <c r="G20" s="20">
        <v>1</v>
      </c>
      <c r="H20" s="20">
        <v>1</v>
      </c>
      <c r="I20" s="21">
        <v>3</v>
      </c>
      <c r="J20" s="20">
        <v>3</v>
      </c>
      <c r="K20" s="8">
        <v>1</v>
      </c>
      <c r="L20" s="8">
        <v>0</v>
      </c>
      <c r="M20" s="8">
        <v>0</v>
      </c>
      <c r="N20" s="8">
        <v>0</v>
      </c>
      <c r="O20" s="8">
        <v>1</v>
      </c>
      <c r="P20" s="8"/>
      <c r="Q20" s="2" t="s">
        <v>82</v>
      </c>
      <c r="R20" s="4">
        <f>T9</f>
        <v>7</v>
      </c>
      <c r="S20" s="4" t="s">
        <v>69</v>
      </c>
      <c r="T20" s="14">
        <f>T9/$T$10</f>
        <v>0.18421052631578946</v>
      </c>
      <c r="U20" s="15">
        <f>U9/$T$9</f>
        <v>0</v>
      </c>
      <c r="V20" s="15">
        <f t="shared" ref="V20:X20" si="5">V9/$T$9</f>
        <v>0</v>
      </c>
      <c r="W20" s="15">
        <f t="shared" si="5"/>
        <v>0.2857142857142857</v>
      </c>
      <c r="X20" s="15">
        <f t="shared" si="5"/>
        <v>1</v>
      </c>
      <c r="Y20" s="11" t="s">
        <v>73</v>
      </c>
      <c r="Z20" s="25"/>
      <c r="AA20" s="8">
        <v>104</v>
      </c>
      <c r="AB20" s="8" t="s">
        <v>0</v>
      </c>
      <c r="AC20" s="8" t="s">
        <v>192</v>
      </c>
      <c r="AD20" s="8"/>
      <c r="AE20" s="8">
        <v>2</v>
      </c>
      <c r="AF20" s="8">
        <v>1</v>
      </c>
      <c r="AG20" s="8">
        <v>3</v>
      </c>
      <c r="AH20" s="8">
        <v>1</v>
      </c>
      <c r="AI20" s="8">
        <v>0</v>
      </c>
      <c r="AJ20" s="8">
        <v>0</v>
      </c>
      <c r="AK20" s="8">
        <v>0</v>
      </c>
      <c r="AL20" s="8">
        <v>1</v>
      </c>
      <c r="AM20" s="8"/>
      <c r="AN20" s="8"/>
      <c r="AO20" s="8"/>
      <c r="AP20" s="8"/>
      <c r="AQ20" s="8"/>
      <c r="AR20" s="8"/>
      <c r="AS20" s="8"/>
      <c r="AT20" s="8" t="s">
        <v>194</v>
      </c>
    </row>
    <row r="21" spans="1:46" ht="15.75" thickBot="1" x14ac:dyDescent="0.3">
      <c r="A21" s="20">
        <v>104</v>
      </c>
      <c r="B21" s="20" t="s">
        <v>86</v>
      </c>
      <c r="C21" s="20">
        <v>2012</v>
      </c>
      <c r="D21" s="21" t="s">
        <v>0</v>
      </c>
      <c r="E21" s="10">
        <v>7</v>
      </c>
      <c r="F21" s="9" t="s">
        <v>192</v>
      </c>
      <c r="G21" s="20">
        <v>1</v>
      </c>
      <c r="H21" s="20">
        <v>1</v>
      </c>
      <c r="I21" s="21">
        <v>4</v>
      </c>
      <c r="J21" s="20">
        <v>3</v>
      </c>
      <c r="K21" s="8">
        <v>1</v>
      </c>
      <c r="L21" s="8">
        <v>0</v>
      </c>
      <c r="M21" s="8">
        <v>0</v>
      </c>
      <c r="N21" s="8">
        <v>0</v>
      </c>
      <c r="O21" s="8">
        <v>0</v>
      </c>
      <c r="P21" s="8"/>
      <c r="Q21" s="9"/>
      <c r="R21" s="9"/>
      <c r="S21" s="11"/>
      <c r="T21" s="11"/>
      <c r="U21" s="11"/>
      <c r="V21" s="11"/>
      <c r="W21" s="11"/>
      <c r="X21" s="11"/>
      <c r="Y21" s="11"/>
      <c r="Z21" s="25"/>
      <c r="AA21" s="9">
        <v>104</v>
      </c>
      <c r="AB21" s="9" t="s">
        <v>0</v>
      </c>
      <c r="AC21" s="9" t="s">
        <v>192</v>
      </c>
      <c r="AD21" s="9"/>
      <c r="AE21" s="9">
        <v>2</v>
      </c>
      <c r="AF21" s="9">
        <v>1</v>
      </c>
      <c r="AG21" s="9">
        <v>4</v>
      </c>
      <c r="AH21" s="9">
        <v>1</v>
      </c>
      <c r="AI21" s="9">
        <v>0</v>
      </c>
      <c r="AJ21" s="9">
        <v>0</v>
      </c>
      <c r="AK21" s="9">
        <v>0</v>
      </c>
      <c r="AL21" s="9">
        <v>1</v>
      </c>
      <c r="AM21" s="9"/>
      <c r="AN21" s="9"/>
      <c r="AO21" s="9"/>
      <c r="AP21" s="9"/>
      <c r="AQ21" s="9"/>
      <c r="AR21" s="9"/>
      <c r="AS21" s="9"/>
      <c r="AT21" s="9" t="s">
        <v>194</v>
      </c>
    </row>
    <row r="22" spans="1:46" ht="15.75" thickBot="1" x14ac:dyDescent="0.3">
      <c r="A22" s="20">
        <v>104</v>
      </c>
      <c r="B22" s="20" t="s">
        <v>86</v>
      </c>
      <c r="C22" s="20">
        <v>2012</v>
      </c>
      <c r="D22" s="20" t="s">
        <v>0</v>
      </c>
      <c r="E22" s="10">
        <v>8</v>
      </c>
      <c r="F22" s="8" t="s">
        <v>192</v>
      </c>
      <c r="G22" s="20">
        <v>1</v>
      </c>
      <c r="H22" s="20">
        <v>2</v>
      </c>
      <c r="I22" s="20">
        <v>1</v>
      </c>
      <c r="J22" s="20">
        <v>3</v>
      </c>
      <c r="K22" s="8">
        <v>1</v>
      </c>
      <c r="L22" s="8">
        <v>0</v>
      </c>
      <c r="M22" s="8">
        <v>0</v>
      </c>
      <c r="N22" s="8">
        <v>0</v>
      </c>
      <c r="O22" s="8">
        <v>1</v>
      </c>
      <c r="P22" s="8"/>
      <c r="Q22" s="8"/>
      <c r="R22" s="8"/>
      <c r="S22" s="11"/>
      <c r="T22" t="s">
        <v>94</v>
      </c>
      <c r="U22" s="5" t="s">
        <v>20</v>
      </c>
      <c r="V22" s="5" t="s">
        <v>21</v>
      </c>
      <c r="W22" s="5" t="s">
        <v>22</v>
      </c>
      <c r="X22" s="5" t="s">
        <v>23</v>
      </c>
      <c r="Y22" s="11"/>
      <c r="Z22" s="25"/>
      <c r="AA22" s="8">
        <v>104</v>
      </c>
      <c r="AB22" s="8" t="s">
        <v>0</v>
      </c>
      <c r="AC22" s="8" t="s">
        <v>192</v>
      </c>
      <c r="AD22" s="8"/>
      <c r="AE22" s="8">
        <v>2</v>
      </c>
      <c r="AF22" s="8">
        <v>2</v>
      </c>
      <c r="AG22" s="8">
        <v>1</v>
      </c>
      <c r="AH22" s="8">
        <v>1</v>
      </c>
      <c r="AI22" s="8">
        <v>0</v>
      </c>
      <c r="AJ22" s="8">
        <v>0</v>
      </c>
      <c r="AK22" s="8">
        <v>0</v>
      </c>
      <c r="AL22" s="8">
        <v>1</v>
      </c>
      <c r="AM22" s="8"/>
      <c r="AN22" s="8"/>
      <c r="AO22" s="8"/>
      <c r="AP22" s="8"/>
      <c r="AQ22" s="8"/>
      <c r="AR22" s="8"/>
      <c r="AS22" s="8"/>
      <c r="AT22" s="8"/>
    </row>
    <row r="23" spans="1:46" ht="15.75" thickBot="1" x14ac:dyDescent="0.3">
      <c r="A23" s="20">
        <v>104</v>
      </c>
      <c r="B23" s="20" t="s">
        <v>86</v>
      </c>
      <c r="C23" s="20">
        <v>2012</v>
      </c>
      <c r="D23" s="20" t="s">
        <v>0</v>
      </c>
      <c r="E23" s="10">
        <v>8</v>
      </c>
      <c r="F23" s="9" t="s">
        <v>192</v>
      </c>
      <c r="G23" s="20">
        <v>1</v>
      </c>
      <c r="H23" s="20">
        <v>2</v>
      </c>
      <c r="I23" s="20">
        <v>2</v>
      </c>
      <c r="J23" s="20">
        <v>3</v>
      </c>
      <c r="K23" s="8">
        <v>5</v>
      </c>
      <c r="L23" s="8">
        <v>0</v>
      </c>
      <c r="M23" s="8">
        <v>2</v>
      </c>
      <c r="N23" s="8">
        <v>2</v>
      </c>
      <c r="O23" s="8">
        <v>4</v>
      </c>
      <c r="P23" s="9"/>
      <c r="Q23" s="9"/>
      <c r="T23" s="15">
        <f>(T6+T7)/$T$10</f>
        <v>0.42105263157894735</v>
      </c>
      <c r="U23" s="15">
        <f>(U6+U7)/SUM($T$6:$T$7)</f>
        <v>0</v>
      </c>
      <c r="V23" s="15">
        <f t="shared" ref="V23:X23" si="6">(V6+V7)/SUM($T$6:$T$7)</f>
        <v>0.4375</v>
      </c>
      <c r="W23" s="15">
        <f t="shared" si="6"/>
        <v>0.1875</v>
      </c>
      <c r="X23" s="15">
        <f t="shared" si="6"/>
        <v>0.5625</v>
      </c>
      <c r="Y23" s="11"/>
      <c r="Z23" s="25"/>
      <c r="AA23" s="9">
        <v>104</v>
      </c>
      <c r="AB23" s="9" t="s">
        <v>0</v>
      </c>
      <c r="AC23" s="9" t="s">
        <v>192</v>
      </c>
      <c r="AD23" s="9"/>
      <c r="AE23" s="9">
        <v>2</v>
      </c>
      <c r="AF23" s="9">
        <v>2</v>
      </c>
      <c r="AG23" s="9">
        <v>2</v>
      </c>
      <c r="AH23" s="9">
        <v>0</v>
      </c>
      <c r="AI23" s="9">
        <v>0</v>
      </c>
      <c r="AJ23" s="9">
        <v>0</v>
      </c>
      <c r="AK23" s="9">
        <v>0</v>
      </c>
      <c r="AL23" s="9">
        <v>0</v>
      </c>
      <c r="AM23" s="9"/>
      <c r="AN23" s="9"/>
      <c r="AO23" s="9"/>
      <c r="AP23" s="9"/>
      <c r="AQ23" s="9"/>
      <c r="AR23" s="9"/>
      <c r="AS23" s="9"/>
      <c r="AT23" s="9"/>
    </row>
    <row r="24" spans="1:46" ht="15.75" thickBot="1" x14ac:dyDescent="0.3">
      <c r="A24" s="20">
        <v>104</v>
      </c>
      <c r="B24" s="20" t="s">
        <v>86</v>
      </c>
      <c r="C24" s="20">
        <v>2012</v>
      </c>
      <c r="D24" s="20" t="s">
        <v>0</v>
      </c>
      <c r="E24" s="10">
        <v>8</v>
      </c>
      <c r="F24" s="8" t="s">
        <v>192</v>
      </c>
      <c r="G24" s="20">
        <v>1</v>
      </c>
      <c r="H24" s="20">
        <v>2</v>
      </c>
      <c r="I24" s="21">
        <v>3</v>
      </c>
      <c r="J24" s="20">
        <v>3</v>
      </c>
      <c r="K24" s="8">
        <v>0</v>
      </c>
      <c r="L24" s="8">
        <v>0</v>
      </c>
      <c r="M24" s="8">
        <v>0</v>
      </c>
      <c r="N24" s="8">
        <v>0</v>
      </c>
      <c r="O24" s="8">
        <v>0</v>
      </c>
      <c r="P24" s="8"/>
      <c r="Q24" s="8"/>
      <c r="R24" s="8"/>
      <c r="S24" s="11"/>
      <c r="Y24" s="11"/>
      <c r="Z24" s="25"/>
      <c r="AA24" s="8">
        <v>104</v>
      </c>
      <c r="AB24" s="8" t="s">
        <v>0</v>
      </c>
      <c r="AC24" s="8" t="s">
        <v>192</v>
      </c>
      <c r="AD24" s="8"/>
      <c r="AE24" s="8">
        <v>2</v>
      </c>
      <c r="AF24" s="8">
        <v>2</v>
      </c>
      <c r="AG24" s="8">
        <v>3</v>
      </c>
      <c r="AH24" s="8">
        <v>5</v>
      </c>
      <c r="AI24" s="8">
        <v>0</v>
      </c>
      <c r="AJ24" s="8">
        <v>2</v>
      </c>
      <c r="AK24" s="8">
        <v>2</v>
      </c>
      <c r="AL24" s="8">
        <v>4</v>
      </c>
      <c r="AM24" s="8"/>
      <c r="AN24" s="8"/>
      <c r="AO24" s="8"/>
      <c r="AP24" s="8"/>
      <c r="AQ24" s="8"/>
      <c r="AR24" s="8"/>
      <c r="AS24" s="8"/>
      <c r="AT24" s="8"/>
    </row>
    <row r="25" spans="1:46" ht="15.75" thickBot="1" x14ac:dyDescent="0.3">
      <c r="A25" s="20">
        <v>104</v>
      </c>
      <c r="B25" s="20" t="s">
        <v>86</v>
      </c>
      <c r="C25" s="20">
        <v>2012</v>
      </c>
      <c r="D25" s="20" t="s">
        <v>0</v>
      </c>
      <c r="E25" s="10">
        <v>8</v>
      </c>
      <c r="F25" s="9" t="s">
        <v>192</v>
      </c>
      <c r="G25" s="20">
        <v>1</v>
      </c>
      <c r="H25" s="20">
        <v>2</v>
      </c>
      <c r="I25" s="21">
        <v>4</v>
      </c>
      <c r="J25" s="20">
        <v>3</v>
      </c>
      <c r="K25" s="8">
        <v>2</v>
      </c>
      <c r="L25" s="8">
        <v>0</v>
      </c>
      <c r="M25" s="8">
        <v>1</v>
      </c>
      <c r="N25" s="8">
        <v>1</v>
      </c>
      <c r="O25" s="8">
        <v>1</v>
      </c>
      <c r="P25" s="8"/>
      <c r="Q25" s="9"/>
      <c r="R25" s="9"/>
      <c r="S25" s="11"/>
      <c r="T25" t="s">
        <v>95</v>
      </c>
      <c r="Y25" s="11"/>
      <c r="Z25" s="25"/>
      <c r="AA25" s="9">
        <v>104</v>
      </c>
      <c r="AB25" s="9" t="s">
        <v>0</v>
      </c>
      <c r="AC25" s="9" t="s">
        <v>192</v>
      </c>
      <c r="AD25" s="9"/>
      <c r="AE25" s="9">
        <v>2</v>
      </c>
      <c r="AF25" s="9">
        <v>2</v>
      </c>
      <c r="AG25" s="9">
        <v>4</v>
      </c>
      <c r="AH25" s="9">
        <v>0</v>
      </c>
      <c r="AI25" s="9">
        <v>0</v>
      </c>
      <c r="AJ25" s="9">
        <v>0</v>
      </c>
      <c r="AK25" s="9">
        <v>0</v>
      </c>
      <c r="AL25" s="9">
        <v>0</v>
      </c>
      <c r="AM25" s="9"/>
      <c r="AN25" s="9"/>
      <c r="AO25" s="9"/>
      <c r="AP25" s="9"/>
      <c r="AQ25" s="9"/>
      <c r="AR25" s="9"/>
      <c r="AS25" s="9"/>
      <c r="AT25" s="9"/>
    </row>
    <row r="26" spans="1:46" ht="15.75" thickBot="1" x14ac:dyDescent="0.3">
      <c r="A26" s="20">
        <v>104</v>
      </c>
      <c r="B26" s="20" t="s">
        <v>86</v>
      </c>
      <c r="C26" s="20">
        <v>2012</v>
      </c>
      <c r="D26" s="21" t="s">
        <v>0</v>
      </c>
      <c r="E26" s="10">
        <v>7</v>
      </c>
      <c r="F26" s="8" t="s">
        <v>192</v>
      </c>
      <c r="G26" s="20">
        <v>1</v>
      </c>
      <c r="H26" s="20">
        <v>1</v>
      </c>
      <c r="I26" s="20">
        <v>1</v>
      </c>
      <c r="J26" s="20">
        <v>4</v>
      </c>
      <c r="K26" s="9">
        <v>0</v>
      </c>
      <c r="L26" s="9">
        <v>0</v>
      </c>
      <c r="M26" s="9">
        <v>0</v>
      </c>
      <c r="N26" s="9">
        <v>0</v>
      </c>
      <c r="O26" s="9">
        <v>0</v>
      </c>
      <c r="P26" s="8"/>
      <c r="Q26" s="8"/>
      <c r="R26" s="8"/>
      <c r="S26" s="11"/>
      <c r="T26" s="15">
        <f>(T8+T9)/$T$10</f>
        <v>0.57894736842105265</v>
      </c>
      <c r="U26" s="15">
        <f>(U8+U9)/SUM($T$8:$T$9)</f>
        <v>0.13636363636363635</v>
      </c>
      <c r="V26" s="15">
        <f t="shared" ref="V26" si="7">(V8+V9)/SUM($T$8:$T$9)</f>
        <v>0.18181818181818182</v>
      </c>
      <c r="W26" s="15">
        <f>(W8+W9)/SUM($T$8:$T$9)</f>
        <v>0.31818181818181818</v>
      </c>
      <c r="X26" s="15">
        <f>(X8+X9)/SUM($T$8:$T$9)</f>
        <v>0.90909090909090906</v>
      </c>
      <c r="Y26" s="11"/>
      <c r="Z26" s="25"/>
      <c r="AA26" s="8">
        <v>104</v>
      </c>
      <c r="AB26" s="8" t="s">
        <v>0</v>
      </c>
      <c r="AC26" s="8" t="s">
        <v>192</v>
      </c>
      <c r="AD26" s="8"/>
      <c r="AE26" s="8">
        <v>2</v>
      </c>
      <c r="AF26" s="8">
        <v>3</v>
      </c>
      <c r="AG26" s="8">
        <v>1</v>
      </c>
      <c r="AH26" s="8">
        <v>0</v>
      </c>
      <c r="AI26" s="8">
        <v>0</v>
      </c>
      <c r="AJ26" s="8">
        <v>0</v>
      </c>
      <c r="AK26" s="8">
        <v>0</v>
      </c>
      <c r="AL26" s="8">
        <v>0</v>
      </c>
      <c r="AM26" s="8"/>
      <c r="AN26" s="8"/>
      <c r="AO26" s="8"/>
      <c r="AP26" s="8"/>
      <c r="AQ26" s="8"/>
      <c r="AR26" s="8"/>
      <c r="AS26" s="8"/>
      <c r="AT26" s="8"/>
    </row>
    <row r="27" spans="1:46" ht="15.75" thickBot="1" x14ac:dyDescent="0.3">
      <c r="A27" s="20">
        <v>104</v>
      </c>
      <c r="B27" s="20" t="s">
        <v>86</v>
      </c>
      <c r="C27" s="20">
        <v>2012</v>
      </c>
      <c r="D27" s="21" t="s">
        <v>0</v>
      </c>
      <c r="E27" s="10">
        <v>7</v>
      </c>
      <c r="F27" s="9" t="s">
        <v>192</v>
      </c>
      <c r="G27" s="20">
        <v>1</v>
      </c>
      <c r="H27" s="20">
        <v>1</v>
      </c>
      <c r="I27" s="20">
        <v>2</v>
      </c>
      <c r="J27" s="20">
        <v>4</v>
      </c>
      <c r="K27" s="9">
        <v>0</v>
      </c>
      <c r="L27" s="9">
        <v>0</v>
      </c>
      <c r="M27" s="9">
        <v>0</v>
      </c>
      <c r="N27" s="9">
        <v>0</v>
      </c>
      <c r="O27" s="9">
        <v>0</v>
      </c>
      <c r="P27" s="8"/>
      <c r="Q27" s="9" t="s">
        <v>132</v>
      </c>
      <c r="R27" s="9"/>
      <c r="S27" s="11"/>
      <c r="T27" s="11"/>
      <c r="U27" s="11"/>
      <c r="V27" s="11"/>
      <c r="W27" s="11"/>
      <c r="X27" s="11"/>
      <c r="Y27" s="11"/>
      <c r="Z27" s="25"/>
      <c r="AA27" s="9">
        <v>104</v>
      </c>
      <c r="AB27" s="9" t="s">
        <v>0</v>
      </c>
      <c r="AC27" s="9" t="s">
        <v>192</v>
      </c>
      <c r="AD27" s="9"/>
      <c r="AE27" s="9">
        <v>2</v>
      </c>
      <c r="AF27" s="9">
        <v>3</v>
      </c>
      <c r="AG27" s="9">
        <v>2</v>
      </c>
      <c r="AH27" s="9">
        <v>1</v>
      </c>
      <c r="AI27" s="9">
        <v>0</v>
      </c>
      <c r="AJ27" s="9">
        <v>0</v>
      </c>
      <c r="AK27" s="9">
        <v>0</v>
      </c>
      <c r="AL27" s="9">
        <v>1</v>
      </c>
      <c r="AM27" s="9"/>
      <c r="AN27" s="9"/>
      <c r="AO27" s="9"/>
      <c r="AP27" s="9"/>
      <c r="AQ27" s="9"/>
      <c r="AR27" s="9"/>
      <c r="AS27" s="9"/>
      <c r="AT27" s="9"/>
    </row>
    <row r="28" spans="1:46" ht="15.75" thickBot="1" x14ac:dyDescent="0.3">
      <c r="A28" s="20">
        <v>104</v>
      </c>
      <c r="B28" s="20" t="s">
        <v>86</v>
      </c>
      <c r="C28" s="20">
        <v>2012</v>
      </c>
      <c r="D28" s="21" t="s">
        <v>0</v>
      </c>
      <c r="E28" s="10">
        <v>7</v>
      </c>
      <c r="F28" s="8" t="s">
        <v>192</v>
      </c>
      <c r="G28" s="20">
        <v>1</v>
      </c>
      <c r="H28" s="20">
        <v>1</v>
      </c>
      <c r="I28" s="21">
        <v>3</v>
      </c>
      <c r="J28" s="20">
        <v>4</v>
      </c>
      <c r="K28" s="9">
        <v>1</v>
      </c>
      <c r="L28" s="9">
        <v>0</v>
      </c>
      <c r="M28" s="9">
        <v>1</v>
      </c>
      <c r="N28" s="9">
        <v>0</v>
      </c>
      <c r="O28" s="9">
        <v>0</v>
      </c>
      <c r="P28" s="8"/>
      <c r="Q28" s="8"/>
      <c r="R28" s="8"/>
      <c r="S28" s="11"/>
      <c r="T28" s="11"/>
      <c r="U28" s="11"/>
      <c r="V28" s="11"/>
      <c r="W28" s="11"/>
      <c r="X28" s="11"/>
      <c r="Y28" s="11"/>
      <c r="Z28" s="25"/>
      <c r="AA28" s="8">
        <v>104</v>
      </c>
      <c r="AB28" s="8" t="s">
        <v>0</v>
      </c>
      <c r="AC28" s="8" t="s">
        <v>192</v>
      </c>
      <c r="AD28" s="8"/>
      <c r="AE28" s="8">
        <v>2</v>
      </c>
      <c r="AF28" s="8">
        <v>3</v>
      </c>
      <c r="AG28" s="8">
        <v>3</v>
      </c>
      <c r="AH28" s="8">
        <v>0</v>
      </c>
      <c r="AI28" s="8">
        <v>0</v>
      </c>
      <c r="AJ28" s="8">
        <v>0</v>
      </c>
      <c r="AK28" s="8">
        <v>0</v>
      </c>
      <c r="AL28" s="8">
        <v>0</v>
      </c>
      <c r="AM28" s="8"/>
      <c r="AN28" s="8"/>
      <c r="AO28" s="8"/>
      <c r="AP28" s="8"/>
      <c r="AQ28" s="8"/>
      <c r="AR28" s="8"/>
      <c r="AS28" s="8"/>
      <c r="AT28" s="8"/>
    </row>
    <row r="29" spans="1:46" ht="15.75" thickBot="1" x14ac:dyDescent="0.3">
      <c r="A29" s="20">
        <v>104</v>
      </c>
      <c r="B29" s="20" t="s">
        <v>86</v>
      </c>
      <c r="C29" s="20">
        <v>2012</v>
      </c>
      <c r="D29" s="21" t="s">
        <v>0</v>
      </c>
      <c r="E29" s="10">
        <v>7</v>
      </c>
      <c r="F29" s="9" t="s">
        <v>192</v>
      </c>
      <c r="G29" s="20">
        <v>1</v>
      </c>
      <c r="H29" s="20">
        <v>1</v>
      </c>
      <c r="I29" s="21">
        <v>4</v>
      </c>
      <c r="J29" s="20">
        <v>4</v>
      </c>
      <c r="K29" s="9">
        <v>0</v>
      </c>
      <c r="L29" s="9">
        <v>0</v>
      </c>
      <c r="M29" s="9">
        <v>0</v>
      </c>
      <c r="N29" s="9">
        <v>0</v>
      </c>
      <c r="O29" s="9">
        <v>0</v>
      </c>
      <c r="P29" s="9"/>
      <c r="Q29" s="9"/>
      <c r="R29" s="9"/>
      <c r="S29" s="11"/>
      <c r="T29" s="11"/>
      <c r="U29" s="11"/>
      <c r="V29" s="11"/>
      <c r="W29" s="11"/>
      <c r="X29" s="11"/>
      <c r="Y29" s="11"/>
      <c r="Z29" s="25"/>
      <c r="AA29" s="9">
        <v>104</v>
      </c>
      <c r="AB29" s="9" t="s">
        <v>0</v>
      </c>
      <c r="AC29" s="9" t="s">
        <v>192</v>
      </c>
      <c r="AD29" s="9"/>
      <c r="AE29" s="9">
        <v>2</v>
      </c>
      <c r="AF29" s="9">
        <v>3</v>
      </c>
      <c r="AG29" s="9">
        <v>4</v>
      </c>
      <c r="AH29" s="9">
        <v>0</v>
      </c>
      <c r="AI29" s="9">
        <v>0</v>
      </c>
      <c r="AJ29" s="9">
        <v>0</v>
      </c>
      <c r="AK29" s="9">
        <v>0</v>
      </c>
      <c r="AL29" s="9">
        <v>0</v>
      </c>
      <c r="AM29" s="9"/>
      <c r="AN29" s="9"/>
      <c r="AO29" s="9"/>
      <c r="AP29" s="9"/>
      <c r="AQ29" s="9"/>
      <c r="AR29" s="9"/>
      <c r="AS29" s="9"/>
      <c r="AT29" s="9"/>
    </row>
    <row r="30" spans="1:46" ht="15.75" thickBot="1" x14ac:dyDescent="0.3">
      <c r="A30" s="20">
        <v>104</v>
      </c>
      <c r="B30" s="20" t="s">
        <v>86</v>
      </c>
      <c r="C30" s="20">
        <v>2012</v>
      </c>
      <c r="D30" s="20" t="s">
        <v>0</v>
      </c>
      <c r="E30" s="10">
        <v>8</v>
      </c>
      <c r="F30" s="8" t="s">
        <v>192</v>
      </c>
      <c r="G30" s="20">
        <v>1</v>
      </c>
      <c r="H30" s="20">
        <v>2</v>
      </c>
      <c r="I30" s="20">
        <v>1</v>
      </c>
      <c r="J30" s="20">
        <v>4</v>
      </c>
      <c r="K30" s="9">
        <v>1</v>
      </c>
      <c r="L30" s="9">
        <v>0</v>
      </c>
      <c r="M30" s="9">
        <v>0</v>
      </c>
      <c r="N30" s="9">
        <v>0</v>
      </c>
      <c r="O30" s="9">
        <v>1</v>
      </c>
      <c r="P30" s="8"/>
      <c r="Q30" s="8"/>
      <c r="R30" s="8"/>
      <c r="S30" s="11"/>
      <c r="T30" s="11"/>
      <c r="U30" s="11"/>
      <c r="V30" s="11"/>
      <c r="W30" s="11"/>
      <c r="X30" s="11"/>
      <c r="Y30" s="11"/>
      <c r="Z30" s="25"/>
      <c r="AA30" s="8">
        <v>104</v>
      </c>
      <c r="AB30" s="8" t="s">
        <v>0</v>
      </c>
      <c r="AC30" s="8" t="s">
        <v>192</v>
      </c>
      <c r="AD30" s="8"/>
      <c r="AE30" s="8">
        <v>2</v>
      </c>
      <c r="AF30" s="8">
        <v>4</v>
      </c>
      <c r="AG30" s="8">
        <v>1</v>
      </c>
      <c r="AH30" s="8">
        <v>1</v>
      </c>
      <c r="AI30" s="8">
        <v>0</v>
      </c>
      <c r="AJ30" s="8">
        <v>0</v>
      </c>
      <c r="AK30" s="8">
        <v>1</v>
      </c>
      <c r="AL30" s="8">
        <v>1</v>
      </c>
      <c r="AM30" s="8"/>
      <c r="AN30" s="8"/>
      <c r="AO30" s="8"/>
      <c r="AP30" s="8"/>
      <c r="AQ30" s="8"/>
      <c r="AR30" s="8"/>
      <c r="AS30" s="8"/>
      <c r="AT30" s="8"/>
    </row>
    <row r="31" spans="1:46" ht="15.75" thickBot="1" x14ac:dyDescent="0.3">
      <c r="A31" s="20">
        <v>104</v>
      </c>
      <c r="B31" s="20" t="s">
        <v>86</v>
      </c>
      <c r="C31" s="20">
        <v>2012</v>
      </c>
      <c r="D31" s="20" t="s">
        <v>0</v>
      </c>
      <c r="E31" s="10">
        <v>8</v>
      </c>
      <c r="F31" s="9" t="s">
        <v>192</v>
      </c>
      <c r="G31" s="20">
        <v>1</v>
      </c>
      <c r="H31" s="20">
        <v>2</v>
      </c>
      <c r="I31" s="20">
        <v>2</v>
      </c>
      <c r="J31" s="20">
        <v>4</v>
      </c>
      <c r="K31" s="9">
        <v>0</v>
      </c>
      <c r="L31" s="9">
        <v>0</v>
      </c>
      <c r="M31" s="9">
        <v>0</v>
      </c>
      <c r="N31" s="9">
        <v>0</v>
      </c>
      <c r="O31" s="9">
        <v>0</v>
      </c>
      <c r="P31" s="8"/>
      <c r="Q31" s="9"/>
      <c r="R31" s="9"/>
      <c r="S31" s="11"/>
      <c r="T31" s="11"/>
      <c r="U31" s="11"/>
      <c r="V31" s="11"/>
      <c r="W31" s="11"/>
      <c r="X31" s="11"/>
      <c r="Y31" s="11"/>
      <c r="Z31" s="25"/>
      <c r="AA31" s="9">
        <v>104</v>
      </c>
      <c r="AB31" s="9" t="s">
        <v>0</v>
      </c>
      <c r="AC31" s="9" t="s">
        <v>192</v>
      </c>
      <c r="AD31" s="9"/>
      <c r="AE31" s="9">
        <v>2</v>
      </c>
      <c r="AF31" s="9">
        <v>4</v>
      </c>
      <c r="AG31" s="9">
        <v>2</v>
      </c>
      <c r="AH31" s="9">
        <v>1</v>
      </c>
      <c r="AI31" s="9">
        <v>0</v>
      </c>
      <c r="AJ31" s="9">
        <v>0</v>
      </c>
      <c r="AK31" s="9">
        <v>0</v>
      </c>
      <c r="AL31" s="9">
        <v>1</v>
      </c>
      <c r="AM31" s="9"/>
      <c r="AN31" s="9"/>
      <c r="AO31" s="9"/>
      <c r="AP31" s="9"/>
      <c r="AQ31" s="9"/>
      <c r="AR31" s="9"/>
      <c r="AS31" s="9"/>
      <c r="AT31" s="9"/>
    </row>
    <row r="32" spans="1:46" ht="15.75" thickBot="1" x14ac:dyDescent="0.3">
      <c r="A32" s="20">
        <v>104</v>
      </c>
      <c r="B32" s="20" t="s">
        <v>86</v>
      </c>
      <c r="C32" s="20">
        <v>2012</v>
      </c>
      <c r="D32" s="20" t="s">
        <v>0</v>
      </c>
      <c r="E32" s="10">
        <v>8</v>
      </c>
      <c r="F32" s="8" t="s">
        <v>192</v>
      </c>
      <c r="G32" s="20">
        <v>1</v>
      </c>
      <c r="H32" s="20">
        <v>2</v>
      </c>
      <c r="I32" s="21">
        <v>3</v>
      </c>
      <c r="J32" s="20">
        <v>4</v>
      </c>
      <c r="K32" s="9">
        <v>0</v>
      </c>
      <c r="L32" s="9">
        <v>0</v>
      </c>
      <c r="M32" s="9">
        <v>0</v>
      </c>
      <c r="N32" s="9">
        <v>0</v>
      </c>
      <c r="O32" s="9">
        <v>0</v>
      </c>
      <c r="P32" s="8"/>
      <c r="Q32" s="8"/>
      <c r="R32" s="8"/>
      <c r="S32" s="11"/>
      <c r="T32" s="11"/>
      <c r="U32" s="11"/>
      <c r="V32" s="11"/>
      <c r="W32" s="11"/>
      <c r="X32" s="11"/>
      <c r="Y32" s="11"/>
      <c r="Z32" s="25"/>
      <c r="AA32" s="8">
        <v>104</v>
      </c>
      <c r="AB32" s="8" t="s">
        <v>0</v>
      </c>
      <c r="AC32" s="8" t="s">
        <v>192</v>
      </c>
      <c r="AD32" s="8"/>
      <c r="AE32" s="8">
        <v>2</v>
      </c>
      <c r="AF32" s="8">
        <v>4</v>
      </c>
      <c r="AG32" s="8">
        <v>3</v>
      </c>
      <c r="AH32" s="8">
        <v>2</v>
      </c>
      <c r="AI32" s="8">
        <v>0</v>
      </c>
      <c r="AJ32" s="8">
        <v>1</v>
      </c>
      <c r="AK32" s="8">
        <v>1</v>
      </c>
      <c r="AL32" s="8">
        <v>1</v>
      </c>
      <c r="AM32" s="8"/>
      <c r="AN32" s="8"/>
      <c r="AO32" s="8"/>
      <c r="AP32" s="8"/>
      <c r="AQ32" s="8"/>
      <c r="AR32" s="8"/>
      <c r="AS32" s="8"/>
      <c r="AT32" s="8"/>
    </row>
    <row r="33" spans="1:46" ht="15.75" thickBot="1" x14ac:dyDescent="0.3">
      <c r="A33" s="20">
        <v>104</v>
      </c>
      <c r="B33" s="20" t="s">
        <v>86</v>
      </c>
      <c r="C33" s="20">
        <v>2012</v>
      </c>
      <c r="D33" s="20" t="s">
        <v>0</v>
      </c>
      <c r="E33" s="10">
        <v>8</v>
      </c>
      <c r="F33" s="9" t="s">
        <v>192</v>
      </c>
      <c r="G33" s="20">
        <v>1</v>
      </c>
      <c r="H33" s="20">
        <v>2</v>
      </c>
      <c r="I33" s="21">
        <v>4</v>
      </c>
      <c r="J33" s="20">
        <v>4</v>
      </c>
      <c r="K33" s="9">
        <v>0</v>
      </c>
      <c r="L33" s="9">
        <v>0</v>
      </c>
      <c r="M33" s="9">
        <v>0</v>
      </c>
      <c r="N33" s="9">
        <v>0</v>
      </c>
      <c r="O33" s="9">
        <v>0</v>
      </c>
      <c r="P33" s="9"/>
      <c r="Q33" s="9"/>
      <c r="R33" s="9"/>
      <c r="S33" s="11"/>
      <c r="T33" s="11"/>
      <c r="U33" s="11"/>
      <c r="V33" s="11"/>
      <c r="W33" s="11"/>
      <c r="X33" s="11"/>
      <c r="Y33" s="11"/>
      <c r="Z33" s="25"/>
      <c r="AA33" s="9">
        <v>104</v>
      </c>
      <c r="AB33" s="9" t="s">
        <v>0</v>
      </c>
      <c r="AC33" s="9" t="s">
        <v>192</v>
      </c>
      <c r="AD33" s="9"/>
      <c r="AE33" s="9">
        <v>2</v>
      </c>
      <c r="AF33" s="9">
        <v>4</v>
      </c>
      <c r="AG33" s="9">
        <v>4</v>
      </c>
      <c r="AH33" s="9">
        <v>0</v>
      </c>
      <c r="AI33" s="9">
        <v>0</v>
      </c>
      <c r="AJ33" s="9">
        <v>0</v>
      </c>
      <c r="AK33" s="9">
        <v>0</v>
      </c>
      <c r="AL33" s="9">
        <v>0</v>
      </c>
      <c r="AM33" s="7"/>
      <c r="AN33" s="7"/>
      <c r="AO33" s="7"/>
      <c r="AP33" s="7"/>
      <c r="AQ33" s="7"/>
      <c r="AR33" s="7"/>
      <c r="AS33" s="7"/>
      <c r="AT33" s="7"/>
    </row>
    <row r="34" spans="1:46" ht="15.75" thickBot="1" x14ac:dyDescent="0.3">
      <c r="P34" s="8"/>
      <c r="Q34" s="8"/>
      <c r="R34" s="8"/>
      <c r="S34" s="11"/>
      <c r="T34" s="11"/>
      <c r="U34" s="11"/>
      <c r="V34" s="11"/>
      <c r="W34" s="11"/>
      <c r="X34" s="11"/>
      <c r="Y34" s="11"/>
    </row>
    <row r="35" spans="1:46" ht="15.75" thickBot="1" x14ac:dyDescent="0.3">
      <c r="P35" s="8"/>
      <c r="Q35" s="9"/>
      <c r="R35" s="9"/>
      <c r="S35" s="11"/>
      <c r="T35" s="11"/>
      <c r="U35" s="11"/>
      <c r="V35" s="11"/>
      <c r="W35" s="11"/>
      <c r="X35" s="11"/>
      <c r="Y35" s="11"/>
    </row>
    <row r="36" spans="1:46" ht="15.75" thickBot="1" x14ac:dyDescent="0.3">
      <c r="P36" s="8"/>
      <c r="Q36" s="8"/>
      <c r="R36" s="8"/>
      <c r="S36" s="11"/>
      <c r="T36" s="11"/>
      <c r="U36" s="11"/>
      <c r="V36" s="11"/>
      <c r="W36" s="11"/>
      <c r="X36" s="11"/>
      <c r="Y36" s="11"/>
    </row>
    <row r="37" spans="1:46" ht="15.75" thickBot="1" x14ac:dyDescent="0.3">
      <c r="P37" s="8"/>
      <c r="Q37" s="9"/>
      <c r="R37" s="9"/>
      <c r="S37" s="11"/>
      <c r="T37" s="11"/>
      <c r="U37" s="11"/>
      <c r="V37" s="11"/>
      <c r="W37" s="11"/>
      <c r="X37" s="11"/>
      <c r="Y37" s="11"/>
    </row>
    <row r="38" spans="1:46" ht="15.75" thickBot="1" x14ac:dyDescent="0.3">
      <c r="P38" s="8"/>
      <c r="Q38" s="8"/>
      <c r="R38" s="8"/>
      <c r="S38" s="11"/>
      <c r="T38" s="11"/>
      <c r="U38" s="11"/>
      <c r="V38" s="11"/>
      <c r="W38" s="11"/>
      <c r="X38" s="11"/>
      <c r="Y38" s="11"/>
    </row>
    <row r="39" spans="1:46" ht="15.75" thickBot="1" x14ac:dyDescent="0.3">
      <c r="P39" s="9"/>
      <c r="Q39" s="9"/>
      <c r="R39" s="9"/>
      <c r="S39" s="11"/>
      <c r="T39" s="11"/>
      <c r="U39" s="11"/>
      <c r="V39" s="11"/>
      <c r="W39" s="11"/>
      <c r="X39" s="11"/>
      <c r="Y39" s="11"/>
    </row>
    <row r="40" spans="1:46" ht="15.75" thickBot="1" x14ac:dyDescent="0.3">
      <c r="P40" s="8"/>
      <c r="Q40" s="8"/>
      <c r="R40" s="8"/>
      <c r="S40" s="11"/>
      <c r="T40" s="11"/>
      <c r="U40" s="11"/>
      <c r="V40" s="11"/>
      <c r="W40" s="11"/>
      <c r="X40" s="11"/>
      <c r="Y40" s="11"/>
    </row>
    <row r="41" spans="1:46" ht="15.75" thickBot="1" x14ac:dyDescent="0.3">
      <c r="P41" s="8"/>
      <c r="Q41" s="9"/>
      <c r="R41" s="9"/>
      <c r="S41" s="11"/>
      <c r="T41" s="11"/>
      <c r="U41" s="11"/>
      <c r="V41" s="11"/>
      <c r="W41" s="11"/>
      <c r="X41" s="11"/>
      <c r="Y41" s="11"/>
    </row>
    <row r="42" spans="1:46" ht="15.75" thickBot="1" x14ac:dyDescent="0.3">
      <c r="P42" s="8"/>
      <c r="Q42" s="8"/>
      <c r="R42" s="8"/>
      <c r="S42" s="11"/>
      <c r="T42" s="11"/>
      <c r="U42" s="11"/>
      <c r="V42" s="11"/>
      <c r="W42" s="11"/>
      <c r="X42" s="11"/>
      <c r="Y42" s="11"/>
    </row>
    <row r="43" spans="1:46" ht="15.75" thickBot="1" x14ac:dyDescent="0.3">
      <c r="P43" s="8"/>
      <c r="Q43" s="9"/>
      <c r="R43" s="9"/>
      <c r="S43" s="11"/>
      <c r="T43" s="11"/>
      <c r="U43" s="11"/>
      <c r="V43" s="11"/>
      <c r="W43" s="11"/>
      <c r="X43" s="11"/>
      <c r="Y43" s="11"/>
    </row>
    <row r="44" spans="1:46" ht="15.75" thickBot="1" x14ac:dyDescent="0.3">
      <c r="P44" s="8"/>
      <c r="Q44" s="8"/>
      <c r="R44" s="8"/>
      <c r="S44" s="11"/>
      <c r="T44" s="11"/>
      <c r="U44" s="11"/>
      <c r="V44" s="11"/>
      <c r="W44" s="11"/>
      <c r="X44" s="11"/>
      <c r="Y44" s="11"/>
    </row>
    <row r="45" spans="1:46" ht="15.75" thickBot="1" x14ac:dyDescent="0.3">
      <c r="P45" s="8"/>
      <c r="Q45" s="9"/>
      <c r="R45" s="9"/>
      <c r="S45" s="11"/>
      <c r="T45" s="11"/>
      <c r="U45" s="11"/>
      <c r="V45" s="11"/>
      <c r="W45" s="11"/>
      <c r="X45" s="11"/>
      <c r="Y45" s="11"/>
    </row>
    <row r="46" spans="1:46" ht="15.75" thickBot="1" x14ac:dyDescent="0.3">
      <c r="P46" s="8"/>
      <c r="Q46" s="8"/>
      <c r="R46" s="8"/>
      <c r="S46" s="11"/>
      <c r="T46" s="11"/>
      <c r="U46" s="11"/>
      <c r="V46" s="11"/>
      <c r="W46" s="11"/>
      <c r="X46" s="11"/>
      <c r="Y46" s="11"/>
    </row>
    <row r="47" spans="1:46" ht="15.75" thickBot="1" x14ac:dyDescent="0.3">
      <c r="P47" s="8"/>
      <c r="Q47" s="9"/>
      <c r="R47" s="9"/>
      <c r="S47" s="11"/>
      <c r="T47" s="11"/>
      <c r="U47" s="11"/>
      <c r="V47" s="11"/>
      <c r="W47" s="11"/>
      <c r="X47" s="11"/>
      <c r="Y47" s="11"/>
    </row>
    <row r="48" spans="1:46" ht="15.75" thickBot="1" x14ac:dyDescent="0.3">
      <c r="P48" s="8"/>
      <c r="Q48" s="8"/>
      <c r="R48" s="8"/>
      <c r="S48" s="11"/>
      <c r="T48" s="11"/>
      <c r="U48" s="11"/>
      <c r="V48" s="11"/>
      <c r="W48" s="11"/>
      <c r="X48" s="11"/>
      <c r="Y48" s="11"/>
    </row>
    <row r="49" spans="16:25" ht="15.75" thickBot="1" x14ac:dyDescent="0.3">
      <c r="P49" s="9"/>
      <c r="Q49" s="9"/>
      <c r="R49" s="9"/>
      <c r="S49" s="11"/>
      <c r="T49" s="11"/>
      <c r="U49" s="11"/>
      <c r="V49" s="11"/>
      <c r="W49" s="11"/>
      <c r="X49" s="11"/>
      <c r="Y49" s="11"/>
    </row>
    <row r="50" spans="16:25" ht="15.75" thickBot="1" x14ac:dyDescent="0.3">
      <c r="P50" s="8"/>
      <c r="Q50" s="8"/>
      <c r="R50" s="8"/>
      <c r="S50" s="11"/>
      <c r="T50" s="11"/>
      <c r="U50" s="11"/>
      <c r="V50" s="11"/>
      <c r="W50" s="11"/>
      <c r="X50" s="11"/>
      <c r="Y50" s="11"/>
    </row>
    <row r="51" spans="16:25" ht="15.75" thickBot="1" x14ac:dyDescent="0.3">
      <c r="P51" s="8"/>
      <c r="Q51" s="9"/>
      <c r="R51" s="9"/>
      <c r="S51" s="11"/>
      <c r="T51" s="11"/>
      <c r="U51" s="11"/>
      <c r="V51" s="11"/>
      <c r="W51" s="11"/>
      <c r="X51" s="11"/>
      <c r="Y51" s="11"/>
    </row>
    <row r="52" spans="16:25" ht="15.75" thickBot="1" x14ac:dyDescent="0.3">
      <c r="P52" s="8"/>
      <c r="Q52" s="8"/>
      <c r="R52" s="8"/>
      <c r="S52" s="11"/>
      <c r="T52" s="11"/>
      <c r="U52" s="11"/>
      <c r="V52" s="11"/>
      <c r="W52" s="11"/>
      <c r="X52" s="11"/>
      <c r="Y52" s="11"/>
    </row>
    <row r="53" spans="16:25" ht="15.75" thickBot="1" x14ac:dyDescent="0.3">
      <c r="P53" s="8"/>
      <c r="Q53" s="9"/>
      <c r="R53" s="9"/>
      <c r="S53" s="11"/>
      <c r="T53" s="11"/>
      <c r="U53" s="11"/>
      <c r="V53" s="11"/>
      <c r="W53" s="11"/>
      <c r="X53" s="11"/>
      <c r="Y53" s="11"/>
    </row>
    <row r="54" spans="16:25" ht="15.75" thickBot="1" x14ac:dyDescent="0.3">
      <c r="P54" s="8"/>
      <c r="Q54" s="8"/>
      <c r="R54" s="8"/>
      <c r="S54" s="11"/>
      <c r="T54" s="11"/>
      <c r="U54" s="11"/>
      <c r="V54" s="11"/>
      <c r="W54" s="11"/>
      <c r="X54" s="11"/>
      <c r="Y54" s="11"/>
    </row>
    <row r="55" spans="16:25" ht="15.75" thickBot="1" x14ac:dyDescent="0.3">
      <c r="P55" s="9"/>
      <c r="Q55" s="9"/>
      <c r="R55" s="9"/>
      <c r="S55" s="11"/>
      <c r="T55" s="11"/>
      <c r="U55" s="11"/>
      <c r="V55" s="11"/>
      <c r="W55" s="11"/>
      <c r="X55" s="11"/>
      <c r="Y55" s="11"/>
    </row>
    <row r="56" spans="16:25" ht="15.75" thickBot="1" x14ac:dyDescent="0.3">
      <c r="P56" s="9"/>
      <c r="Q56" s="8"/>
      <c r="R56" s="8"/>
      <c r="S56" s="11"/>
      <c r="T56" s="11"/>
      <c r="U56" s="11"/>
      <c r="V56" s="11"/>
      <c r="W56" s="11"/>
      <c r="X56" s="11"/>
      <c r="Y56" s="11"/>
    </row>
    <row r="57" spans="16:25" ht="15.75" thickBot="1" x14ac:dyDescent="0.3">
      <c r="P57" s="9"/>
      <c r="Q57" s="9"/>
      <c r="R57" s="9"/>
      <c r="S57" s="11"/>
      <c r="T57" s="11"/>
      <c r="U57" s="11"/>
      <c r="V57" s="11"/>
      <c r="W57" s="11"/>
      <c r="X57" s="11"/>
      <c r="Y57" s="11"/>
    </row>
    <row r="58" spans="16:25" ht="15.75" thickBot="1" x14ac:dyDescent="0.3">
      <c r="P58" s="8"/>
      <c r="Q58" s="8"/>
      <c r="R58" s="8"/>
      <c r="S58" s="11"/>
      <c r="T58" s="11"/>
      <c r="U58" s="11"/>
      <c r="V58" s="11"/>
      <c r="W58" s="11"/>
      <c r="X58" s="11"/>
      <c r="Y58" s="11"/>
    </row>
    <row r="59" spans="16:25" ht="15.75" thickBot="1" x14ac:dyDescent="0.3">
      <c r="P59" s="8"/>
      <c r="Q59" s="9"/>
      <c r="R59" s="9"/>
      <c r="S59" s="11"/>
      <c r="T59" s="11"/>
      <c r="U59" s="11"/>
      <c r="V59" s="11"/>
      <c r="W59" s="11"/>
      <c r="X59" s="11"/>
      <c r="Y59" s="11"/>
    </row>
    <row r="60" spans="16:25" ht="15.75" thickBot="1" x14ac:dyDescent="0.3">
      <c r="P60" s="8"/>
      <c r="Q60" s="8"/>
      <c r="R60" s="8"/>
      <c r="S60" s="11"/>
      <c r="T60" s="11"/>
      <c r="U60" s="11"/>
      <c r="V60" s="11"/>
      <c r="W60" s="11"/>
      <c r="X60" s="11"/>
      <c r="Y60" s="11"/>
    </row>
    <row r="61" spans="16:25" ht="15.75" thickBot="1" x14ac:dyDescent="0.3">
      <c r="P61" s="8"/>
      <c r="Q61" s="9"/>
      <c r="R61" s="9"/>
      <c r="S61" s="11"/>
      <c r="T61" s="11"/>
      <c r="U61" s="11"/>
      <c r="V61" s="11"/>
      <c r="W61" s="11"/>
      <c r="X61" s="11"/>
      <c r="Y61" s="11"/>
    </row>
    <row r="62" spans="16:25" ht="15.75" thickBot="1" x14ac:dyDescent="0.3">
      <c r="P62" s="8"/>
      <c r="Q62" s="8"/>
      <c r="R62" s="8"/>
      <c r="S62" s="11"/>
      <c r="T62" s="11"/>
      <c r="U62" s="11"/>
      <c r="V62" s="11"/>
      <c r="W62" s="11"/>
      <c r="X62" s="11"/>
      <c r="Y62" s="11"/>
    </row>
    <row r="63" spans="16:25" ht="15.75" thickBot="1" x14ac:dyDescent="0.3">
      <c r="P63" s="8"/>
      <c r="Q63" s="9"/>
      <c r="R63" s="9"/>
      <c r="S63" s="11"/>
      <c r="T63" s="11"/>
      <c r="U63" s="11"/>
      <c r="V63" s="11"/>
      <c r="W63" s="11"/>
      <c r="X63" s="11"/>
      <c r="Y63" s="11"/>
    </row>
    <row r="64" spans="16:25" ht="15.75" thickBot="1" x14ac:dyDescent="0.3">
      <c r="P64" s="8"/>
      <c r="Q64" s="8"/>
      <c r="R64" s="8"/>
      <c r="S64" s="11"/>
      <c r="T64" s="11"/>
      <c r="U64" s="11"/>
      <c r="V64" s="11"/>
      <c r="W64" s="11"/>
      <c r="X64" s="11"/>
      <c r="Y64" s="11"/>
    </row>
    <row r="65" spans="16:25" ht="15.75" thickBot="1" x14ac:dyDescent="0.3">
      <c r="P65" s="9"/>
      <c r="Q65" s="9"/>
      <c r="R65" s="9"/>
      <c r="S65" s="11"/>
      <c r="T65" s="11"/>
      <c r="U65" s="11"/>
      <c r="V65" s="11"/>
      <c r="W65" s="11"/>
      <c r="X65" s="11"/>
      <c r="Y65" s="11"/>
    </row>
  </sheetData>
  <sortState ref="A2:O65">
    <sortCondition ref="J2:J65"/>
  </sortState>
  <mergeCells count="1">
    <mergeCell ref="Q4:X4"/>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2.2851562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143</v>
      </c>
      <c r="B2" s="8" t="s">
        <v>0</v>
      </c>
      <c r="C2" s="8" t="s">
        <v>58</v>
      </c>
      <c r="D2" s="8"/>
      <c r="E2" s="8">
        <v>1</v>
      </c>
      <c r="F2" s="8">
        <v>1</v>
      </c>
      <c r="G2" s="8">
        <v>1</v>
      </c>
      <c r="H2" s="8">
        <v>2</v>
      </c>
      <c r="I2" s="8">
        <v>0</v>
      </c>
      <c r="J2" s="8">
        <v>2</v>
      </c>
      <c r="K2" s="8">
        <v>0</v>
      </c>
      <c r="L2" s="8">
        <v>0</v>
      </c>
    </row>
    <row r="3" spans="1:20" ht="15.75" thickBot="1" x14ac:dyDescent="0.3">
      <c r="A3" s="8">
        <v>143</v>
      </c>
      <c r="B3" s="8" t="s">
        <v>0</v>
      </c>
      <c r="C3" s="8" t="s">
        <v>58</v>
      </c>
      <c r="D3" s="8"/>
      <c r="E3" s="8">
        <v>1</v>
      </c>
      <c r="F3" s="8">
        <v>2</v>
      </c>
      <c r="G3" s="8">
        <v>1</v>
      </c>
      <c r="H3" s="8">
        <v>3</v>
      </c>
      <c r="I3" s="8">
        <v>1</v>
      </c>
      <c r="J3" s="8">
        <v>3</v>
      </c>
      <c r="K3" s="8">
        <v>0</v>
      </c>
      <c r="L3" s="8">
        <v>1</v>
      </c>
    </row>
    <row r="4" spans="1:20" ht="15.75" thickBot="1" x14ac:dyDescent="0.3">
      <c r="A4" s="8">
        <v>143</v>
      </c>
      <c r="B4" s="8" t="s">
        <v>0</v>
      </c>
      <c r="C4" s="8" t="s">
        <v>58</v>
      </c>
      <c r="D4" s="8"/>
      <c r="E4" s="8">
        <v>1</v>
      </c>
      <c r="F4" s="8">
        <v>3</v>
      </c>
      <c r="G4" s="8">
        <v>1</v>
      </c>
      <c r="H4" s="8">
        <v>2</v>
      </c>
      <c r="I4" s="8">
        <v>1</v>
      </c>
      <c r="J4" s="8">
        <v>2</v>
      </c>
      <c r="K4" s="8">
        <v>0</v>
      </c>
      <c r="L4" s="8">
        <v>0</v>
      </c>
    </row>
    <row r="5" spans="1:20" ht="15.75" thickBot="1" x14ac:dyDescent="0.3">
      <c r="A5" s="8">
        <v>143</v>
      </c>
      <c r="B5" s="8" t="s">
        <v>0</v>
      </c>
      <c r="C5" s="8" t="s">
        <v>58</v>
      </c>
      <c r="D5" s="8"/>
      <c r="E5" s="8">
        <v>1</v>
      </c>
      <c r="F5" s="8">
        <v>4</v>
      </c>
      <c r="G5" s="8">
        <v>1</v>
      </c>
      <c r="H5" s="8">
        <v>0</v>
      </c>
      <c r="I5" s="8">
        <v>0</v>
      </c>
      <c r="J5" s="8">
        <v>0</v>
      </c>
      <c r="K5" s="8">
        <v>0</v>
      </c>
      <c r="L5" s="8">
        <v>0</v>
      </c>
    </row>
    <row r="6" spans="1:20" ht="15.75" thickBot="1" x14ac:dyDescent="0.3">
      <c r="A6" s="8">
        <v>143</v>
      </c>
      <c r="B6" s="8" t="s">
        <v>0</v>
      </c>
      <c r="C6" s="8" t="s">
        <v>58</v>
      </c>
      <c r="D6" s="8"/>
      <c r="E6" s="8">
        <v>2</v>
      </c>
      <c r="F6" s="8">
        <v>1</v>
      </c>
      <c r="G6" s="8">
        <v>1</v>
      </c>
      <c r="H6" s="8">
        <v>1</v>
      </c>
      <c r="I6" s="8">
        <v>0</v>
      </c>
      <c r="J6" s="8">
        <v>0</v>
      </c>
      <c r="K6" s="8">
        <v>0</v>
      </c>
      <c r="L6" s="8">
        <v>1</v>
      </c>
      <c r="M6" s="1" t="s">
        <v>16</v>
      </c>
      <c r="N6" s="5">
        <v>3</v>
      </c>
      <c r="O6" s="5">
        <f>COUNT(G34:G49)/4</f>
        <v>4</v>
      </c>
      <c r="P6" s="5">
        <f>SUM(H34:H49)</f>
        <v>16</v>
      </c>
      <c r="Q6" s="5">
        <f t="shared" ref="Q6:T6" si="0">SUM(I34:I49)</f>
        <v>2</v>
      </c>
      <c r="R6" s="5">
        <f t="shared" si="0"/>
        <v>4</v>
      </c>
      <c r="S6" s="5">
        <f t="shared" si="0"/>
        <v>3</v>
      </c>
      <c r="T6" s="5">
        <f t="shared" si="0"/>
        <v>15</v>
      </c>
    </row>
    <row r="7" spans="1:20" ht="15.75" thickBot="1" x14ac:dyDescent="0.3">
      <c r="A7" s="8">
        <v>143</v>
      </c>
      <c r="B7" s="8" t="s">
        <v>0</v>
      </c>
      <c r="C7" s="8" t="s">
        <v>58</v>
      </c>
      <c r="D7" s="8"/>
      <c r="E7" s="8">
        <v>2</v>
      </c>
      <c r="F7" s="8">
        <v>2</v>
      </c>
      <c r="G7" s="8">
        <v>1</v>
      </c>
      <c r="H7" s="8">
        <v>1</v>
      </c>
      <c r="I7" s="8">
        <v>0</v>
      </c>
      <c r="J7" s="8">
        <v>0</v>
      </c>
      <c r="K7" s="8">
        <v>0</v>
      </c>
      <c r="L7" s="8">
        <v>0</v>
      </c>
      <c r="M7" s="1" t="s">
        <v>17</v>
      </c>
      <c r="N7" s="5">
        <v>4</v>
      </c>
      <c r="O7" s="5">
        <f>COUNT(G50:G65)/4</f>
        <v>4</v>
      </c>
      <c r="P7" s="5">
        <f>SUM(H50:H65)</f>
        <v>23</v>
      </c>
      <c r="Q7" s="5">
        <f t="shared" ref="Q7:T7" si="1">SUM(I50:I65)</f>
        <v>5</v>
      </c>
      <c r="R7" s="5">
        <f t="shared" si="1"/>
        <v>4</v>
      </c>
      <c r="S7" s="5">
        <f t="shared" si="1"/>
        <v>2</v>
      </c>
      <c r="T7" s="5">
        <f t="shared" si="1"/>
        <v>19</v>
      </c>
    </row>
    <row r="8" spans="1:20" ht="15.75" thickBot="1" x14ac:dyDescent="0.3">
      <c r="A8" s="8">
        <v>143</v>
      </c>
      <c r="B8" s="8" t="s">
        <v>0</v>
      </c>
      <c r="C8" s="8" t="s">
        <v>58</v>
      </c>
      <c r="D8" s="8"/>
      <c r="E8" s="8">
        <v>2</v>
      </c>
      <c r="F8" s="8">
        <v>3</v>
      </c>
      <c r="G8" s="8">
        <v>1</v>
      </c>
      <c r="H8" s="8">
        <v>3</v>
      </c>
      <c r="I8" s="8">
        <v>1</v>
      </c>
      <c r="J8" s="8">
        <v>2</v>
      </c>
      <c r="K8" s="8">
        <v>0</v>
      </c>
      <c r="L8" s="8">
        <v>0</v>
      </c>
      <c r="M8" s="1" t="s">
        <v>14</v>
      </c>
      <c r="N8" s="5">
        <v>1</v>
      </c>
      <c r="O8" s="5">
        <f>COUNT(G2:G17)/4</f>
        <v>4</v>
      </c>
      <c r="P8" s="5">
        <f>SUM(H2:H17)</f>
        <v>24</v>
      </c>
      <c r="Q8" s="5">
        <f t="shared" ref="Q8:T8" si="2">SUM(I2:I17)</f>
        <v>4</v>
      </c>
      <c r="R8" s="5">
        <f t="shared" si="2"/>
        <v>14</v>
      </c>
      <c r="S8" s="5">
        <f t="shared" si="2"/>
        <v>1</v>
      </c>
      <c r="T8" s="5">
        <f t="shared" si="2"/>
        <v>7</v>
      </c>
    </row>
    <row r="9" spans="1:20" ht="15.75" thickBot="1" x14ac:dyDescent="0.3">
      <c r="A9" s="8">
        <v>143</v>
      </c>
      <c r="B9" s="8" t="s">
        <v>0</v>
      </c>
      <c r="C9" s="8" t="s">
        <v>58</v>
      </c>
      <c r="D9" s="8"/>
      <c r="E9" s="8">
        <v>2</v>
      </c>
      <c r="F9" s="8">
        <v>4</v>
      </c>
      <c r="G9" s="8">
        <v>1</v>
      </c>
      <c r="H9" s="8">
        <v>2</v>
      </c>
      <c r="I9" s="8">
        <v>0</v>
      </c>
      <c r="J9" s="8">
        <v>2</v>
      </c>
      <c r="K9" s="8">
        <v>0</v>
      </c>
      <c r="L9" s="8">
        <v>1</v>
      </c>
      <c r="M9" s="1" t="s">
        <v>18</v>
      </c>
      <c r="N9" s="5">
        <v>2</v>
      </c>
      <c r="O9" s="5">
        <f>COUNT(G18:G33)/4</f>
        <v>4</v>
      </c>
      <c r="P9" s="5">
        <f>SUM(H18:H33)</f>
        <v>24</v>
      </c>
      <c r="Q9" s="5">
        <f t="shared" ref="Q9:T9" si="3">SUM(I18:I33)</f>
        <v>7</v>
      </c>
      <c r="R9" s="5">
        <f t="shared" si="3"/>
        <v>9</v>
      </c>
      <c r="S9" s="5">
        <f t="shared" si="3"/>
        <v>0</v>
      </c>
      <c r="T9" s="5">
        <f t="shared" si="3"/>
        <v>9</v>
      </c>
    </row>
    <row r="10" spans="1:20" ht="15.75" thickBot="1" x14ac:dyDescent="0.3">
      <c r="A10" s="8">
        <v>143</v>
      </c>
      <c r="B10" s="8" t="s">
        <v>1</v>
      </c>
      <c r="C10" s="8" t="s">
        <v>58</v>
      </c>
      <c r="D10" s="8"/>
      <c r="E10" s="8">
        <v>1</v>
      </c>
      <c r="F10" s="8">
        <v>1</v>
      </c>
      <c r="G10" s="8">
        <v>1</v>
      </c>
      <c r="H10" s="8">
        <v>2</v>
      </c>
      <c r="I10" s="8">
        <v>0</v>
      </c>
      <c r="J10" s="8">
        <v>1</v>
      </c>
      <c r="K10" s="8">
        <v>0</v>
      </c>
      <c r="L10" s="8">
        <v>0</v>
      </c>
      <c r="N10" s="5"/>
      <c r="O10" s="5">
        <v>122</v>
      </c>
      <c r="P10" s="5" t="s">
        <v>19</v>
      </c>
      <c r="Q10" s="5" t="s">
        <v>20</v>
      </c>
      <c r="R10" s="5" t="s">
        <v>21</v>
      </c>
      <c r="S10" s="5" t="s">
        <v>22</v>
      </c>
      <c r="T10" s="5" t="s">
        <v>23</v>
      </c>
    </row>
    <row r="11" spans="1:20" ht="15.75" thickBot="1" x14ac:dyDescent="0.3">
      <c r="A11" s="8">
        <v>143</v>
      </c>
      <c r="B11" s="8" t="s">
        <v>1</v>
      </c>
      <c r="C11" s="8" t="s">
        <v>58</v>
      </c>
      <c r="D11" s="8"/>
      <c r="E11" s="8">
        <v>1</v>
      </c>
      <c r="F11" s="8">
        <v>2</v>
      </c>
      <c r="G11" s="8">
        <v>1</v>
      </c>
      <c r="H11" s="8">
        <v>3</v>
      </c>
      <c r="I11" s="8">
        <v>0</v>
      </c>
      <c r="J11" s="8">
        <v>0</v>
      </c>
      <c r="K11" s="8">
        <v>1</v>
      </c>
      <c r="L11" s="8">
        <v>2</v>
      </c>
      <c r="M11" s="1" t="s">
        <v>16</v>
      </c>
      <c r="N11" s="5">
        <v>3</v>
      </c>
      <c r="O11" s="4" t="s">
        <v>15</v>
      </c>
      <c r="P11" s="6">
        <f>P6/$O$6</f>
        <v>4</v>
      </c>
      <c r="Q11" s="6">
        <f>Q6/$O$6</f>
        <v>0.5</v>
      </c>
      <c r="R11" s="6">
        <f>R6/$O$6</f>
        <v>1</v>
      </c>
      <c r="S11" s="6">
        <f>S6/$O$6</f>
        <v>0.75</v>
      </c>
      <c r="T11" s="6">
        <f>T6/$O$6</f>
        <v>3.75</v>
      </c>
    </row>
    <row r="12" spans="1:20" ht="15.75" thickBot="1" x14ac:dyDescent="0.3">
      <c r="A12" s="8">
        <v>143</v>
      </c>
      <c r="B12" s="8" t="s">
        <v>1</v>
      </c>
      <c r="C12" s="8" t="s">
        <v>58</v>
      </c>
      <c r="D12" s="8"/>
      <c r="E12" s="8">
        <v>1</v>
      </c>
      <c r="F12" s="8">
        <v>3</v>
      </c>
      <c r="G12" s="8">
        <v>1</v>
      </c>
      <c r="H12" s="8">
        <v>2</v>
      </c>
      <c r="I12" s="8">
        <v>0</v>
      </c>
      <c r="J12" s="8">
        <v>1</v>
      </c>
      <c r="K12" s="8">
        <v>0</v>
      </c>
      <c r="L12" s="8">
        <v>1</v>
      </c>
      <c r="M12" s="1" t="s">
        <v>17</v>
      </c>
      <c r="N12" s="5">
        <v>4</v>
      </c>
      <c r="O12" s="4" t="s">
        <v>15</v>
      </c>
      <c r="P12" s="6">
        <f>P7/$O$7</f>
        <v>5.75</v>
      </c>
      <c r="Q12" s="6">
        <f>Q7/$O$7</f>
        <v>1.25</v>
      </c>
      <c r="R12" s="6">
        <f>R7/$O$7</f>
        <v>1</v>
      </c>
      <c r="S12" s="6">
        <f>S7/$O$7</f>
        <v>0.5</v>
      </c>
      <c r="T12" s="6">
        <f>T7/$O$7</f>
        <v>4.75</v>
      </c>
    </row>
    <row r="13" spans="1:20" ht="15.75" thickBot="1" x14ac:dyDescent="0.3">
      <c r="A13" s="8">
        <v>143</v>
      </c>
      <c r="B13" s="8" t="s">
        <v>1</v>
      </c>
      <c r="C13" s="8" t="s">
        <v>58</v>
      </c>
      <c r="D13" s="8"/>
      <c r="E13" s="8">
        <v>1</v>
      </c>
      <c r="F13" s="8">
        <v>4</v>
      </c>
      <c r="G13" s="8">
        <v>1</v>
      </c>
      <c r="H13" s="8">
        <v>0</v>
      </c>
      <c r="I13" s="8">
        <v>0</v>
      </c>
      <c r="J13" s="8">
        <v>0</v>
      </c>
      <c r="K13" s="8">
        <v>0</v>
      </c>
      <c r="L13" s="8">
        <v>0</v>
      </c>
      <c r="M13" s="1" t="s">
        <v>14</v>
      </c>
      <c r="N13" s="5">
        <v>1</v>
      </c>
      <c r="O13" s="4" t="s">
        <v>15</v>
      </c>
      <c r="P13" s="6">
        <f>P8/$O$8</f>
        <v>6</v>
      </c>
      <c r="Q13" s="6">
        <f>Q8/$O$8</f>
        <v>1</v>
      </c>
      <c r="R13" s="6">
        <f>R8/$O$8</f>
        <v>3.5</v>
      </c>
      <c r="S13" s="6">
        <f>S8/$O$8</f>
        <v>0.25</v>
      </c>
      <c r="T13" s="6">
        <f>T8/$O$8</f>
        <v>1.75</v>
      </c>
    </row>
    <row r="14" spans="1:20" ht="15.75" thickBot="1" x14ac:dyDescent="0.3">
      <c r="A14" s="8">
        <v>143</v>
      </c>
      <c r="B14" s="8" t="s">
        <v>1</v>
      </c>
      <c r="C14" s="8" t="s">
        <v>58</v>
      </c>
      <c r="D14" s="8"/>
      <c r="E14" s="8">
        <v>2</v>
      </c>
      <c r="F14" s="8">
        <v>1</v>
      </c>
      <c r="G14" s="8">
        <v>1</v>
      </c>
      <c r="H14" s="8">
        <v>0</v>
      </c>
      <c r="I14" s="8">
        <v>0</v>
      </c>
      <c r="J14" s="8">
        <v>0</v>
      </c>
      <c r="K14" s="8">
        <v>0</v>
      </c>
      <c r="L14" s="8">
        <v>0</v>
      </c>
      <c r="M14" s="1" t="s">
        <v>18</v>
      </c>
      <c r="N14" s="5">
        <v>2</v>
      </c>
      <c r="O14" s="4" t="s">
        <v>15</v>
      </c>
      <c r="P14" s="6">
        <f>P9/$O$9</f>
        <v>6</v>
      </c>
      <c r="Q14" s="6">
        <f>Q9/$O$9</f>
        <v>1.75</v>
      </c>
      <c r="R14" s="6">
        <f>R9/$O$9</f>
        <v>2.25</v>
      </c>
      <c r="S14" s="6">
        <f>S9/$O$9</f>
        <v>0</v>
      </c>
      <c r="T14" s="6">
        <f>T9/$O$9</f>
        <v>2.25</v>
      </c>
    </row>
    <row r="15" spans="1:20" ht="15.75" thickBot="1" x14ac:dyDescent="0.3">
      <c r="A15" s="8">
        <v>143</v>
      </c>
      <c r="B15" s="8" t="s">
        <v>1</v>
      </c>
      <c r="C15" s="8" t="s">
        <v>58</v>
      </c>
      <c r="D15" s="8"/>
      <c r="E15" s="8">
        <v>2</v>
      </c>
      <c r="F15" s="8">
        <v>2</v>
      </c>
      <c r="G15" s="8">
        <v>1</v>
      </c>
      <c r="H15" s="8">
        <v>0</v>
      </c>
      <c r="I15" s="8">
        <v>0</v>
      </c>
      <c r="J15" s="8">
        <v>0</v>
      </c>
      <c r="K15" s="8">
        <v>0</v>
      </c>
      <c r="L15" s="8">
        <v>0</v>
      </c>
      <c r="M15"/>
      <c r="N15"/>
      <c r="O15"/>
      <c r="P15">
        <f>SUM(P11:P14)</f>
        <v>21.75</v>
      </c>
      <c r="Q15"/>
      <c r="R15"/>
      <c r="S15"/>
      <c r="T15"/>
    </row>
    <row r="16" spans="1:20" ht="15.75" thickBot="1" x14ac:dyDescent="0.3">
      <c r="A16" s="8">
        <v>143</v>
      </c>
      <c r="B16" s="8" t="s">
        <v>1</v>
      </c>
      <c r="C16" s="8" t="s">
        <v>58</v>
      </c>
      <c r="D16" s="8"/>
      <c r="E16" s="8">
        <v>2</v>
      </c>
      <c r="F16" s="8">
        <v>3</v>
      </c>
      <c r="G16" s="8">
        <v>1</v>
      </c>
      <c r="H16" s="8">
        <v>1</v>
      </c>
      <c r="I16" s="8">
        <v>0</v>
      </c>
      <c r="J16" s="8">
        <v>1</v>
      </c>
      <c r="K16" s="8">
        <v>0</v>
      </c>
      <c r="L16" s="8">
        <v>1</v>
      </c>
      <c r="M16" s="9"/>
      <c r="N16" s="9"/>
    </row>
    <row r="17" spans="1:14" ht="15.75" thickBot="1" x14ac:dyDescent="0.3">
      <c r="A17" s="8">
        <v>143</v>
      </c>
      <c r="B17" s="8" t="s">
        <v>1</v>
      </c>
      <c r="C17" s="8" t="s">
        <v>58</v>
      </c>
      <c r="D17" s="8"/>
      <c r="E17" s="8">
        <v>2</v>
      </c>
      <c r="F17" s="8">
        <v>4</v>
      </c>
      <c r="G17" s="8">
        <v>1</v>
      </c>
      <c r="H17" s="8">
        <v>2</v>
      </c>
      <c r="I17" s="8">
        <v>1</v>
      </c>
      <c r="J17" s="8">
        <v>0</v>
      </c>
      <c r="K17" s="8">
        <v>0</v>
      </c>
      <c r="L17" s="8">
        <v>0</v>
      </c>
      <c r="M17" s="8"/>
      <c r="N17" s="8"/>
    </row>
    <row r="18" spans="1:14" ht="15.75" thickBot="1" x14ac:dyDescent="0.3">
      <c r="A18" s="9">
        <v>143</v>
      </c>
      <c r="B18" s="9" t="s">
        <v>0</v>
      </c>
      <c r="C18" s="9" t="s">
        <v>58</v>
      </c>
      <c r="D18" s="9"/>
      <c r="E18" s="9">
        <v>1</v>
      </c>
      <c r="F18" s="9">
        <v>1</v>
      </c>
      <c r="G18" s="9">
        <v>2</v>
      </c>
      <c r="H18" s="9">
        <v>1</v>
      </c>
      <c r="I18" s="9">
        <v>0</v>
      </c>
      <c r="J18" s="9">
        <v>0</v>
      </c>
      <c r="K18" s="9">
        <v>0</v>
      </c>
      <c r="L18" s="9">
        <v>1</v>
      </c>
      <c r="M18" s="9"/>
      <c r="N18" s="9"/>
    </row>
    <row r="19" spans="1:14" ht="15.75" thickBot="1" x14ac:dyDescent="0.3">
      <c r="A19" s="9">
        <v>143</v>
      </c>
      <c r="B19" s="9" t="s">
        <v>0</v>
      </c>
      <c r="C19" s="9" t="s">
        <v>58</v>
      </c>
      <c r="D19" s="9"/>
      <c r="E19" s="9">
        <v>1</v>
      </c>
      <c r="F19" s="9">
        <v>2</v>
      </c>
      <c r="G19" s="9">
        <v>2</v>
      </c>
      <c r="H19" s="9">
        <v>0</v>
      </c>
      <c r="I19" s="9">
        <v>0</v>
      </c>
      <c r="J19" s="9">
        <v>0</v>
      </c>
      <c r="K19" s="9">
        <v>0</v>
      </c>
      <c r="L19" s="9">
        <v>0</v>
      </c>
      <c r="M19" s="8"/>
      <c r="N19" s="8"/>
    </row>
    <row r="20" spans="1:14" ht="15.75" thickBot="1" x14ac:dyDescent="0.3">
      <c r="A20" s="9">
        <v>143</v>
      </c>
      <c r="B20" s="9" t="s">
        <v>0</v>
      </c>
      <c r="C20" s="9" t="s">
        <v>58</v>
      </c>
      <c r="D20" s="9"/>
      <c r="E20" s="9">
        <v>1</v>
      </c>
      <c r="F20" s="9">
        <v>3</v>
      </c>
      <c r="G20" s="9">
        <v>2</v>
      </c>
      <c r="H20" s="9">
        <v>0</v>
      </c>
      <c r="I20" s="9">
        <v>0</v>
      </c>
      <c r="J20" s="9">
        <v>0</v>
      </c>
      <c r="K20" s="9">
        <v>0</v>
      </c>
      <c r="L20" s="9">
        <v>0</v>
      </c>
      <c r="M20" s="9"/>
      <c r="N20" s="9"/>
    </row>
    <row r="21" spans="1:14" ht="15.75" thickBot="1" x14ac:dyDescent="0.3">
      <c r="A21" s="9">
        <v>143</v>
      </c>
      <c r="B21" s="9" t="s">
        <v>0</v>
      </c>
      <c r="C21" s="9" t="s">
        <v>58</v>
      </c>
      <c r="D21" s="9"/>
      <c r="E21" s="9">
        <v>1</v>
      </c>
      <c r="F21" s="9">
        <v>4</v>
      </c>
      <c r="G21" s="9">
        <v>2</v>
      </c>
      <c r="H21" s="9">
        <v>1</v>
      </c>
      <c r="I21" s="9">
        <v>0</v>
      </c>
      <c r="J21" s="9">
        <v>1</v>
      </c>
      <c r="K21" s="9">
        <v>0</v>
      </c>
      <c r="L21" s="9">
        <v>0</v>
      </c>
      <c r="M21" s="8"/>
      <c r="N21" s="8"/>
    </row>
    <row r="22" spans="1:14" ht="15.75" thickBot="1" x14ac:dyDescent="0.3">
      <c r="A22" s="9">
        <v>143</v>
      </c>
      <c r="B22" s="9" t="s">
        <v>0</v>
      </c>
      <c r="C22" s="9" t="s">
        <v>58</v>
      </c>
      <c r="D22" s="9"/>
      <c r="E22" s="9">
        <v>2</v>
      </c>
      <c r="F22" s="9">
        <v>1</v>
      </c>
      <c r="G22" s="9">
        <v>2</v>
      </c>
      <c r="H22" s="9">
        <v>3</v>
      </c>
      <c r="I22" s="9">
        <v>0</v>
      </c>
      <c r="J22" s="9">
        <v>1</v>
      </c>
      <c r="K22" s="9">
        <v>0</v>
      </c>
      <c r="L22" s="9">
        <v>1</v>
      </c>
      <c r="M22" s="9"/>
      <c r="N22" s="9"/>
    </row>
    <row r="23" spans="1:14" ht="15.75" thickBot="1" x14ac:dyDescent="0.3">
      <c r="A23" s="9">
        <v>143</v>
      </c>
      <c r="B23" s="9" t="s">
        <v>0</v>
      </c>
      <c r="C23" s="9" t="s">
        <v>58</v>
      </c>
      <c r="D23" s="9"/>
      <c r="E23" s="9">
        <v>2</v>
      </c>
      <c r="F23" s="9">
        <v>2</v>
      </c>
      <c r="G23" s="9">
        <v>2</v>
      </c>
      <c r="H23" s="9">
        <v>0</v>
      </c>
      <c r="I23" s="9">
        <v>0</v>
      </c>
      <c r="J23" s="9">
        <v>0</v>
      </c>
      <c r="K23" s="9">
        <v>0</v>
      </c>
      <c r="L23" s="9">
        <v>0</v>
      </c>
      <c r="M23" s="8"/>
      <c r="N23" s="8"/>
    </row>
    <row r="24" spans="1:14" ht="15.75" thickBot="1" x14ac:dyDescent="0.3">
      <c r="A24" s="9">
        <v>143</v>
      </c>
      <c r="B24" s="9" t="s">
        <v>0</v>
      </c>
      <c r="C24" s="9" t="s">
        <v>58</v>
      </c>
      <c r="D24" s="9"/>
      <c r="E24" s="9">
        <v>2</v>
      </c>
      <c r="F24" s="9">
        <v>3</v>
      </c>
      <c r="G24" s="9">
        <v>2</v>
      </c>
      <c r="H24" s="9">
        <v>0</v>
      </c>
      <c r="I24" s="9">
        <v>0</v>
      </c>
      <c r="J24" s="9">
        <v>0</v>
      </c>
      <c r="K24" s="9">
        <v>0</v>
      </c>
      <c r="L24" s="9">
        <v>0</v>
      </c>
      <c r="M24" s="9"/>
      <c r="N24" s="9"/>
    </row>
    <row r="25" spans="1:14" ht="15.75" thickBot="1" x14ac:dyDescent="0.3">
      <c r="A25" s="9">
        <v>143</v>
      </c>
      <c r="B25" s="9" t="s">
        <v>0</v>
      </c>
      <c r="C25" s="9" t="s">
        <v>58</v>
      </c>
      <c r="D25" s="9"/>
      <c r="E25" s="9">
        <v>2</v>
      </c>
      <c r="F25" s="9">
        <v>4</v>
      </c>
      <c r="G25" s="9">
        <v>2</v>
      </c>
      <c r="H25" s="9">
        <v>0</v>
      </c>
      <c r="I25" s="9">
        <v>0</v>
      </c>
      <c r="J25" s="9">
        <v>0</v>
      </c>
      <c r="K25" s="9">
        <v>0</v>
      </c>
      <c r="L25" s="9">
        <v>0</v>
      </c>
      <c r="M25" s="8"/>
      <c r="N25" s="8"/>
    </row>
    <row r="26" spans="1:14" ht="15.75" thickBot="1" x14ac:dyDescent="0.3">
      <c r="A26" s="9">
        <v>143</v>
      </c>
      <c r="B26" s="9" t="s">
        <v>1</v>
      </c>
      <c r="C26" s="9" t="s">
        <v>58</v>
      </c>
      <c r="D26" s="9"/>
      <c r="E26" s="9">
        <v>1</v>
      </c>
      <c r="F26" s="9">
        <v>1</v>
      </c>
      <c r="G26" s="9">
        <v>2</v>
      </c>
      <c r="H26" s="9">
        <v>3</v>
      </c>
      <c r="I26" s="9">
        <v>0</v>
      </c>
      <c r="J26" s="9">
        <v>2</v>
      </c>
      <c r="K26" s="9">
        <v>0</v>
      </c>
      <c r="L26" s="9">
        <v>1</v>
      </c>
      <c r="M26" s="9"/>
      <c r="N26" s="9"/>
    </row>
    <row r="27" spans="1:14" ht="15.75" thickBot="1" x14ac:dyDescent="0.3">
      <c r="A27" s="9">
        <v>143</v>
      </c>
      <c r="B27" s="9" t="s">
        <v>1</v>
      </c>
      <c r="C27" s="9" t="s">
        <v>58</v>
      </c>
      <c r="D27" s="9"/>
      <c r="E27" s="9">
        <v>1</v>
      </c>
      <c r="F27" s="9">
        <v>2</v>
      </c>
      <c r="G27" s="9">
        <v>2</v>
      </c>
      <c r="H27" s="9">
        <v>1</v>
      </c>
      <c r="I27" s="9">
        <v>0</v>
      </c>
      <c r="J27" s="9">
        <v>1</v>
      </c>
      <c r="K27" s="9">
        <v>0</v>
      </c>
      <c r="L27" s="9">
        <v>0</v>
      </c>
      <c r="M27" s="8"/>
      <c r="N27" s="8"/>
    </row>
    <row r="28" spans="1:14" ht="15.75" thickBot="1" x14ac:dyDescent="0.3">
      <c r="A28" s="9">
        <v>143</v>
      </c>
      <c r="B28" s="9" t="s">
        <v>1</v>
      </c>
      <c r="C28" s="9" t="s">
        <v>58</v>
      </c>
      <c r="D28" s="9"/>
      <c r="E28" s="9">
        <v>1</v>
      </c>
      <c r="F28" s="9">
        <v>3</v>
      </c>
      <c r="G28" s="9">
        <v>2</v>
      </c>
      <c r="H28" s="9">
        <v>2</v>
      </c>
      <c r="I28" s="9">
        <v>1</v>
      </c>
      <c r="J28" s="9">
        <v>0</v>
      </c>
      <c r="K28" s="9">
        <v>0</v>
      </c>
      <c r="L28" s="9">
        <v>1</v>
      </c>
      <c r="M28" s="9"/>
      <c r="N28" s="9"/>
    </row>
    <row r="29" spans="1:14" ht="15.75" thickBot="1" x14ac:dyDescent="0.3">
      <c r="A29" s="9">
        <v>143</v>
      </c>
      <c r="B29" s="9" t="s">
        <v>1</v>
      </c>
      <c r="C29" s="9" t="s">
        <v>58</v>
      </c>
      <c r="D29" s="9"/>
      <c r="E29" s="9">
        <v>1</v>
      </c>
      <c r="F29" s="9">
        <v>4</v>
      </c>
      <c r="G29" s="9">
        <v>2</v>
      </c>
      <c r="H29" s="9">
        <v>2</v>
      </c>
      <c r="I29" s="9">
        <v>1</v>
      </c>
      <c r="J29" s="9">
        <v>0</v>
      </c>
      <c r="K29" s="9">
        <v>0</v>
      </c>
      <c r="L29" s="9">
        <v>0</v>
      </c>
      <c r="M29" s="8"/>
      <c r="N29" s="8"/>
    </row>
    <row r="30" spans="1:14" ht="15.75" thickBot="1" x14ac:dyDescent="0.3">
      <c r="A30" s="9">
        <v>143</v>
      </c>
      <c r="B30" s="9" t="s">
        <v>1</v>
      </c>
      <c r="C30" s="9" t="s">
        <v>58</v>
      </c>
      <c r="D30" s="9"/>
      <c r="E30" s="9">
        <v>2</v>
      </c>
      <c r="F30" s="9">
        <v>1</v>
      </c>
      <c r="G30" s="9">
        <v>2</v>
      </c>
      <c r="H30" s="9">
        <v>4</v>
      </c>
      <c r="I30" s="9">
        <v>2</v>
      </c>
      <c r="J30" s="9">
        <v>3</v>
      </c>
      <c r="K30" s="9">
        <v>0</v>
      </c>
      <c r="L30" s="9">
        <v>1</v>
      </c>
      <c r="M30" s="9"/>
      <c r="N30" s="9"/>
    </row>
    <row r="31" spans="1:14" ht="15.75" thickBot="1" x14ac:dyDescent="0.3">
      <c r="A31" s="9">
        <v>143</v>
      </c>
      <c r="B31" s="9" t="s">
        <v>1</v>
      </c>
      <c r="C31" s="9" t="s">
        <v>58</v>
      </c>
      <c r="D31" s="9"/>
      <c r="E31" s="9">
        <v>2</v>
      </c>
      <c r="F31" s="9">
        <v>2</v>
      </c>
      <c r="G31" s="9">
        <v>2</v>
      </c>
      <c r="H31" s="9">
        <v>0</v>
      </c>
      <c r="I31" s="9">
        <v>0</v>
      </c>
      <c r="J31" s="9">
        <v>0</v>
      </c>
      <c r="K31" s="9">
        <v>0</v>
      </c>
      <c r="L31" s="9">
        <v>0</v>
      </c>
      <c r="M31" s="8"/>
      <c r="N31" s="8"/>
    </row>
    <row r="32" spans="1:14" ht="15.75" thickBot="1" x14ac:dyDescent="0.3">
      <c r="A32" s="9">
        <v>143</v>
      </c>
      <c r="B32" s="9" t="s">
        <v>1</v>
      </c>
      <c r="C32" s="9" t="s">
        <v>58</v>
      </c>
      <c r="D32" s="9"/>
      <c r="E32" s="9">
        <v>2</v>
      </c>
      <c r="F32" s="9">
        <v>3</v>
      </c>
      <c r="G32" s="9">
        <v>2</v>
      </c>
      <c r="H32" s="9">
        <v>3</v>
      </c>
      <c r="I32" s="9">
        <v>1</v>
      </c>
      <c r="J32" s="9">
        <v>1</v>
      </c>
      <c r="K32" s="9">
        <v>0</v>
      </c>
      <c r="L32" s="9">
        <v>2</v>
      </c>
      <c r="M32" s="9"/>
      <c r="N32" s="9"/>
    </row>
    <row r="33" spans="1:14" ht="15.75" thickBot="1" x14ac:dyDescent="0.3">
      <c r="A33" s="9">
        <v>143</v>
      </c>
      <c r="B33" s="9" t="s">
        <v>1</v>
      </c>
      <c r="C33" s="9" t="s">
        <v>58</v>
      </c>
      <c r="D33" s="9"/>
      <c r="E33" s="9">
        <v>2</v>
      </c>
      <c r="F33" s="9">
        <v>4</v>
      </c>
      <c r="G33" s="9">
        <v>2</v>
      </c>
      <c r="H33" s="9">
        <v>4</v>
      </c>
      <c r="I33" s="9">
        <v>2</v>
      </c>
      <c r="J33" s="9">
        <v>0</v>
      </c>
      <c r="K33" s="9">
        <v>0</v>
      </c>
      <c r="L33" s="9">
        <v>2</v>
      </c>
      <c r="M33" s="8"/>
      <c r="N33" s="8"/>
    </row>
    <row r="34" spans="1:14" ht="15.75" thickBot="1" x14ac:dyDescent="0.3">
      <c r="A34" s="8">
        <v>143</v>
      </c>
      <c r="B34" s="8" t="s">
        <v>0</v>
      </c>
      <c r="C34" s="8" t="s">
        <v>58</v>
      </c>
      <c r="D34" s="8"/>
      <c r="E34" s="8">
        <v>1</v>
      </c>
      <c r="F34" s="8">
        <v>1</v>
      </c>
      <c r="G34" s="8">
        <v>3</v>
      </c>
      <c r="H34" s="8">
        <v>1</v>
      </c>
      <c r="I34" s="8">
        <v>0</v>
      </c>
      <c r="J34" s="8">
        <v>0</v>
      </c>
      <c r="K34" s="8">
        <v>0</v>
      </c>
      <c r="L34" s="8">
        <v>1</v>
      </c>
      <c r="M34" s="9"/>
      <c r="N34" s="9"/>
    </row>
    <row r="35" spans="1:14" ht="15.75" thickBot="1" x14ac:dyDescent="0.3">
      <c r="A35" s="8">
        <v>143</v>
      </c>
      <c r="B35" s="8" t="s">
        <v>0</v>
      </c>
      <c r="C35" s="8" t="s">
        <v>58</v>
      </c>
      <c r="D35" s="8"/>
      <c r="E35" s="8">
        <v>1</v>
      </c>
      <c r="F35" s="8">
        <v>2</v>
      </c>
      <c r="G35" s="8">
        <v>3</v>
      </c>
      <c r="H35" s="8">
        <v>1</v>
      </c>
      <c r="I35" s="8">
        <v>0</v>
      </c>
      <c r="J35" s="8">
        <v>0</v>
      </c>
      <c r="K35" s="8">
        <v>0</v>
      </c>
      <c r="L35" s="8">
        <v>1</v>
      </c>
      <c r="M35" s="8"/>
      <c r="N35" s="8"/>
    </row>
    <row r="36" spans="1:14" ht="15.75" thickBot="1" x14ac:dyDescent="0.3">
      <c r="A36" s="8">
        <v>143</v>
      </c>
      <c r="B36" s="8" t="s">
        <v>0</v>
      </c>
      <c r="C36" s="8" t="s">
        <v>58</v>
      </c>
      <c r="D36" s="8"/>
      <c r="E36" s="8">
        <v>1</v>
      </c>
      <c r="F36" s="8">
        <v>3</v>
      </c>
      <c r="G36" s="8">
        <v>3</v>
      </c>
      <c r="H36" s="8">
        <v>2</v>
      </c>
      <c r="I36" s="8">
        <v>0</v>
      </c>
      <c r="J36" s="8">
        <v>1</v>
      </c>
      <c r="K36" s="8">
        <v>1</v>
      </c>
      <c r="L36" s="8">
        <v>2</v>
      </c>
      <c r="M36" s="9"/>
      <c r="N36" s="9"/>
    </row>
    <row r="37" spans="1:14" ht="15.75" thickBot="1" x14ac:dyDescent="0.3">
      <c r="A37" s="8">
        <v>143</v>
      </c>
      <c r="B37" s="8" t="s">
        <v>0</v>
      </c>
      <c r="C37" s="8" t="s">
        <v>58</v>
      </c>
      <c r="D37" s="8"/>
      <c r="E37" s="8">
        <v>1</v>
      </c>
      <c r="F37" s="8">
        <v>4</v>
      </c>
      <c r="G37" s="8">
        <v>3</v>
      </c>
      <c r="H37" s="8">
        <v>0</v>
      </c>
      <c r="I37" s="8">
        <v>0</v>
      </c>
      <c r="J37" s="8">
        <v>0</v>
      </c>
      <c r="K37" s="8">
        <v>0</v>
      </c>
      <c r="L37" s="8">
        <v>0</v>
      </c>
      <c r="M37" s="8"/>
      <c r="N37" s="8"/>
    </row>
    <row r="38" spans="1:14" ht="15.75" thickBot="1" x14ac:dyDescent="0.3">
      <c r="A38" s="8">
        <v>143</v>
      </c>
      <c r="B38" s="8" t="s">
        <v>0</v>
      </c>
      <c r="C38" s="8" t="s">
        <v>58</v>
      </c>
      <c r="D38" s="8"/>
      <c r="E38" s="8">
        <v>2</v>
      </c>
      <c r="F38" s="8">
        <v>1</v>
      </c>
      <c r="G38" s="8">
        <v>3</v>
      </c>
      <c r="H38" s="8">
        <v>0</v>
      </c>
      <c r="I38" s="8">
        <v>0</v>
      </c>
      <c r="J38" s="8">
        <v>0</v>
      </c>
      <c r="K38" s="8">
        <v>0</v>
      </c>
      <c r="L38" s="8">
        <v>0</v>
      </c>
      <c r="M38" s="9"/>
      <c r="N38" s="9"/>
    </row>
    <row r="39" spans="1:14" ht="15.75" thickBot="1" x14ac:dyDescent="0.3">
      <c r="A39" s="8">
        <v>143</v>
      </c>
      <c r="B39" s="8" t="s">
        <v>0</v>
      </c>
      <c r="C39" s="8" t="s">
        <v>58</v>
      </c>
      <c r="D39" s="8"/>
      <c r="E39" s="8">
        <v>2</v>
      </c>
      <c r="F39" s="8">
        <v>2</v>
      </c>
      <c r="G39" s="8">
        <v>3</v>
      </c>
      <c r="H39" s="8">
        <v>0</v>
      </c>
      <c r="I39" s="8">
        <v>0</v>
      </c>
      <c r="J39" s="8">
        <v>0</v>
      </c>
      <c r="K39" s="8">
        <v>0</v>
      </c>
      <c r="L39" s="8">
        <v>0</v>
      </c>
      <c r="M39" s="8"/>
      <c r="N39" s="8"/>
    </row>
    <row r="40" spans="1:14" ht="15.75" thickBot="1" x14ac:dyDescent="0.3">
      <c r="A40" s="8">
        <v>143</v>
      </c>
      <c r="B40" s="8" t="s">
        <v>0</v>
      </c>
      <c r="C40" s="8" t="s">
        <v>58</v>
      </c>
      <c r="D40" s="8"/>
      <c r="E40" s="8">
        <v>2</v>
      </c>
      <c r="F40" s="8">
        <v>3</v>
      </c>
      <c r="G40" s="8">
        <v>3</v>
      </c>
      <c r="H40" s="8">
        <v>0</v>
      </c>
      <c r="I40" s="8">
        <v>0</v>
      </c>
      <c r="J40" s="8">
        <v>0</v>
      </c>
      <c r="K40" s="8">
        <v>0</v>
      </c>
      <c r="L40" s="8">
        <v>0</v>
      </c>
      <c r="M40" s="9"/>
      <c r="N40" s="9"/>
    </row>
    <row r="41" spans="1:14" ht="15.75" thickBot="1" x14ac:dyDescent="0.3">
      <c r="A41" s="8">
        <v>143</v>
      </c>
      <c r="B41" s="8" t="s">
        <v>0</v>
      </c>
      <c r="C41" s="8" t="s">
        <v>58</v>
      </c>
      <c r="D41" s="8"/>
      <c r="E41" s="8">
        <v>2</v>
      </c>
      <c r="F41" s="8">
        <v>4</v>
      </c>
      <c r="G41" s="8">
        <v>3</v>
      </c>
      <c r="H41" s="8">
        <v>1</v>
      </c>
      <c r="I41" s="8">
        <v>1</v>
      </c>
      <c r="J41" s="8">
        <v>0</v>
      </c>
      <c r="K41" s="8">
        <v>0</v>
      </c>
      <c r="L41" s="8">
        <v>1</v>
      </c>
      <c r="M41" s="8"/>
      <c r="N41" s="8"/>
    </row>
    <row r="42" spans="1:14" ht="15.75" thickBot="1" x14ac:dyDescent="0.3">
      <c r="A42" s="8">
        <v>143</v>
      </c>
      <c r="B42" s="8" t="s">
        <v>1</v>
      </c>
      <c r="C42" s="8" t="s">
        <v>58</v>
      </c>
      <c r="D42" s="8"/>
      <c r="E42" s="8">
        <v>1</v>
      </c>
      <c r="F42" s="8">
        <v>1</v>
      </c>
      <c r="G42" s="8">
        <v>3</v>
      </c>
      <c r="H42" s="8">
        <v>2</v>
      </c>
      <c r="I42" s="8">
        <v>0</v>
      </c>
      <c r="J42" s="8">
        <v>0</v>
      </c>
      <c r="K42" s="8">
        <v>0</v>
      </c>
      <c r="L42" s="8">
        <v>2</v>
      </c>
      <c r="M42" s="9"/>
      <c r="N42" s="9"/>
    </row>
    <row r="43" spans="1:14" ht="15.75" thickBot="1" x14ac:dyDescent="0.3">
      <c r="A43" s="8">
        <v>143</v>
      </c>
      <c r="B43" s="8" t="s">
        <v>1</v>
      </c>
      <c r="C43" s="8" t="s">
        <v>58</v>
      </c>
      <c r="D43" s="8"/>
      <c r="E43" s="8">
        <v>1</v>
      </c>
      <c r="F43" s="8">
        <v>2</v>
      </c>
      <c r="G43" s="8">
        <v>3</v>
      </c>
      <c r="H43" s="8">
        <v>0</v>
      </c>
      <c r="I43" s="8">
        <v>0</v>
      </c>
      <c r="J43" s="8">
        <v>0</v>
      </c>
      <c r="K43" s="8">
        <v>0</v>
      </c>
      <c r="L43" s="8">
        <v>0</v>
      </c>
      <c r="M43" s="8"/>
      <c r="N43" s="8"/>
    </row>
    <row r="44" spans="1:14" ht="15.75" thickBot="1" x14ac:dyDescent="0.3">
      <c r="A44" s="8">
        <v>143</v>
      </c>
      <c r="B44" s="8" t="s">
        <v>1</v>
      </c>
      <c r="C44" s="8" t="s">
        <v>58</v>
      </c>
      <c r="D44" s="8"/>
      <c r="E44" s="8">
        <v>1</v>
      </c>
      <c r="F44" s="8">
        <v>3</v>
      </c>
      <c r="G44" s="8">
        <v>3</v>
      </c>
      <c r="H44" s="8">
        <v>1</v>
      </c>
      <c r="I44" s="8">
        <v>0</v>
      </c>
      <c r="J44" s="8">
        <v>0</v>
      </c>
      <c r="K44" s="8">
        <v>0</v>
      </c>
      <c r="L44" s="8">
        <v>1</v>
      </c>
      <c r="M44" s="9"/>
      <c r="N44" s="9"/>
    </row>
    <row r="45" spans="1:14" ht="15.75" thickBot="1" x14ac:dyDescent="0.3">
      <c r="A45" s="8">
        <v>143</v>
      </c>
      <c r="B45" s="8" t="s">
        <v>1</v>
      </c>
      <c r="C45" s="8" t="s">
        <v>58</v>
      </c>
      <c r="D45" s="8"/>
      <c r="E45" s="8">
        <v>1</v>
      </c>
      <c r="F45" s="8">
        <v>4</v>
      </c>
      <c r="G45" s="8">
        <v>3</v>
      </c>
      <c r="H45" s="8">
        <v>3</v>
      </c>
      <c r="I45" s="8">
        <v>1</v>
      </c>
      <c r="J45" s="8">
        <v>1</v>
      </c>
      <c r="K45" s="8">
        <v>0</v>
      </c>
      <c r="L45" s="8">
        <v>3</v>
      </c>
      <c r="M45" s="8"/>
      <c r="N45" s="8"/>
    </row>
    <row r="46" spans="1:14" ht="15.75" thickBot="1" x14ac:dyDescent="0.3">
      <c r="A46" s="8">
        <v>143</v>
      </c>
      <c r="B46" s="8" t="s">
        <v>1</v>
      </c>
      <c r="C46" s="8" t="s">
        <v>58</v>
      </c>
      <c r="D46" s="8"/>
      <c r="E46" s="8">
        <v>2</v>
      </c>
      <c r="F46" s="8">
        <v>1</v>
      </c>
      <c r="G46" s="8">
        <v>3</v>
      </c>
      <c r="H46" s="8">
        <v>1</v>
      </c>
      <c r="I46" s="8">
        <v>0</v>
      </c>
      <c r="J46" s="8">
        <v>1</v>
      </c>
      <c r="K46" s="8">
        <v>1</v>
      </c>
      <c r="L46" s="8">
        <v>0</v>
      </c>
      <c r="M46" s="9"/>
      <c r="N46" s="9"/>
    </row>
    <row r="47" spans="1:14" ht="15.75" thickBot="1" x14ac:dyDescent="0.3">
      <c r="A47" s="8">
        <v>143</v>
      </c>
      <c r="B47" s="8" t="s">
        <v>1</v>
      </c>
      <c r="C47" s="8" t="s">
        <v>58</v>
      </c>
      <c r="D47" s="8"/>
      <c r="E47" s="8">
        <v>2</v>
      </c>
      <c r="F47" s="8">
        <v>2</v>
      </c>
      <c r="G47" s="8">
        <v>3</v>
      </c>
      <c r="H47" s="8">
        <v>1</v>
      </c>
      <c r="I47" s="8">
        <v>0</v>
      </c>
      <c r="J47" s="8">
        <v>0</v>
      </c>
      <c r="K47" s="8">
        <v>0</v>
      </c>
      <c r="L47" s="8">
        <v>1</v>
      </c>
      <c r="M47" s="8"/>
      <c r="N47" s="8"/>
    </row>
    <row r="48" spans="1:14" ht="15.75" thickBot="1" x14ac:dyDescent="0.3">
      <c r="A48" s="8">
        <v>143</v>
      </c>
      <c r="B48" s="8" t="s">
        <v>1</v>
      </c>
      <c r="C48" s="8" t="s">
        <v>58</v>
      </c>
      <c r="D48" s="8"/>
      <c r="E48" s="8">
        <v>2</v>
      </c>
      <c r="F48" s="8">
        <v>3</v>
      </c>
      <c r="G48" s="8">
        <v>3</v>
      </c>
      <c r="H48" s="8">
        <v>0</v>
      </c>
      <c r="I48" s="8">
        <v>0</v>
      </c>
      <c r="J48" s="8">
        <v>0</v>
      </c>
      <c r="K48" s="8">
        <v>0</v>
      </c>
      <c r="L48" s="8">
        <v>0</v>
      </c>
      <c r="M48" s="9"/>
      <c r="N48" s="9"/>
    </row>
    <row r="49" spans="1:14" ht="15.75" thickBot="1" x14ac:dyDescent="0.3">
      <c r="A49" s="8">
        <v>143</v>
      </c>
      <c r="B49" s="8" t="s">
        <v>1</v>
      </c>
      <c r="C49" s="8" t="s">
        <v>58</v>
      </c>
      <c r="D49" s="8"/>
      <c r="E49" s="8">
        <v>2</v>
      </c>
      <c r="F49" s="8">
        <v>4</v>
      </c>
      <c r="G49" s="8">
        <v>3</v>
      </c>
      <c r="H49" s="8">
        <v>3</v>
      </c>
      <c r="I49" s="8">
        <v>0</v>
      </c>
      <c r="J49" s="8">
        <v>1</v>
      </c>
      <c r="K49" s="8">
        <v>1</v>
      </c>
      <c r="L49" s="8">
        <v>3</v>
      </c>
      <c r="M49" s="8"/>
      <c r="N49" s="8"/>
    </row>
    <row r="50" spans="1:14" ht="15.75" thickBot="1" x14ac:dyDescent="0.3">
      <c r="A50" s="9">
        <v>143</v>
      </c>
      <c r="B50" s="9" t="s">
        <v>0</v>
      </c>
      <c r="C50" s="9" t="s">
        <v>58</v>
      </c>
      <c r="D50" s="9"/>
      <c r="E50" s="9">
        <v>1</v>
      </c>
      <c r="F50" s="9">
        <v>1</v>
      </c>
      <c r="G50" s="9">
        <v>4</v>
      </c>
      <c r="H50" s="9">
        <v>0</v>
      </c>
      <c r="I50" s="9">
        <v>0</v>
      </c>
      <c r="J50" s="9">
        <v>0</v>
      </c>
      <c r="K50" s="9">
        <v>0</v>
      </c>
      <c r="L50" s="9">
        <v>0</v>
      </c>
      <c r="M50" s="9"/>
      <c r="N50" s="9"/>
    </row>
    <row r="51" spans="1:14" ht="15.75" thickBot="1" x14ac:dyDescent="0.3">
      <c r="A51" s="9">
        <v>143</v>
      </c>
      <c r="B51" s="9" t="s">
        <v>0</v>
      </c>
      <c r="C51" s="9" t="s">
        <v>58</v>
      </c>
      <c r="D51" s="9"/>
      <c r="E51" s="9">
        <v>1</v>
      </c>
      <c r="F51" s="9">
        <v>2</v>
      </c>
      <c r="G51" s="9">
        <v>4</v>
      </c>
      <c r="H51" s="9">
        <v>0</v>
      </c>
      <c r="I51" s="9">
        <v>0</v>
      </c>
      <c r="J51" s="9">
        <v>0</v>
      </c>
      <c r="K51" s="9">
        <v>0</v>
      </c>
      <c r="L51" s="9">
        <v>0</v>
      </c>
      <c r="M51" s="8"/>
      <c r="N51" s="8"/>
    </row>
    <row r="52" spans="1:14" ht="15.75" thickBot="1" x14ac:dyDescent="0.3">
      <c r="A52" s="9">
        <v>143</v>
      </c>
      <c r="B52" s="9" t="s">
        <v>0</v>
      </c>
      <c r="C52" s="9" t="s">
        <v>58</v>
      </c>
      <c r="D52" s="9"/>
      <c r="E52" s="9">
        <v>1</v>
      </c>
      <c r="F52" s="9">
        <v>3</v>
      </c>
      <c r="G52" s="9">
        <v>4</v>
      </c>
      <c r="H52" s="9">
        <v>3</v>
      </c>
      <c r="I52" s="9">
        <v>1</v>
      </c>
      <c r="J52" s="9">
        <v>1</v>
      </c>
      <c r="K52" s="9">
        <v>1</v>
      </c>
      <c r="L52" s="9">
        <v>2</v>
      </c>
      <c r="M52" s="9"/>
      <c r="N52" s="9"/>
    </row>
    <row r="53" spans="1:14" ht="15.75" thickBot="1" x14ac:dyDescent="0.3">
      <c r="A53" s="9">
        <v>143</v>
      </c>
      <c r="B53" s="9" t="s">
        <v>0</v>
      </c>
      <c r="C53" s="9" t="s">
        <v>58</v>
      </c>
      <c r="D53" s="9"/>
      <c r="E53" s="9">
        <v>1</v>
      </c>
      <c r="F53" s="9">
        <v>4</v>
      </c>
      <c r="G53" s="9">
        <v>4</v>
      </c>
      <c r="H53" s="9">
        <v>1</v>
      </c>
      <c r="I53" s="9">
        <v>0</v>
      </c>
      <c r="J53" s="9">
        <v>1</v>
      </c>
      <c r="K53" s="9">
        <v>0</v>
      </c>
      <c r="L53" s="9">
        <v>1</v>
      </c>
      <c r="M53" s="8"/>
      <c r="N53" s="8"/>
    </row>
    <row r="54" spans="1:14" ht="15.75" thickBot="1" x14ac:dyDescent="0.3">
      <c r="A54" s="9">
        <v>143</v>
      </c>
      <c r="B54" s="9" t="s">
        <v>0</v>
      </c>
      <c r="C54" s="9" t="s">
        <v>58</v>
      </c>
      <c r="D54" s="9"/>
      <c r="E54" s="9">
        <v>2</v>
      </c>
      <c r="F54" s="9">
        <v>1</v>
      </c>
      <c r="G54" s="9">
        <v>4</v>
      </c>
      <c r="H54" s="9">
        <v>2</v>
      </c>
      <c r="I54" s="9">
        <v>0</v>
      </c>
      <c r="J54" s="9">
        <v>0</v>
      </c>
      <c r="K54" s="9">
        <v>0</v>
      </c>
      <c r="L54" s="9">
        <v>2</v>
      </c>
      <c r="M54" s="9"/>
      <c r="N54" s="9"/>
    </row>
    <row r="55" spans="1:14" ht="15.75" thickBot="1" x14ac:dyDescent="0.3">
      <c r="A55" s="9">
        <v>143</v>
      </c>
      <c r="B55" s="9" t="s">
        <v>0</v>
      </c>
      <c r="C55" s="9" t="s">
        <v>58</v>
      </c>
      <c r="D55" s="9"/>
      <c r="E55" s="9">
        <v>2</v>
      </c>
      <c r="F55" s="9">
        <v>2</v>
      </c>
      <c r="G55" s="9">
        <v>4</v>
      </c>
      <c r="H55" s="9">
        <v>2</v>
      </c>
      <c r="I55" s="9">
        <v>0</v>
      </c>
      <c r="J55" s="9">
        <v>0</v>
      </c>
      <c r="K55" s="9">
        <v>0</v>
      </c>
      <c r="L55" s="9">
        <v>2</v>
      </c>
      <c r="M55" s="8"/>
      <c r="N55" s="8"/>
    </row>
    <row r="56" spans="1:14" ht="15.75" thickBot="1" x14ac:dyDescent="0.3">
      <c r="A56" s="9">
        <v>143</v>
      </c>
      <c r="B56" s="9" t="s">
        <v>0</v>
      </c>
      <c r="C56" s="9" t="s">
        <v>58</v>
      </c>
      <c r="D56" s="9"/>
      <c r="E56" s="9">
        <v>2</v>
      </c>
      <c r="F56" s="9">
        <v>3</v>
      </c>
      <c r="G56" s="9">
        <v>4</v>
      </c>
      <c r="H56" s="9">
        <v>0</v>
      </c>
      <c r="I56" s="9">
        <v>0</v>
      </c>
      <c r="J56" s="9">
        <v>0</v>
      </c>
      <c r="K56" s="9">
        <v>0</v>
      </c>
      <c r="L56" s="9">
        <v>0</v>
      </c>
      <c r="M56" s="9"/>
      <c r="N56" s="9"/>
    </row>
    <row r="57" spans="1:14" ht="15.75" thickBot="1" x14ac:dyDescent="0.3">
      <c r="A57" s="9">
        <v>143</v>
      </c>
      <c r="B57" s="9" t="s">
        <v>0</v>
      </c>
      <c r="C57" s="9" t="s">
        <v>58</v>
      </c>
      <c r="D57" s="9"/>
      <c r="E57" s="9">
        <v>2</v>
      </c>
      <c r="F57" s="9">
        <v>4</v>
      </c>
      <c r="G57" s="9">
        <v>4</v>
      </c>
      <c r="H57" s="9">
        <v>0</v>
      </c>
      <c r="I57" s="9">
        <v>0</v>
      </c>
      <c r="J57" s="9">
        <v>0</v>
      </c>
      <c r="K57" s="9">
        <v>0</v>
      </c>
      <c r="L57" s="9">
        <v>0</v>
      </c>
      <c r="M57" s="8"/>
      <c r="N57" s="8"/>
    </row>
    <row r="58" spans="1:14" ht="15.75" thickBot="1" x14ac:dyDescent="0.3">
      <c r="A58" s="9">
        <v>143</v>
      </c>
      <c r="B58" s="9" t="s">
        <v>1</v>
      </c>
      <c r="C58" s="9" t="s">
        <v>58</v>
      </c>
      <c r="D58" s="9"/>
      <c r="E58" s="9">
        <v>1</v>
      </c>
      <c r="F58" s="9">
        <v>1</v>
      </c>
      <c r="G58" s="9">
        <v>4</v>
      </c>
      <c r="H58" s="9">
        <v>2</v>
      </c>
      <c r="I58" s="9">
        <v>0</v>
      </c>
      <c r="J58" s="9">
        <v>0</v>
      </c>
      <c r="K58" s="9">
        <v>1</v>
      </c>
      <c r="L58" s="9">
        <v>1</v>
      </c>
      <c r="M58" s="9"/>
      <c r="N58" s="9"/>
    </row>
    <row r="59" spans="1:14" ht="15.75" thickBot="1" x14ac:dyDescent="0.3">
      <c r="A59" s="9">
        <v>143</v>
      </c>
      <c r="B59" s="9" t="s">
        <v>1</v>
      </c>
      <c r="C59" s="9" t="s">
        <v>58</v>
      </c>
      <c r="D59" s="9"/>
      <c r="E59" s="9">
        <v>1</v>
      </c>
      <c r="F59" s="9">
        <v>2</v>
      </c>
      <c r="G59" s="9">
        <v>4</v>
      </c>
      <c r="H59" s="9">
        <v>3</v>
      </c>
      <c r="I59" s="9">
        <v>2</v>
      </c>
      <c r="J59" s="9">
        <v>1</v>
      </c>
      <c r="K59" s="9">
        <v>0</v>
      </c>
      <c r="L59" s="9">
        <v>3</v>
      </c>
      <c r="M59" s="8"/>
      <c r="N59" s="8"/>
    </row>
    <row r="60" spans="1:14" ht="15.75" thickBot="1" x14ac:dyDescent="0.3">
      <c r="A60" s="9">
        <v>143</v>
      </c>
      <c r="B60" s="9" t="s">
        <v>1</v>
      </c>
      <c r="C60" s="9" t="s">
        <v>58</v>
      </c>
      <c r="D60" s="9"/>
      <c r="E60" s="9">
        <v>1</v>
      </c>
      <c r="F60" s="9">
        <v>3</v>
      </c>
      <c r="G60" s="9">
        <v>4</v>
      </c>
      <c r="H60" s="9">
        <v>2</v>
      </c>
      <c r="I60" s="9">
        <v>0</v>
      </c>
      <c r="J60" s="9">
        <v>0</v>
      </c>
      <c r="K60" s="9">
        <v>0</v>
      </c>
      <c r="L60" s="9">
        <v>2</v>
      </c>
      <c r="M60" s="9"/>
      <c r="N60" s="9"/>
    </row>
    <row r="61" spans="1:14" ht="15.75" thickBot="1" x14ac:dyDescent="0.3">
      <c r="A61" s="9">
        <v>143</v>
      </c>
      <c r="B61" s="9" t="s">
        <v>1</v>
      </c>
      <c r="C61" s="9" t="s">
        <v>58</v>
      </c>
      <c r="D61" s="9"/>
      <c r="E61" s="9">
        <v>1</v>
      </c>
      <c r="F61" s="9">
        <v>4</v>
      </c>
      <c r="G61" s="9">
        <v>4</v>
      </c>
      <c r="H61" s="9">
        <v>0</v>
      </c>
      <c r="I61" s="9">
        <v>0</v>
      </c>
      <c r="J61" s="9">
        <v>0</v>
      </c>
      <c r="K61" s="9">
        <v>0</v>
      </c>
      <c r="L61" s="9">
        <v>0</v>
      </c>
      <c r="M61" s="8"/>
      <c r="N61" s="8"/>
    </row>
    <row r="62" spans="1:14" ht="15.75" thickBot="1" x14ac:dyDescent="0.3">
      <c r="A62" s="9">
        <v>143</v>
      </c>
      <c r="B62" s="9" t="s">
        <v>1</v>
      </c>
      <c r="C62" s="9" t="s">
        <v>58</v>
      </c>
      <c r="D62" s="9"/>
      <c r="E62" s="9">
        <v>2</v>
      </c>
      <c r="F62" s="9">
        <v>1</v>
      </c>
      <c r="G62" s="9">
        <v>4</v>
      </c>
      <c r="H62" s="9">
        <v>2</v>
      </c>
      <c r="I62" s="9">
        <v>1</v>
      </c>
      <c r="J62" s="9">
        <v>0</v>
      </c>
      <c r="K62" s="9">
        <v>0</v>
      </c>
      <c r="L62" s="9">
        <v>2</v>
      </c>
      <c r="M62" s="9"/>
      <c r="N62" s="9"/>
    </row>
    <row r="63" spans="1:14" ht="15.75" thickBot="1" x14ac:dyDescent="0.3">
      <c r="A63" s="9">
        <v>143</v>
      </c>
      <c r="B63" s="9" t="s">
        <v>1</v>
      </c>
      <c r="C63" s="9" t="s">
        <v>58</v>
      </c>
      <c r="D63" s="9"/>
      <c r="E63" s="9">
        <v>2</v>
      </c>
      <c r="F63" s="9">
        <v>2</v>
      </c>
      <c r="G63" s="9">
        <v>4</v>
      </c>
      <c r="H63" s="9">
        <v>4</v>
      </c>
      <c r="I63" s="9">
        <v>1</v>
      </c>
      <c r="J63" s="9">
        <v>1</v>
      </c>
      <c r="K63" s="9">
        <v>0</v>
      </c>
      <c r="L63" s="9">
        <v>2</v>
      </c>
      <c r="M63" s="8"/>
      <c r="N63" s="8"/>
    </row>
    <row r="64" spans="1:14" ht="15.75" thickBot="1" x14ac:dyDescent="0.3">
      <c r="A64" s="9">
        <v>143</v>
      </c>
      <c r="B64" s="9" t="s">
        <v>1</v>
      </c>
      <c r="C64" s="9" t="s">
        <v>58</v>
      </c>
      <c r="D64" s="9"/>
      <c r="E64" s="9">
        <v>2</v>
      </c>
      <c r="F64" s="9">
        <v>3</v>
      </c>
      <c r="G64" s="9">
        <v>4</v>
      </c>
      <c r="H64" s="9">
        <v>1</v>
      </c>
      <c r="I64" s="9">
        <v>0</v>
      </c>
      <c r="J64" s="9">
        <v>0</v>
      </c>
      <c r="K64" s="9">
        <v>0</v>
      </c>
      <c r="L64" s="9">
        <v>1</v>
      </c>
      <c r="M64" s="9"/>
      <c r="N64" s="9"/>
    </row>
    <row r="65" spans="1:14" ht="15.75" thickBot="1" x14ac:dyDescent="0.3">
      <c r="A65" s="9">
        <v>143</v>
      </c>
      <c r="B65" s="9" t="s">
        <v>1</v>
      </c>
      <c r="C65" s="9" t="s">
        <v>58</v>
      </c>
      <c r="D65" s="9"/>
      <c r="E65" s="9">
        <v>2</v>
      </c>
      <c r="F65" s="9">
        <v>4</v>
      </c>
      <c r="G65" s="9">
        <v>4</v>
      </c>
      <c r="H65" s="9">
        <v>1</v>
      </c>
      <c r="I65" s="9">
        <v>0</v>
      </c>
      <c r="J65" s="9">
        <v>0</v>
      </c>
      <c r="K65" s="9">
        <v>0</v>
      </c>
      <c r="L65" s="9">
        <v>1</v>
      </c>
      <c r="M65" s="8"/>
      <c r="N65" s="8"/>
    </row>
    <row r="66" spans="1:14" ht="15.75" thickBot="1" x14ac:dyDescent="0.3">
      <c r="M66" s="9"/>
      <c r="N66" s="9"/>
    </row>
    <row r="67" spans="1:14" ht="15.75" thickBot="1" x14ac:dyDescent="0.3">
      <c r="M67" s="8"/>
      <c r="N67" s="8"/>
    </row>
    <row r="68" spans="1:14" ht="15.75" thickBot="1" x14ac:dyDescent="0.3">
      <c r="M68" s="9"/>
      <c r="N68" s="9"/>
    </row>
    <row r="69" spans="1:14" ht="15.75" thickBot="1" x14ac:dyDescent="0.3">
      <c r="M69" s="8"/>
      <c r="N69" s="8"/>
    </row>
    <row r="70" spans="1:14" ht="15.75" thickBot="1" x14ac:dyDescent="0.3">
      <c r="M70" s="9"/>
      <c r="N70" s="9"/>
    </row>
    <row r="71" spans="1:14" ht="15.75" thickBot="1" x14ac:dyDescent="0.3">
      <c r="M71" s="8"/>
      <c r="N71" s="8"/>
    </row>
    <row r="72" spans="1:14" ht="15.75" thickBot="1" x14ac:dyDescent="0.3">
      <c r="M72" s="9"/>
      <c r="N72" s="9"/>
    </row>
    <row r="73" spans="1:14" ht="15.75" thickBot="1" x14ac:dyDescent="0.3">
      <c r="M73" s="8"/>
      <c r="N73" s="8"/>
    </row>
    <row r="74" spans="1:14" ht="15.75" thickBot="1" x14ac:dyDescent="0.3">
      <c r="M74" s="9"/>
      <c r="N74" s="9"/>
    </row>
    <row r="75" spans="1:14" ht="15.75" thickBot="1" x14ac:dyDescent="0.3">
      <c r="M75" s="8"/>
      <c r="N75" s="8"/>
    </row>
    <row r="76" spans="1:14" ht="15.75" thickBot="1" x14ac:dyDescent="0.3">
      <c r="M76" s="9"/>
      <c r="N76" s="9"/>
    </row>
    <row r="77" spans="1:14" ht="15.75" thickBot="1" x14ac:dyDescent="0.3">
      <c r="M77" s="8"/>
      <c r="N77" s="8"/>
    </row>
    <row r="78" spans="1:14" x14ac:dyDescent="0.25">
      <c r="M78" s="7"/>
      <c r="N78" s="7"/>
    </row>
  </sheetData>
  <sortState ref="A2:L65">
    <sortCondition ref="G2:G65"/>
  </sortState>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3.2851562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144</v>
      </c>
      <c r="B2" s="8" t="s">
        <v>0</v>
      </c>
      <c r="C2" s="8" t="s">
        <v>59</v>
      </c>
      <c r="D2" s="8"/>
      <c r="E2" s="8">
        <v>1</v>
      </c>
      <c r="F2" s="8">
        <v>1</v>
      </c>
      <c r="G2" s="8">
        <v>1</v>
      </c>
      <c r="H2" s="8">
        <v>2</v>
      </c>
      <c r="I2" s="8">
        <v>1</v>
      </c>
      <c r="J2" s="8">
        <v>2</v>
      </c>
      <c r="K2" s="8">
        <v>1</v>
      </c>
      <c r="L2" s="8">
        <v>1</v>
      </c>
    </row>
    <row r="3" spans="1:20" ht="15.75" thickBot="1" x14ac:dyDescent="0.3">
      <c r="A3" s="8">
        <v>144</v>
      </c>
      <c r="B3" s="8" t="s">
        <v>0</v>
      </c>
      <c r="C3" s="8" t="s">
        <v>59</v>
      </c>
      <c r="D3" s="8"/>
      <c r="E3" s="8">
        <v>1</v>
      </c>
      <c r="F3" s="8">
        <v>2</v>
      </c>
      <c r="G3" s="8">
        <v>1</v>
      </c>
      <c r="H3" s="8">
        <v>2</v>
      </c>
      <c r="I3" s="8">
        <v>1</v>
      </c>
      <c r="J3" s="8">
        <v>2</v>
      </c>
      <c r="K3" s="8">
        <v>1</v>
      </c>
      <c r="L3" s="8">
        <v>1</v>
      </c>
    </row>
    <row r="4" spans="1:20" ht="15.75" thickBot="1" x14ac:dyDescent="0.3">
      <c r="A4" s="8">
        <v>144</v>
      </c>
      <c r="B4" s="8" t="s">
        <v>0</v>
      </c>
      <c r="C4" s="8" t="s">
        <v>59</v>
      </c>
      <c r="D4" s="8"/>
      <c r="E4" s="8">
        <v>1</v>
      </c>
      <c r="F4" s="8">
        <v>3</v>
      </c>
      <c r="G4" s="8">
        <v>1</v>
      </c>
      <c r="H4" s="8">
        <v>0</v>
      </c>
      <c r="I4" s="8">
        <v>0</v>
      </c>
      <c r="J4" s="8">
        <v>0</v>
      </c>
      <c r="K4" s="8">
        <v>0</v>
      </c>
      <c r="L4" s="8">
        <v>0</v>
      </c>
    </row>
    <row r="5" spans="1:20" ht="15.75" thickBot="1" x14ac:dyDescent="0.3">
      <c r="A5" s="8">
        <v>144</v>
      </c>
      <c r="B5" s="8" t="s">
        <v>0</v>
      </c>
      <c r="C5" s="8" t="s">
        <v>59</v>
      </c>
      <c r="D5" s="8"/>
      <c r="E5" s="8">
        <v>1</v>
      </c>
      <c r="F5" s="8">
        <v>4</v>
      </c>
      <c r="G5" s="8">
        <v>1</v>
      </c>
      <c r="H5" s="8">
        <v>3</v>
      </c>
      <c r="I5" s="8">
        <v>2</v>
      </c>
      <c r="J5" s="8">
        <v>0</v>
      </c>
      <c r="K5" s="8">
        <v>1</v>
      </c>
      <c r="L5" s="8">
        <v>3</v>
      </c>
    </row>
    <row r="6" spans="1:20" ht="15.75" thickBot="1" x14ac:dyDescent="0.3">
      <c r="A6" s="8">
        <v>144</v>
      </c>
      <c r="B6" s="8" t="s">
        <v>0</v>
      </c>
      <c r="C6" s="8" t="s">
        <v>59</v>
      </c>
      <c r="D6" s="8"/>
      <c r="E6" s="8">
        <v>2</v>
      </c>
      <c r="F6" s="8">
        <v>1</v>
      </c>
      <c r="G6" s="8">
        <v>1</v>
      </c>
      <c r="H6" s="8">
        <v>4</v>
      </c>
      <c r="I6" s="8">
        <v>2</v>
      </c>
      <c r="J6" s="8">
        <v>0</v>
      </c>
      <c r="K6" s="8">
        <v>2</v>
      </c>
      <c r="L6" s="8">
        <v>4</v>
      </c>
      <c r="M6" s="1" t="s">
        <v>16</v>
      </c>
      <c r="N6" s="5">
        <v>3</v>
      </c>
      <c r="O6" s="5">
        <f>COUNT(G34:G49)/4</f>
        <v>4</v>
      </c>
      <c r="P6" s="5">
        <f>SUM(H34:H49)</f>
        <v>41</v>
      </c>
      <c r="Q6" s="5">
        <f t="shared" ref="Q6:T6" si="0">SUM(I34:I49)</f>
        <v>6</v>
      </c>
      <c r="R6" s="5">
        <f t="shared" si="0"/>
        <v>5</v>
      </c>
      <c r="S6" s="5">
        <f t="shared" si="0"/>
        <v>13</v>
      </c>
      <c r="T6" s="5">
        <f t="shared" si="0"/>
        <v>37</v>
      </c>
    </row>
    <row r="7" spans="1:20" ht="15.75" thickBot="1" x14ac:dyDescent="0.3">
      <c r="A7" s="8">
        <v>144</v>
      </c>
      <c r="B7" s="8" t="s">
        <v>0</v>
      </c>
      <c r="C7" s="8" t="s">
        <v>59</v>
      </c>
      <c r="D7" s="8"/>
      <c r="E7" s="8">
        <v>2</v>
      </c>
      <c r="F7" s="8">
        <v>2</v>
      </c>
      <c r="G7" s="8">
        <v>1</v>
      </c>
      <c r="H7" s="8">
        <v>6</v>
      </c>
      <c r="I7" s="8">
        <v>3</v>
      </c>
      <c r="J7" s="8">
        <v>0</v>
      </c>
      <c r="K7" s="8">
        <v>5</v>
      </c>
      <c r="L7" s="8">
        <v>5</v>
      </c>
      <c r="M7" s="1" t="s">
        <v>17</v>
      </c>
      <c r="N7" s="5">
        <v>4</v>
      </c>
      <c r="O7" s="5">
        <f>COUNT(G50:G65)/4</f>
        <v>4</v>
      </c>
      <c r="P7" s="5">
        <f>SUM(H50:H65)</f>
        <v>39</v>
      </c>
      <c r="Q7" s="5">
        <f t="shared" ref="Q7:T7" si="1">SUM(I50:I65)</f>
        <v>10</v>
      </c>
      <c r="R7" s="5">
        <f t="shared" si="1"/>
        <v>7</v>
      </c>
      <c r="S7" s="5">
        <f t="shared" si="1"/>
        <v>12</v>
      </c>
      <c r="T7" s="5">
        <f t="shared" si="1"/>
        <v>37</v>
      </c>
    </row>
    <row r="8" spans="1:20" ht="15.75" thickBot="1" x14ac:dyDescent="0.3">
      <c r="A8" s="8">
        <v>144</v>
      </c>
      <c r="B8" s="8" t="s">
        <v>0</v>
      </c>
      <c r="C8" s="8" t="s">
        <v>59</v>
      </c>
      <c r="D8" s="8"/>
      <c r="E8" s="8">
        <v>2</v>
      </c>
      <c r="F8" s="8">
        <v>3</v>
      </c>
      <c r="G8" s="8">
        <v>1</v>
      </c>
      <c r="H8" s="8">
        <v>2</v>
      </c>
      <c r="I8" s="8">
        <v>0</v>
      </c>
      <c r="J8" s="8">
        <v>0</v>
      </c>
      <c r="K8" s="8">
        <v>2</v>
      </c>
      <c r="L8" s="8">
        <v>2</v>
      </c>
      <c r="M8" s="1" t="s">
        <v>14</v>
      </c>
      <c r="N8" s="5">
        <v>1</v>
      </c>
      <c r="O8" s="5">
        <f>COUNT(G2:G17)/4</f>
        <v>4</v>
      </c>
      <c r="P8" s="5">
        <f>SUM(H2:H17)</f>
        <v>38</v>
      </c>
      <c r="Q8" s="5">
        <f t="shared" ref="Q8:T8" si="2">SUM(I2:I17)</f>
        <v>13</v>
      </c>
      <c r="R8" s="5">
        <f t="shared" si="2"/>
        <v>9</v>
      </c>
      <c r="S8" s="5">
        <f t="shared" si="2"/>
        <v>18</v>
      </c>
      <c r="T8" s="5">
        <f t="shared" si="2"/>
        <v>34</v>
      </c>
    </row>
    <row r="9" spans="1:20" ht="15.75" thickBot="1" x14ac:dyDescent="0.3">
      <c r="A9" s="8">
        <v>144</v>
      </c>
      <c r="B9" s="8" t="s">
        <v>0</v>
      </c>
      <c r="C9" s="8" t="s">
        <v>59</v>
      </c>
      <c r="D9" s="8"/>
      <c r="E9" s="8">
        <v>2</v>
      </c>
      <c r="F9" s="8">
        <v>4</v>
      </c>
      <c r="G9" s="8">
        <v>1</v>
      </c>
      <c r="H9" s="8">
        <v>1</v>
      </c>
      <c r="I9" s="8">
        <v>0</v>
      </c>
      <c r="J9" s="8">
        <v>1</v>
      </c>
      <c r="K9" s="8">
        <v>1</v>
      </c>
      <c r="L9" s="8">
        <v>1</v>
      </c>
      <c r="M9" s="1" t="s">
        <v>18</v>
      </c>
      <c r="N9" s="5">
        <v>2</v>
      </c>
      <c r="O9" s="5">
        <f>COUNT(G18:G33)/4</f>
        <v>4</v>
      </c>
      <c r="P9" s="5">
        <f>SUM(H18:H33)</f>
        <v>35</v>
      </c>
      <c r="Q9" s="5">
        <f t="shared" ref="Q9:T9" si="3">SUM(I18:I33)</f>
        <v>9</v>
      </c>
      <c r="R9" s="5">
        <f t="shared" si="3"/>
        <v>3</v>
      </c>
      <c r="S9" s="5">
        <f t="shared" si="3"/>
        <v>13</v>
      </c>
      <c r="T9" s="5">
        <f t="shared" si="3"/>
        <v>31</v>
      </c>
    </row>
    <row r="10" spans="1:20" ht="15.75" thickBot="1" x14ac:dyDescent="0.3">
      <c r="A10" s="8">
        <v>144</v>
      </c>
      <c r="B10" s="8" t="s">
        <v>1</v>
      </c>
      <c r="C10" s="8" t="s">
        <v>30</v>
      </c>
      <c r="D10" s="8"/>
      <c r="E10" s="8">
        <v>1</v>
      </c>
      <c r="F10" s="8">
        <v>1</v>
      </c>
      <c r="G10" s="8">
        <v>1</v>
      </c>
      <c r="H10" s="8">
        <v>2</v>
      </c>
      <c r="I10" s="8">
        <v>0</v>
      </c>
      <c r="J10" s="8">
        <v>2</v>
      </c>
      <c r="K10" s="8">
        <v>0</v>
      </c>
      <c r="L10" s="8">
        <v>1</v>
      </c>
      <c r="N10" s="5"/>
      <c r="O10" s="5">
        <v>122</v>
      </c>
      <c r="P10" s="5" t="s">
        <v>19</v>
      </c>
      <c r="Q10" s="5" t="s">
        <v>20</v>
      </c>
      <c r="R10" s="5" t="s">
        <v>21</v>
      </c>
      <c r="S10" s="5" t="s">
        <v>22</v>
      </c>
      <c r="T10" s="5" t="s">
        <v>23</v>
      </c>
    </row>
    <row r="11" spans="1:20" ht="15.75" thickBot="1" x14ac:dyDescent="0.3">
      <c r="A11" s="8">
        <v>144</v>
      </c>
      <c r="B11" s="8" t="s">
        <v>1</v>
      </c>
      <c r="C11" s="8" t="s">
        <v>30</v>
      </c>
      <c r="D11" s="8"/>
      <c r="E11" s="8">
        <v>1</v>
      </c>
      <c r="F11" s="8">
        <v>2</v>
      </c>
      <c r="G11" s="8">
        <v>1</v>
      </c>
      <c r="H11" s="8">
        <v>2</v>
      </c>
      <c r="I11" s="8">
        <v>1</v>
      </c>
      <c r="J11" s="8">
        <v>0</v>
      </c>
      <c r="K11" s="8">
        <v>1</v>
      </c>
      <c r="L11" s="8">
        <v>2</v>
      </c>
      <c r="M11" s="1" t="s">
        <v>16</v>
      </c>
      <c r="N11" s="5">
        <v>3</v>
      </c>
      <c r="O11" s="4" t="s">
        <v>15</v>
      </c>
      <c r="P11" s="6">
        <f>P6/$O$6</f>
        <v>10.25</v>
      </c>
      <c r="Q11" s="6">
        <f>Q6/$O$6</f>
        <v>1.5</v>
      </c>
      <c r="R11" s="6">
        <f>R6/$O$6</f>
        <v>1.25</v>
      </c>
      <c r="S11" s="6">
        <f>S6/$O$6</f>
        <v>3.25</v>
      </c>
      <c r="T11" s="6">
        <f>T6/$O$6</f>
        <v>9.25</v>
      </c>
    </row>
    <row r="12" spans="1:20" ht="15.75" thickBot="1" x14ac:dyDescent="0.3">
      <c r="A12" s="8">
        <v>144</v>
      </c>
      <c r="B12" s="8" t="s">
        <v>1</v>
      </c>
      <c r="C12" s="8" t="s">
        <v>30</v>
      </c>
      <c r="D12" s="8"/>
      <c r="E12" s="8">
        <v>1</v>
      </c>
      <c r="F12" s="8">
        <v>3</v>
      </c>
      <c r="G12" s="8">
        <v>1</v>
      </c>
      <c r="H12" s="8">
        <v>3</v>
      </c>
      <c r="I12" s="8">
        <v>1</v>
      </c>
      <c r="J12" s="8">
        <v>0</v>
      </c>
      <c r="K12" s="8">
        <v>1</v>
      </c>
      <c r="L12" s="8">
        <v>3</v>
      </c>
      <c r="M12" s="1" t="s">
        <v>17</v>
      </c>
      <c r="N12" s="5">
        <v>4</v>
      </c>
      <c r="O12" s="4" t="s">
        <v>15</v>
      </c>
      <c r="P12" s="6">
        <f>P7/$O$7</f>
        <v>9.75</v>
      </c>
      <c r="Q12" s="6">
        <f>Q7/$O$7</f>
        <v>2.5</v>
      </c>
      <c r="R12" s="6">
        <f>R7/$O$7</f>
        <v>1.75</v>
      </c>
      <c r="S12" s="6">
        <f>S7/$O$7</f>
        <v>3</v>
      </c>
      <c r="T12" s="6">
        <f>T7/$O$7</f>
        <v>9.25</v>
      </c>
    </row>
    <row r="13" spans="1:20" ht="15.75" thickBot="1" x14ac:dyDescent="0.3">
      <c r="A13" s="8">
        <v>144</v>
      </c>
      <c r="B13" s="8" t="s">
        <v>1</v>
      </c>
      <c r="C13" s="8" t="s">
        <v>30</v>
      </c>
      <c r="D13" s="8"/>
      <c r="E13" s="8">
        <v>1</v>
      </c>
      <c r="F13" s="8">
        <v>4</v>
      </c>
      <c r="G13" s="8">
        <v>1</v>
      </c>
      <c r="H13" s="8">
        <v>0</v>
      </c>
      <c r="I13" s="8">
        <v>0</v>
      </c>
      <c r="J13" s="8">
        <v>0</v>
      </c>
      <c r="K13" s="8">
        <v>0</v>
      </c>
      <c r="L13" s="8">
        <v>0</v>
      </c>
      <c r="M13" s="1" t="s">
        <v>14</v>
      </c>
      <c r="N13" s="5">
        <v>1</v>
      </c>
      <c r="O13" s="4" t="s">
        <v>15</v>
      </c>
      <c r="P13" s="6">
        <f>P8/$O$8</f>
        <v>9.5</v>
      </c>
      <c r="Q13" s="6">
        <f>Q8/$O$8</f>
        <v>3.25</v>
      </c>
      <c r="R13" s="6">
        <f>R8/$O$8</f>
        <v>2.25</v>
      </c>
      <c r="S13" s="6">
        <f>S8/$O$8</f>
        <v>4.5</v>
      </c>
      <c r="T13" s="6">
        <f>T8/$O$8</f>
        <v>8.5</v>
      </c>
    </row>
    <row r="14" spans="1:20" ht="15.75" thickBot="1" x14ac:dyDescent="0.3">
      <c r="A14" s="8">
        <v>144</v>
      </c>
      <c r="B14" s="8" t="s">
        <v>1</v>
      </c>
      <c r="C14" s="8" t="s">
        <v>30</v>
      </c>
      <c r="D14" s="8"/>
      <c r="E14" s="8">
        <v>2</v>
      </c>
      <c r="F14" s="8">
        <v>1</v>
      </c>
      <c r="G14" s="8">
        <v>1</v>
      </c>
      <c r="H14" s="8">
        <v>1</v>
      </c>
      <c r="I14" s="8">
        <v>0</v>
      </c>
      <c r="J14" s="8">
        <v>0</v>
      </c>
      <c r="K14" s="8">
        <v>0</v>
      </c>
      <c r="L14" s="8">
        <v>1</v>
      </c>
      <c r="M14" s="1" t="s">
        <v>18</v>
      </c>
      <c r="N14" s="5">
        <v>2</v>
      </c>
      <c r="O14" s="4" t="s">
        <v>15</v>
      </c>
      <c r="P14" s="6">
        <f>P9/$O$9</f>
        <v>8.75</v>
      </c>
      <c r="Q14" s="6">
        <f>Q9/$O$9</f>
        <v>2.25</v>
      </c>
      <c r="R14" s="6">
        <f>R9/$O$9</f>
        <v>0.75</v>
      </c>
      <c r="S14" s="6">
        <f>S9/$O$9</f>
        <v>3.25</v>
      </c>
      <c r="T14" s="6">
        <f>T9/$O$9</f>
        <v>7.75</v>
      </c>
    </row>
    <row r="15" spans="1:20" ht="15.75" thickBot="1" x14ac:dyDescent="0.3">
      <c r="A15" s="8">
        <v>144</v>
      </c>
      <c r="B15" s="8" t="s">
        <v>1</v>
      </c>
      <c r="C15" s="8" t="s">
        <v>30</v>
      </c>
      <c r="D15" s="8"/>
      <c r="E15" s="8">
        <v>2</v>
      </c>
      <c r="F15" s="8">
        <v>2</v>
      </c>
      <c r="G15" s="8">
        <v>1</v>
      </c>
      <c r="H15" s="8">
        <v>3</v>
      </c>
      <c r="I15" s="8">
        <v>2</v>
      </c>
      <c r="J15" s="8">
        <v>2</v>
      </c>
      <c r="K15" s="8">
        <v>0</v>
      </c>
      <c r="L15" s="8">
        <v>3</v>
      </c>
      <c r="M15"/>
      <c r="N15"/>
      <c r="O15"/>
      <c r="P15">
        <f>SUM(P11:P14)</f>
        <v>38.25</v>
      </c>
      <c r="Q15"/>
      <c r="R15"/>
      <c r="S15"/>
      <c r="T15"/>
    </row>
    <row r="16" spans="1:20" ht="15.75" thickBot="1" x14ac:dyDescent="0.3">
      <c r="A16" s="8">
        <v>144</v>
      </c>
      <c r="B16" s="8" t="s">
        <v>1</v>
      </c>
      <c r="C16" s="8" t="s">
        <v>30</v>
      </c>
      <c r="D16" s="8"/>
      <c r="E16" s="8">
        <v>2</v>
      </c>
      <c r="F16" s="8">
        <v>3</v>
      </c>
      <c r="G16" s="8">
        <v>1</v>
      </c>
      <c r="H16" s="8">
        <v>2</v>
      </c>
      <c r="I16" s="8">
        <v>0</v>
      </c>
      <c r="J16" s="8">
        <v>0</v>
      </c>
      <c r="K16" s="8">
        <v>0</v>
      </c>
      <c r="L16" s="8">
        <v>2</v>
      </c>
      <c r="M16" s="8"/>
      <c r="N16" s="8"/>
      <c r="O16" s="7"/>
    </row>
    <row r="17" spans="1:14" ht="15.75" thickBot="1" x14ac:dyDescent="0.3">
      <c r="A17" s="8">
        <v>144</v>
      </c>
      <c r="B17" s="8" t="s">
        <v>1</v>
      </c>
      <c r="C17" s="8" t="s">
        <v>30</v>
      </c>
      <c r="D17" s="8"/>
      <c r="E17" s="8">
        <v>2</v>
      </c>
      <c r="F17" s="8">
        <v>4</v>
      </c>
      <c r="G17" s="8">
        <v>1</v>
      </c>
      <c r="H17" s="8">
        <v>5</v>
      </c>
      <c r="I17" s="8">
        <v>0</v>
      </c>
      <c r="J17" s="8">
        <v>0</v>
      </c>
      <c r="K17" s="8">
        <v>3</v>
      </c>
      <c r="L17" s="8">
        <v>5</v>
      </c>
      <c r="M17" s="9"/>
      <c r="N17" s="9"/>
    </row>
    <row r="18" spans="1:14" ht="15.75" thickBot="1" x14ac:dyDescent="0.3">
      <c r="A18" s="9">
        <v>144</v>
      </c>
      <c r="B18" s="9" t="s">
        <v>0</v>
      </c>
      <c r="C18" s="9" t="s">
        <v>59</v>
      </c>
      <c r="D18" s="9"/>
      <c r="E18" s="9">
        <v>1</v>
      </c>
      <c r="F18" s="9">
        <v>1</v>
      </c>
      <c r="G18" s="9">
        <v>2</v>
      </c>
      <c r="H18" s="9">
        <v>1</v>
      </c>
      <c r="I18" s="9">
        <v>0</v>
      </c>
      <c r="J18" s="9">
        <v>0</v>
      </c>
      <c r="K18" s="9">
        <v>0</v>
      </c>
      <c r="L18" s="9">
        <v>1</v>
      </c>
      <c r="M18" s="8"/>
      <c r="N18" s="8"/>
    </row>
    <row r="19" spans="1:14" ht="15.75" thickBot="1" x14ac:dyDescent="0.3">
      <c r="A19" s="9">
        <v>144</v>
      </c>
      <c r="B19" s="9" t="s">
        <v>0</v>
      </c>
      <c r="C19" s="9" t="s">
        <v>59</v>
      </c>
      <c r="D19" s="9"/>
      <c r="E19" s="9">
        <v>1</v>
      </c>
      <c r="F19" s="9">
        <v>2</v>
      </c>
      <c r="G19" s="9">
        <v>2</v>
      </c>
      <c r="H19" s="9">
        <v>1</v>
      </c>
      <c r="I19" s="9">
        <v>1</v>
      </c>
      <c r="J19" s="9">
        <v>0</v>
      </c>
      <c r="K19" s="9">
        <v>0</v>
      </c>
      <c r="L19" s="9">
        <v>1</v>
      </c>
      <c r="M19" s="9"/>
      <c r="N19" s="9"/>
    </row>
    <row r="20" spans="1:14" ht="15.75" thickBot="1" x14ac:dyDescent="0.3">
      <c r="A20" s="9">
        <v>144</v>
      </c>
      <c r="B20" s="9" t="s">
        <v>0</v>
      </c>
      <c r="C20" s="9" t="s">
        <v>59</v>
      </c>
      <c r="D20" s="9"/>
      <c r="E20" s="9">
        <v>1</v>
      </c>
      <c r="F20" s="9">
        <v>3</v>
      </c>
      <c r="G20" s="9">
        <v>2</v>
      </c>
      <c r="H20" s="9">
        <v>1</v>
      </c>
      <c r="I20" s="9">
        <v>1</v>
      </c>
      <c r="J20" s="9">
        <v>0</v>
      </c>
      <c r="K20" s="9">
        <v>1</v>
      </c>
      <c r="L20" s="9">
        <v>1</v>
      </c>
      <c r="M20" s="8"/>
      <c r="N20" s="8"/>
    </row>
    <row r="21" spans="1:14" ht="15.75" thickBot="1" x14ac:dyDescent="0.3">
      <c r="A21" s="9">
        <v>144</v>
      </c>
      <c r="B21" s="9" t="s">
        <v>0</v>
      </c>
      <c r="C21" s="9" t="s">
        <v>59</v>
      </c>
      <c r="D21" s="9"/>
      <c r="E21" s="9">
        <v>1</v>
      </c>
      <c r="F21" s="9">
        <v>4</v>
      </c>
      <c r="G21" s="9">
        <v>2</v>
      </c>
      <c r="H21" s="9">
        <v>1</v>
      </c>
      <c r="I21" s="9">
        <v>0</v>
      </c>
      <c r="J21" s="9">
        <v>0</v>
      </c>
      <c r="K21" s="9">
        <v>1</v>
      </c>
      <c r="L21" s="9">
        <v>1</v>
      </c>
      <c r="M21" s="9"/>
      <c r="N21" s="9"/>
    </row>
    <row r="22" spans="1:14" ht="15.75" thickBot="1" x14ac:dyDescent="0.3">
      <c r="A22" s="9">
        <v>144</v>
      </c>
      <c r="B22" s="9" t="s">
        <v>0</v>
      </c>
      <c r="C22" s="9" t="s">
        <v>59</v>
      </c>
      <c r="D22" s="9"/>
      <c r="E22" s="9">
        <v>2</v>
      </c>
      <c r="F22" s="9">
        <v>1</v>
      </c>
      <c r="G22" s="9">
        <v>2</v>
      </c>
      <c r="H22" s="9">
        <v>0</v>
      </c>
      <c r="I22" s="9">
        <v>0</v>
      </c>
      <c r="J22" s="9">
        <v>0</v>
      </c>
      <c r="K22" s="9">
        <v>0</v>
      </c>
      <c r="L22" s="9">
        <v>0</v>
      </c>
      <c r="M22" s="8"/>
      <c r="N22" s="8"/>
    </row>
    <row r="23" spans="1:14" ht="15.75" thickBot="1" x14ac:dyDescent="0.3">
      <c r="A23" s="9">
        <v>144</v>
      </c>
      <c r="B23" s="9" t="s">
        <v>0</v>
      </c>
      <c r="C23" s="9" t="s">
        <v>59</v>
      </c>
      <c r="D23" s="9"/>
      <c r="E23" s="9">
        <v>2</v>
      </c>
      <c r="F23" s="9">
        <v>2</v>
      </c>
      <c r="G23" s="9">
        <v>2</v>
      </c>
      <c r="H23" s="9">
        <v>1</v>
      </c>
      <c r="I23" s="9">
        <v>0</v>
      </c>
      <c r="J23" s="9">
        <v>0</v>
      </c>
      <c r="K23" s="9">
        <v>0</v>
      </c>
      <c r="L23" s="9">
        <v>1</v>
      </c>
      <c r="M23" s="9"/>
      <c r="N23" s="9"/>
    </row>
    <row r="24" spans="1:14" ht="15.75" thickBot="1" x14ac:dyDescent="0.3">
      <c r="A24" s="9">
        <v>144</v>
      </c>
      <c r="B24" s="9" t="s">
        <v>0</v>
      </c>
      <c r="C24" s="9" t="s">
        <v>59</v>
      </c>
      <c r="D24" s="9"/>
      <c r="E24" s="9">
        <v>2</v>
      </c>
      <c r="F24" s="9">
        <v>3</v>
      </c>
      <c r="G24" s="9">
        <v>2</v>
      </c>
      <c r="H24" s="9">
        <v>0</v>
      </c>
      <c r="I24" s="9">
        <v>0</v>
      </c>
      <c r="J24" s="9">
        <v>0</v>
      </c>
      <c r="K24" s="9">
        <v>0</v>
      </c>
      <c r="L24" s="9">
        <v>0</v>
      </c>
      <c r="M24" s="8"/>
      <c r="N24" s="8"/>
    </row>
    <row r="25" spans="1:14" ht="15.75" thickBot="1" x14ac:dyDescent="0.3">
      <c r="A25" s="9">
        <v>144</v>
      </c>
      <c r="B25" s="9" t="s">
        <v>0</v>
      </c>
      <c r="C25" s="9" t="s">
        <v>59</v>
      </c>
      <c r="D25" s="9"/>
      <c r="E25" s="9">
        <v>2</v>
      </c>
      <c r="F25" s="9">
        <v>4</v>
      </c>
      <c r="G25" s="9">
        <v>2</v>
      </c>
      <c r="H25" s="9">
        <v>2</v>
      </c>
      <c r="I25" s="9">
        <v>0</v>
      </c>
      <c r="J25" s="9">
        <v>1</v>
      </c>
      <c r="K25" s="9">
        <v>1</v>
      </c>
      <c r="L25" s="9">
        <v>1</v>
      </c>
      <c r="M25" s="9"/>
      <c r="N25" s="9"/>
    </row>
    <row r="26" spans="1:14" ht="15.75" thickBot="1" x14ac:dyDescent="0.3">
      <c r="A26" s="9">
        <v>144</v>
      </c>
      <c r="B26" s="9" t="s">
        <v>1</v>
      </c>
      <c r="C26" s="9" t="s">
        <v>30</v>
      </c>
      <c r="D26" s="9"/>
      <c r="E26" s="9">
        <v>1</v>
      </c>
      <c r="F26" s="9">
        <v>1</v>
      </c>
      <c r="G26" s="9">
        <v>2</v>
      </c>
      <c r="H26" s="9">
        <v>4</v>
      </c>
      <c r="I26" s="9">
        <v>1</v>
      </c>
      <c r="J26" s="9">
        <v>0</v>
      </c>
      <c r="K26" s="9">
        <v>2</v>
      </c>
      <c r="L26" s="9">
        <v>4</v>
      </c>
      <c r="M26" s="8"/>
      <c r="N26" s="8"/>
    </row>
    <row r="27" spans="1:14" ht="15.75" thickBot="1" x14ac:dyDescent="0.3">
      <c r="A27" s="9">
        <v>144</v>
      </c>
      <c r="B27" s="9" t="s">
        <v>1</v>
      </c>
      <c r="C27" s="9" t="s">
        <v>30</v>
      </c>
      <c r="D27" s="9"/>
      <c r="E27" s="9">
        <v>1</v>
      </c>
      <c r="F27" s="9">
        <v>2</v>
      </c>
      <c r="G27" s="9">
        <v>2</v>
      </c>
      <c r="H27" s="9">
        <v>7</v>
      </c>
      <c r="I27" s="9">
        <v>1</v>
      </c>
      <c r="J27" s="9">
        <v>1</v>
      </c>
      <c r="K27" s="9">
        <v>2</v>
      </c>
      <c r="L27" s="9">
        <v>6</v>
      </c>
      <c r="M27" s="9"/>
      <c r="N27" s="9"/>
    </row>
    <row r="28" spans="1:14" ht="15.75" thickBot="1" x14ac:dyDescent="0.3">
      <c r="A28" s="9">
        <v>144</v>
      </c>
      <c r="B28" s="9" t="s">
        <v>1</v>
      </c>
      <c r="C28" s="9" t="s">
        <v>30</v>
      </c>
      <c r="D28" s="9"/>
      <c r="E28" s="9">
        <v>1</v>
      </c>
      <c r="F28" s="9">
        <v>3</v>
      </c>
      <c r="G28" s="9">
        <v>2</v>
      </c>
      <c r="H28" s="9">
        <v>3</v>
      </c>
      <c r="I28" s="9">
        <v>0</v>
      </c>
      <c r="J28" s="9">
        <v>0</v>
      </c>
      <c r="K28" s="9">
        <v>2</v>
      </c>
      <c r="L28" s="9">
        <v>3</v>
      </c>
      <c r="M28" s="8"/>
      <c r="N28" s="8"/>
    </row>
    <row r="29" spans="1:14" ht="15.75" thickBot="1" x14ac:dyDescent="0.3">
      <c r="A29" s="9">
        <v>144</v>
      </c>
      <c r="B29" s="9" t="s">
        <v>1</v>
      </c>
      <c r="C29" s="9" t="s">
        <v>30</v>
      </c>
      <c r="D29" s="9"/>
      <c r="E29" s="9">
        <v>1</v>
      </c>
      <c r="F29" s="9">
        <v>4</v>
      </c>
      <c r="G29" s="9">
        <v>2</v>
      </c>
      <c r="H29" s="9">
        <v>4</v>
      </c>
      <c r="I29" s="9">
        <v>1</v>
      </c>
      <c r="J29" s="9">
        <v>0</v>
      </c>
      <c r="K29" s="9">
        <v>2</v>
      </c>
      <c r="L29" s="9">
        <v>4</v>
      </c>
      <c r="M29" s="9"/>
      <c r="N29" s="9"/>
    </row>
    <row r="30" spans="1:14" ht="15.75" thickBot="1" x14ac:dyDescent="0.3">
      <c r="A30" s="9">
        <v>144</v>
      </c>
      <c r="B30" s="9" t="s">
        <v>1</v>
      </c>
      <c r="C30" s="9" t="s">
        <v>30</v>
      </c>
      <c r="D30" s="9"/>
      <c r="E30" s="9">
        <v>2</v>
      </c>
      <c r="F30" s="9">
        <v>1</v>
      </c>
      <c r="G30" s="9">
        <v>2</v>
      </c>
      <c r="H30" s="9">
        <v>1</v>
      </c>
      <c r="I30" s="9">
        <v>0</v>
      </c>
      <c r="J30" s="9">
        <v>0</v>
      </c>
      <c r="K30" s="9">
        <v>0</v>
      </c>
      <c r="L30" s="9">
        <v>1</v>
      </c>
      <c r="M30" s="8"/>
      <c r="N30" s="8"/>
    </row>
    <row r="31" spans="1:14" ht="15.75" thickBot="1" x14ac:dyDescent="0.3">
      <c r="A31" s="9">
        <v>144</v>
      </c>
      <c r="B31" s="9" t="s">
        <v>1</v>
      </c>
      <c r="C31" s="9" t="s">
        <v>30</v>
      </c>
      <c r="D31" s="9"/>
      <c r="E31" s="9">
        <v>2</v>
      </c>
      <c r="F31" s="9">
        <v>2</v>
      </c>
      <c r="G31" s="9">
        <v>2</v>
      </c>
      <c r="H31" s="9">
        <v>2</v>
      </c>
      <c r="I31" s="9">
        <v>1</v>
      </c>
      <c r="J31" s="9">
        <v>1</v>
      </c>
      <c r="K31" s="9">
        <v>0</v>
      </c>
      <c r="L31" s="9">
        <v>1</v>
      </c>
      <c r="M31" s="9"/>
      <c r="N31" s="9"/>
    </row>
    <row r="32" spans="1:14" ht="15.75" thickBot="1" x14ac:dyDescent="0.3">
      <c r="A32" s="9">
        <v>144</v>
      </c>
      <c r="B32" s="9" t="s">
        <v>1</v>
      </c>
      <c r="C32" s="9" t="s">
        <v>30</v>
      </c>
      <c r="D32" s="9"/>
      <c r="E32" s="9">
        <v>2</v>
      </c>
      <c r="F32" s="9">
        <v>3</v>
      </c>
      <c r="G32" s="9">
        <v>2</v>
      </c>
      <c r="H32" s="9">
        <v>2</v>
      </c>
      <c r="I32" s="9">
        <v>1</v>
      </c>
      <c r="J32" s="9">
        <v>0</v>
      </c>
      <c r="K32" s="9">
        <v>1</v>
      </c>
      <c r="L32" s="9">
        <v>2</v>
      </c>
      <c r="M32" s="8"/>
      <c r="N32" s="8"/>
    </row>
    <row r="33" spans="1:14" ht="15.75" thickBot="1" x14ac:dyDescent="0.3">
      <c r="A33" s="9">
        <v>144</v>
      </c>
      <c r="B33" s="9" t="s">
        <v>1</v>
      </c>
      <c r="C33" s="9" t="s">
        <v>30</v>
      </c>
      <c r="D33" s="9"/>
      <c r="E33" s="9">
        <v>2</v>
      </c>
      <c r="F33" s="9">
        <v>4</v>
      </c>
      <c r="G33" s="9">
        <v>2</v>
      </c>
      <c r="H33" s="9">
        <v>5</v>
      </c>
      <c r="I33" s="9">
        <v>2</v>
      </c>
      <c r="J33" s="9">
        <v>0</v>
      </c>
      <c r="K33" s="9">
        <v>1</v>
      </c>
      <c r="L33" s="9">
        <v>4</v>
      </c>
      <c r="M33" s="9"/>
      <c r="N33" s="9"/>
    </row>
    <row r="34" spans="1:14" ht="15.75" thickBot="1" x14ac:dyDescent="0.3">
      <c r="A34" s="8">
        <v>144</v>
      </c>
      <c r="B34" s="8" t="s">
        <v>0</v>
      </c>
      <c r="C34" s="8" t="s">
        <v>59</v>
      </c>
      <c r="D34" s="8"/>
      <c r="E34" s="8">
        <v>1</v>
      </c>
      <c r="F34" s="8">
        <v>1</v>
      </c>
      <c r="G34" s="8">
        <v>3</v>
      </c>
      <c r="H34" s="8">
        <v>1</v>
      </c>
      <c r="I34" s="8">
        <v>0</v>
      </c>
      <c r="J34" s="8">
        <v>0</v>
      </c>
      <c r="K34" s="8">
        <v>0</v>
      </c>
      <c r="L34" s="8">
        <v>1</v>
      </c>
      <c r="M34" s="8"/>
      <c r="N34" s="8"/>
    </row>
    <row r="35" spans="1:14" ht="15.75" thickBot="1" x14ac:dyDescent="0.3">
      <c r="A35" s="8">
        <v>144</v>
      </c>
      <c r="B35" s="8" t="s">
        <v>0</v>
      </c>
      <c r="C35" s="8" t="s">
        <v>59</v>
      </c>
      <c r="D35" s="8"/>
      <c r="E35" s="8">
        <v>1</v>
      </c>
      <c r="F35" s="8">
        <v>2</v>
      </c>
      <c r="G35" s="8">
        <v>3</v>
      </c>
      <c r="H35" s="8">
        <v>2</v>
      </c>
      <c r="I35" s="8">
        <v>1</v>
      </c>
      <c r="J35" s="8">
        <v>1</v>
      </c>
      <c r="K35" s="8">
        <v>0</v>
      </c>
      <c r="L35" s="8">
        <v>1</v>
      </c>
      <c r="M35" s="9"/>
      <c r="N35" s="9"/>
    </row>
    <row r="36" spans="1:14" ht="15.75" thickBot="1" x14ac:dyDescent="0.3">
      <c r="A36" s="8">
        <v>144</v>
      </c>
      <c r="B36" s="8" t="s">
        <v>0</v>
      </c>
      <c r="C36" s="8" t="s">
        <v>59</v>
      </c>
      <c r="D36" s="8"/>
      <c r="E36" s="8">
        <v>1</v>
      </c>
      <c r="F36" s="8">
        <v>3</v>
      </c>
      <c r="G36" s="8">
        <v>3</v>
      </c>
      <c r="H36" s="8">
        <v>1</v>
      </c>
      <c r="I36" s="8">
        <v>0</v>
      </c>
      <c r="J36" s="8">
        <v>0</v>
      </c>
      <c r="K36" s="8">
        <v>0</v>
      </c>
      <c r="L36" s="8">
        <v>1</v>
      </c>
      <c r="M36" s="8"/>
      <c r="N36" s="8"/>
    </row>
    <row r="37" spans="1:14" ht="15.75" thickBot="1" x14ac:dyDescent="0.3">
      <c r="A37" s="8">
        <v>144</v>
      </c>
      <c r="B37" s="8" t="s">
        <v>0</v>
      </c>
      <c r="C37" s="8" t="s">
        <v>59</v>
      </c>
      <c r="D37" s="8"/>
      <c r="E37" s="8">
        <v>1</v>
      </c>
      <c r="F37" s="8">
        <v>4</v>
      </c>
      <c r="G37" s="8">
        <v>3</v>
      </c>
      <c r="H37" s="8">
        <v>1</v>
      </c>
      <c r="I37" s="8">
        <v>0</v>
      </c>
      <c r="J37" s="8">
        <v>0</v>
      </c>
      <c r="K37" s="8">
        <v>0</v>
      </c>
      <c r="L37" s="8">
        <v>1</v>
      </c>
      <c r="M37" s="9"/>
      <c r="N37" s="9"/>
    </row>
    <row r="38" spans="1:14" ht="15.75" thickBot="1" x14ac:dyDescent="0.3">
      <c r="A38" s="8">
        <v>144</v>
      </c>
      <c r="B38" s="8" t="s">
        <v>0</v>
      </c>
      <c r="C38" s="8" t="s">
        <v>59</v>
      </c>
      <c r="D38" s="8"/>
      <c r="E38" s="8">
        <v>2</v>
      </c>
      <c r="F38" s="8">
        <v>1</v>
      </c>
      <c r="G38" s="8">
        <v>3</v>
      </c>
      <c r="H38" s="8">
        <v>3</v>
      </c>
      <c r="I38" s="8">
        <v>0</v>
      </c>
      <c r="J38" s="8">
        <v>0</v>
      </c>
      <c r="K38" s="8">
        <v>1</v>
      </c>
      <c r="L38" s="8">
        <v>3</v>
      </c>
      <c r="M38" s="8"/>
      <c r="N38" s="8"/>
    </row>
    <row r="39" spans="1:14" ht="15.75" thickBot="1" x14ac:dyDescent="0.3">
      <c r="A39" s="8">
        <v>144</v>
      </c>
      <c r="B39" s="8" t="s">
        <v>0</v>
      </c>
      <c r="C39" s="8" t="s">
        <v>59</v>
      </c>
      <c r="D39" s="8"/>
      <c r="E39" s="8">
        <v>2</v>
      </c>
      <c r="F39" s="8">
        <v>2</v>
      </c>
      <c r="G39" s="8">
        <v>3</v>
      </c>
      <c r="H39" s="8">
        <v>3</v>
      </c>
      <c r="I39" s="8">
        <v>0</v>
      </c>
      <c r="J39" s="8">
        <v>1</v>
      </c>
      <c r="K39" s="8">
        <v>1</v>
      </c>
      <c r="L39" s="8">
        <v>3</v>
      </c>
      <c r="M39" s="9"/>
      <c r="N39" s="9"/>
    </row>
    <row r="40" spans="1:14" ht="15.75" thickBot="1" x14ac:dyDescent="0.3">
      <c r="A40" s="8">
        <v>144</v>
      </c>
      <c r="B40" s="8" t="s">
        <v>0</v>
      </c>
      <c r="C40" s="8" t="s">
        <v>59</v>
      </c>
      <c r="D40" s="8"/>
      <c r="E40" s="8">
        <v>2</v>
      </c>
      <c r="F40" s="8">
        <v>3</v>
      </c>
      <c r="G40" s="8">
        <v>3</v>
      </c>
      <c r="H40" s="8">
        <v>5</v>
      </c>
      <c r="I40" s="8">
        <v>3</v>
      </c>
      <c r="J40" s="8">
        <v>2</v>
      </c>
      <c r="K40" s="8">
        <v>0</v>
      </c>
      <c r="L40" s="8">
        <v>3</v>
      </c>
      <c r="M40" s="8"/>
      <c r="N40" s="8"/>
    </row>
    <row r="41" spans="1:14" ht="15.75" thickBot="1" x14ac:dyDescent="0.3">
      <c r="A41" s="8">
        <v>144</v>
      </c>
      <c r="B41" s="8" t="s">
        <v>0</v>
      </c>
      <c r="C41" s="8" t="s">
        <v>59</v>
      </c>
      <c r="D41" s="8"/>
      <c r="E41" s="8">
        <v>2</v>
      </c>
      <c r="F41" s="8">
        <v>4</v>
      </c>
      <c r="G41" s="8">
        <v>3</v>
      </c>
      <c r="H41" s="8">
        <v>3</v>
      </c>
      <c r="I41" s="8">
        <v>0</v>
      </c>
      <c r="J41" s="8">
        <v>1</v>
      </c>
      <c r="K41" s="8">
        <v>1</v>
      </c>
      <c r="L41" s="8">
        <v>2</v>
      </c>
      <c r="M41" s="9"/>
      <c r="N41" s="9"/>
    </row>
    <row r="42" spans="1:14" ht="15.75" thickBot="1" x14ac:dyDescent="0.3">
      <c r="A42" s="8">
        <v>144</v>
      </c>
      <c r="B42" s="8" t="s">
        <v>1</v>
      </c>
      <c r="C42" s="8" t="s">
        <v>30</v>
      </c>
      <c r="D42" s="8"/>
      <c r="E42" s="8">
        <v>1</v>
      </c>
      <c r="F42" s="8">
        <v>1</v>
      </c>
      <c r="G42" s="8">
        <v>3</v>
      </c>
      <c r="H42" s="8">
        <v>3</v>
      </c>
      <c r="I42" s="8">
        <v>0</v>
      </c>
      <c r="J42" s="8">
        <v>0</v>
      </c>
      <c r="K42" s="8">
        <v>2</v>
      </c>
      <c r="L42" s="8">
        <v>3</v>
      </c>
      <c r="M42" s="8"/>
      <c r="N42" s="8"/>
    </row>
    <row r="43" spans="1:14" ht="15.75" thickBot="1" x14ac:dyDescent="0.3">
      <c r="A43" s="8">
        <v>144</v>
      </c>
      <c r="B43" s="8" t="s">
        <v>1</v>
      </c>
      <c r="C43" s="8" t="s">
        <v>30</v>
      </c>
      <c r="D43" s="8"/>
      <c r="E43" s="8">
        <v>1</v>
      </c>
      <c r="F43" s="8">
        <v>2</v>
      </c>
      <c r="G43" s="8">
        <v>3</v>
      </c>
      <c r="H43" s="8">
        <v>0</v>
      </c>
      <c r="I43" s="8">
        <v>0</v>
      </c>
      <c r="J43" s="8">
        <v>0</v>
      </c>
      <c r="K43" s="8">
        <v>0</v>
      </c>
      <c r="L43" s="8">
        <v>0</v>
      </c>
      <c r="M43" s="9"/>
      <c r="N43" s="9"/>
    </row>
    <row r="44" spans="1:14" ht="15.75" thickBot="1" x14ac:dyDescent="0.3">
      <c r="A44" s="8">
        <v>144</v>
      </c>
      <c r="B44" s="8" t="s">
        <v>1</v>
      </c>
      <c r="C44" s="8" t="s">
        <v>30</v>
      </c>
      <c r="D44" s="8"/>
      <c r="E44" s="8">
        <v>1</v>
      </c>
      <c r="F44" s="8">
        <v>3</v>
      </c>
      <c r="G44" s="8">
        <v>3</v>
      </c>
      <c r="H44" s="8">
        <v>2</v>
      </c>
      <c r="I44" s="8">
        <v>1</v>
      </c>
      <c r="J44" s="8">
        <v>0</v>
      </c>
      <c r="K44" s="8">
        <v>0</v>
      </c>
      <c r="L44" s="8">
        <v>2</v>
      </c>
      <c r="M44" s="8"/>
      <c r="N44" s="8"/>
    </row>
    <row r="45" spans="1:14" ht="15.75" thickBot="1" x14ac:dyDescent="0.3">
      <c r="A45" s="8">
        <v>144</v>
      </c>
      <c r="B45" s="8" t="s">
        <v>1</v>
      </c>
      <c r="C45" s="8" t="s">
        <v>30</v>
      </c>
      <c r="D45" s="8"/>
      <c r="E45" s="8">
        <v>1</v>
      </c>
      <c r="F45" s="8">
        <v>4</v>
      </c>
      <c r="G45" s="8">
        <v>3</v>
      </c>
      <c r="H45" s="8">
        <v>3</v>
      </c>
      <c r="I45" s="8">
        <v>0</v>
      </c>
      <c r="J45" s="8">
        <v>0</v>
      </c>
      <c r="K45" s="8">
        <v>2</v>
      </c>
      <c r="L45" s="8">
        <v>3</v>
      </c>
      <c r="M45" s="9"/>
      <c r="N45" s="9"/>
    </row>
    <row r="46" spans="1:14" ht="15.75" thickBot="1" x14ac:dyDescent="0.3">
      <c r="A46" s="8">
        <v>144</v>
      </c>
      <c r="B46" s="8" t="s">
        <v>1</v>
      </c>
      <c r="C46" s="8" t="s">
        <v>30</v>
      </c>
      <c r="D46" s="8"/>
      <c r="E46" s="8">
        <v>2</v>
      </c>
      <c r="F46" s="8">
        <v>1</v>
      </c>
      <c r="G46" s="8">
        <v>3</v>
      </c>
      <c r="H46" s="8">
        <v>3</v>
      </c>
      <c r="I46" s="8">
        <v>1</v>
      </c>
      <c r="J46" s="8">
        <v>0</v>
      </c>
      <c r="K46" s="8">
        <v>0</v>
      </c>
      <c r="L46" s="8">
        <v>3</v>
      </c>
      <c r="M46" s="8"/>
      <c r="N46" s="8"/>
    </row>
    <row r="47" spans="1:14" ht="15.75" thickBot="1" x14ac:dyDescent="0.3">
      <c r="A47" s="8">
        <v>144</v>
      </c>
      <c r="B47" s="8" t="s">
        <v>1</v>
      </c>
      <c r="C47" s="8" t="s">
        <v>30</v>
      </c>
      <c r="D47" s="8"/>
      <c r="E47" s="8">
        <v>2</v>
      </c>
      <c r="F47" s="8">
        <v>2</v>
      </c>
      <c r="G47" s="8">
        <v>3</v>
      </c>
      <c r="H47" s="8">
        <v>5</v>
      </c>
      <c r="I47" s="8">
        <v>0</v>
      </c>
      <c r="J47" s="8">
        <v>0</v>
      </c>
      <c r="K47" s="8">
        <v>4</v>
      </c>
      <c r="L47" s="8">
        <v>5</v>
      </c>
      <c r="M47" s="9"/>
      <c r="N47" s="9"/>
    </row>
    <row r="48" spans="1:14" ht="15.75" thickBot="1" x14ac:dyDescent="0.3">
      <c r="A48" s="8">
        <v>144</v>
      </c>
      <c r="B48" s="8" t="s">
        <v>1</v>
      </c>
      <c r="C48" s="8" t="s">
        <v>30</v>
      </c>
      <c r="D48" s="8"/>
      <c r="E48" s="8">
        <v>2</v>
      </c>
      <c r="F48" s="8">
        <v>3</v>
      </c>
      <c r="G48" s="8">
        <v>3</v>
      </c>
      <c r="H48" s="8">
        <v>0</v>
      </c>
      <c r="I48" s="8">
        <v>0</v>
      </c>
      <c r="J48" s="8">
        <v>0</v>
      </c>
      <c r="K48" s="8">
        <v>0</v>
      </c>
      <c r="L48" s="8">
        <v>0</v>
      </c>
      <c r="M48" s="8"/>
      <c r="N48" s="8"/>
    </row>
    <row r="49" spans="1:14" ht="15.75" thickBot="1" x14ac:dyDescent="0.3">
      <c r="A49" s="8">
        <v>144</v>
      </c>
      <c r="B49" s="8" t="s">
        <v>1</v>
      </c>
      <c r="C49" s="8" t="s">
        <v>30</v>
      </c>
      <c r="D49" s="8"/>
      <c r="E49" s="8">
        <v>2</v>
      </c>
      <c r="F49" s="8">
        <v>4</v>
      </c>
      <c r="G49" s="8">
        <v>3</v>
      </c>
      <c r="H49" s="8">
        <v>6</v>
      </c>
      <c r="I49" s="8">
        <v>0</v>
      </c>
      <c r="J49" s="8">
        <v>0</v>
      </c>
      <c r="K49" s="8">
        <v>2</v>
      </c>
      <c r="L49" s="8">
        <v>6</v>
      </c>
      <c r="M49" s="9"/>
      <c r="N49" s="9"/>
    </row>
    <row r="50" spans="1:14" ht="15.75" thickBot="1" x14ac:dyDescent="0.3">
      <c r="A50" s="9">
        <v>144</v>
      </c>
      <c r="B50" s="9" t="s">
        <v>0</v>
      </c>
      <c r="C50" s="9" t="s">
        <v>59</v>
      </c>
      <c r="D50" s="9"/>
      <c r="E50" s="9">
        <v>1</v>
      </c>
      <c r="F50" s="9">
        <v>1</v>
      </c>
      <c r="G50" s="9">
        <v>4</v>
      </c>
      <c r="H50" s="9">
        <v>3</v>
      </c>
      <c r="I50" s="9">
        <v>2</v>
      </c>
      <c r="J50" s="9">
        <v>1</v>
      </c>
      <c r="K50" s="9">
        <v>1</v>
      </c>
      <c r="L50" s="9">
        <v>2</v>
      </c>
      <c r="M50" s="8"/>
      <c r="N50" s="8"/>
    </row>
    <row r="51" spans="1:14" ht="15.75" thickBot="1" x14ac:dyDescent="0.3">
      <c r="A51" s="9">
        <v>144</v>
      </c>
      <c r="B51" s="9" t="s">
        <v>0</v>
      </c>
      <c r="C51" s="9" t="s">
        <v>59</v>
      </c>
      <c r="D51" s="9"/>
      <c r="E51" s="9">
        <v>1</v>
      </c>
      <c r="F51" s="9">
        <v>2</v>
      </c>
      <c r="G51" s="9">
        <v>4</v>
      </c>
      <c r="H51" s="9">
        <v>1</v>
      </c>
      <c r="I51" s="9">
        <v>0</v>
      </c>
      <c r="J51" s="9">
        <v>0</v>
      </c>
      <c r="K51" s="9">
        <v>0</v>
      </c>
      <c r="L51" s="9">
        <v>1</v>
      </c>
      <c r="M51" s="9"/>
      <c r="N51" s="9"/>
    </row>
    <row r="52" spans="1:14" ht="15.75" thickBot="1" x14ac:dyDescent="0.3">
      <c r="A52" s="9">
        <v>144</v>
      </c>
      <c r="B52" s="9" t="s">
        <v>0</v>
      </c>
      <c r="C52" s="9" t="s">
        <v>59</v>
      </c>
      <c r="D52" s="9"/>
      <c r="E52" s="9">
        <v>1</v>
      </c>
      <c r="F52" s="9">
        <v>3</v>
      </c>
      <c r="G52" s="9">
        <v>4</v>
      </c>
      <c r="H52" s="9">
        <v>1</v>
      </c>
      <c r="I52" s="9">
        <v>0</v>
      </c>
      <c r="J52" s="9">
        <v>0</v>
      </c>
      <c r="K52" s="9">
        <v>0</v>
      </c>
      <c r="L52" s="9">
        <v>1</v>
      </c>
      <c r="M52" s="8"/>
      <c r="N52" s="8"/>
    </row>
    <row r="53" spans="1:14" ht="15.75" thickBot="1" x14ac:dyDescent="0.3">
      <c r="A53" s="9">
        <v>144</v>
      </c>
      <c r="B53" s="9" t="s">
        <v>0</v>
      </c>
      <c r="C53" s="9" t="s">
        <v>59</v>
      </c>
      <c r="D53" s="9"/>
      <c r="E53" s="9">
        <v>1</v>
      </c>
      <c r="F53" s="9">
        <v>4</v>
      </c>
      <c r="G53" s="9">
        <v>4</v>
      </c>
      <c r="H53" s="9">
        <v>1</v>
      </c>
      <c r="I53" s="9">
        <v>0</v>
      </c>
      <c r="J53" s="9">
        <v>0</v>
      </c>
      <c r="K53" s="9">
        <v>1</v>
      </c>
      <c r="L53" s="9">
        <v>1</v>
      </c>
      <c r="M53" s="9"/>
      <c r="N53" s="9"/>
    </row>
    <row r="54" spans="1:14" ht="15.75" thickBot="1" x14ac:dyDescent="0.3">
      <c r="A54" s="9">
        <v>144</v>
      </c>
      <c r="B54" s="9" t="s">
        <v>0</v>
      </c>
      <c r="C54" s="9" t="s">
        <v>59</v>
      </c>
      <c r="D54" s="9"/>
      <c r="E54" s="9">
        <v>2</v>
      </c>
      <c r="F54" s="9">
        <v>1</v>
      </c>
      <c r="G54" s="9">
        <v>4</v>
      </c>
      <c r="H54" s="9">
        <v>2</v>
      </c>
      <c r="I54" s="9">
        <v>0</v>
      </c>
      <c r="J54" s="9">
        <v>1</v>
      </c>
      <c r="K54" s="9">
        <v>1</v>
      </c>
      <c r="L54" s="9">
        <v>2</v>
      </c>
      <c r="M54" s="8"/>
      <c r="N54" s="8"/>
    </row>
    <row r="55" spans="1:14" ht="15.75" thickBot="1" x14ac:dyDescent="0.3">
      <c r="A55" s="9">
        <v>144</v>
      </c>
      <c r="B55" s="9" t="s">
        <v>0</v>
      </c>
      <c r="C55" s="9" t="s">
        <v>59</v>
      </c>
      <c r="D55" s="9"/>
      <c r="E55" s="9">
        <v>2</v>
      </c>
      <c r="F55" s="9">
        <v>2</v>
      </c>
      <c r="G55" s="9">
        <v>4</v>
      </c>
      <c r="H55" s="9">
        <v>2</v>
      </c>
      <c r="I55" s="9">
        <v>0</v>
      </c>
      <c r="J55" s="9">
        <v>0</v>
      </c>
      <c r="K55" s="9">
        <v>1</v>
      </c>
      <c r="L55" s="9">
        <v>2</v>
      </c>
      <c r="M55" s="9"/>
      <c r="N55" s="9"/>
    </row>
    <row r="56" spans="1:14" ht="15.75" thickBot="1" x14ac:dyDescent="0.3">
      <c r="A56" s="9">
        <v>144</v>
      </c>
      <c r="B56" s="9" t="s">
        <v>0</v>
      </c>
      <c r="C56" s="9" t="s">
        <v>59</v>
      </c>
      <c r="D56" s="9"/>
      <c r="E56" s="9">
        <v>2</v>
      </c>
      <c r="F56" s="9">
        <v>3</v>
      </c>
      <c r="G56" s="9">
        <v>4</v>
      </c>
      <c r="H56" s="9">
        <v>0</v>
      </c>
      <c r="I56" s="9">
        <v>0</v>
      </c>
      <c r="J56" s="9">
        <v>0</v>
      </c>
      <c r="K56" s="9">
        <v>0</v>
      </c>
      <c r="L56" s="9">
        <v>0</v>
      </c>
      <c r="M56" s="8"/>
      <c r="N56" s="8"/>
    </row>
    <row r="57" spans="1:14" ht="15.75" thickBot="1" x14ac:dyDescent="0.3">
      <c r="A57" s="9">
        <v>144</v>
      </c>
      <c r="B57" s="9" t="s">
        <v>0</v>
      </c>
      <c r="C57" s="9" t="s">
        <v>59</v>
      </c>
      <c r="D57" s="9"/>
      <c r="E57" s="9">
        <v>2</v>
      </c>
      <c r="F57" s="9">
        <v>4</v>
      </c>
      <c r="G57" s="9">
        <v>4</v>
      </c>
      <c r="H57" s="9">
        <v>1</v>
      </c>
      <c r="I57" s="9">
        <v>0</v>
      </c>
      <c r="J57" s="9">
        <v>1</v>
      </c>
      <c r="K57" s="9">
        <v>0</v>
      </c>
      <c r="L57" s="9">
        <v>0</v>
      </c>
      <c r="M57" s="9"/>
      <c r="N57" s="9"/>
    </row>
    <row r="58" spans="1:14" ht="15.75" thickBot="1" x14ac:dyDescent="0.3">
      <c r="A58" s="9">
        <v>144</v>
      </c>
      <c r="B58" s="9" t="s">
        <v>1</v>
      </c>
      <c r="C58" s="9" t="s">
        <v>30</v>
      </c>
      <c r="D58" s="9"/>
      <c r="E58" s="9">
        <v>1</v>
      </c>
      <c r="F58" s="9">
        <v>1</v>
      </c>
      <c r="G58" s="9">
        <v>4</v>
      </c>
      <c r="H58" s="9">
        <v>1</v>
      </c>
      <c r="I58" s="9">
        <v>0</v>
      </c>
      <c r="J58" s="9">
        <v>0</v>
      </c>
      <c r="K58" s="9">
        <v>0</v>
      </c>
      <c r="L58" s="9">
        <v>1</v>
      </c>
      <c r="M58" s="8"/>
      <c r="N58" s="8"/>
    </row>
    <row r="59" spans="1:14" ht="15.75" thickBot="1" x14ac:dyDescent="0.3">
      <c r="A59" s="9">
        <v>144</v>
      </c>
      <c r="B59" s="9" t="s">
        <v>1</v>
      </c>
      <c r="C59" s="9" t="s">
        <v>30</v>
      </c>
      <c r="D59" s="9"/>
      <c r="E59" s="9">
        <v>1</v>
      </c>
      <c r="F59" s="9">
        <v>2</v>
      </c>
      <c r="G59" s="9">
        <v>4</v>
      </c>
      <c r="H59" s="9">
        <v>3</v>
      </c>
      <c r="I59" s="9">
        <v>2</v>
      </c>
      <c r="J59" s="9">
        <v>1</v>
      </c>
      <c r="K59" s="9">
        <v>0</v>
      </c>
      <c r="L59" s="9">
        <v>3</v>
      </c>
      <c r="M59" s="9"/>
      <c r="N59" s="9"/>
    </row>
    <row r="60" spans="1:14" ht="15.75" thickBot="1" x14ac:dyDescent="0.3">
      <c r="A60" s="9">
        <v>144</v>
      </c>
      <c r="B60" s="9" t="s">
        <v>1</v>
      </c>
      <c r="C60" s="9" t="s">
        <v>30</v>
      </c>
      <c r="D60" s="9"/>
      <c r="E60" s="9">
        <v>1</v>
      </c>
      <c r="F60" s="9">
        <v>3</v>
      </c>
      <c r="G60" s="9">
        <v>4</v>
      </c>
      <c r="H60" s="9">
        <v>3</v>
      </c>
      <c r="I60" s="9">
        <v>0</v>
      </c>
      <c r="J60" s="9">
        <v>0</v>
      </c>
      <c r="K60" s="9">
        <v>1</v>
      </c>
      <c r="L60" s="9">
        <v>3</v>
      </c>
      <c r="M60" s="8"/>
      <c r="N60" s="8"/>
    </row>
    <row r="61" spans="1:14" ht="15.75" thickBot="1" x14ac:dyDescent="0.3">
      <c r="A61" s="9">
        <v>144</v>
      </c>
      <c r="B61" s="9" t="s">
        <v>1</v>
      </c>
      <c r="C61" s="9" t="s">
        <v>30</v>
      </c>
      <c r="D61" s="9"/>
      <c r="E61" s="9">
        <v>1</v>
      </c>
      <c r="F61" s="9">
        <v>4</v>
      </c>
      <c r="G61" s="9">
        <v>4</v>
      </c>
      <c r="H61" s="9">
        <v>4</v>
      </c>
      <c r="I61" s="9">
        <v>1</v>
      </c>
      <c r="J61" s="9">
        <v>0</v>
      </c>
      <c r="K61" s="9">
        <v>0</v>
      </c>
      <c r="L61" s="9">
        <v>4</v>
      </c>
      <c r="M61" s="9"/>
      <c r="N61" s="9"/>
    </row>
    <row r="62" spans="1:14" ht="15.75" thickBot="1" x14ac:dyDescent="0.3">
      <c r="A62" s="9">
        <v>144</v>
      </c>
      <c r="B62" s="9" t="s">
        <v>1</v>
      </c>
      <c r="C62" s="9" t="s">
        <v>30</v>
      </c>
      <c r="D62" s="9"/>
      <c r="E62" s="9">
        <v>2</v>
      </c>
      <c r="F62" s="9">
        <v>1</v>
      </c>
      <c r="G62" s="9">
        <v>4</v>
      </c>
      <c r="H62" s="9">
        <v>1</v>
      </c>
      <c r="I62" s="9">
        <v>1</v>
      </c>
      <c r="J62" s="9">
        <v>0</v>
      </c>
      <c r="K62" s="9">
        <v>0</v>
      </c>
      <c r="L62" s="9">
        <v>1</v>
      </c>
      <c r="M62" s="8"/>
      <c r="N62" s="8"/>
    </row>
    <row r="63" spans="1:14" ht="15.75" thickBot="1" x14ac:dyDescent="0.3">
      <c r="A63" s="9">
        <v>144</v>
      </c>
      <c r="B63" s="9" t="s">
        <v>1</v>
      </c>
      <c r="C63" s="9" t="s">
        <v>30</v>
      </c>
      <c r="D63" s="9"/>
      <c r="E63" s="9">
        <v>2</v>
      </c>
      <c r="F63" s="9">
        <v>2</v>
      </c>
      <c r="G63" s="9">
        <v>4</v>
      </c>
      <c r="H63" s="9">
        <v>5</v>
      </c>
      <c r="I63" s="9">
        <v>0</v>
      </c>
      <c r="J63" s="9">
        <v>0</v>
      </c>
      <c r="K63" s="9">
        <v>3</v>
      </c>
      <c r="L63" s="9">
        <v>5</v>
      </c>
      <c r="M63" s="9"/>
      <c r="N63" s="9"/>
    </row>
    <row r="64" spans="1:14" ht="15.75" thickBot="1" x14ac:dyDescent="0.3">
      <c r="A64" s="9">
        <v>144</v>
      </c>
      <c r="B64" s="9" t="s">
        <v>1</v>
      </c>
      <c r="C64" s="9" t="s">
        <v>30</v>
      </c>
      <c r="D64" s="9"/>
      <c r="E64" s="9">
        <v>2</v>
      </c>
      <c r="F64" s="9">
        <v>3</v>
      </c>
      <c r="G64" s="9">
        <v>4</v>
      </c>
      <c r="H64" s="9">
        <v>2</v>
      </c>
      <c r="I64" s="9">
        <v>0</v>
      </c>
      <c r="J64" s="9">
        <v>0</v>
      </c>
      <c r="K64" s="9">
        <v>1</v>
      </c>
      <c r="L64" s="9">
        <v>2</v>
      </c>
      <c r="M64" s="8"/>
      <c r="N64" s="8"/>
    </row>
    <row r="65" spans="1:14" ht="15.75" thickBot="1" x14ac:dyDescent="0.3">
      <c r="A65" s="9">
        <v>144</v>
      </c>
      <c r="B65" s="9" t="s">
        <v>1</v>
      </c>
      <c r="C65" s="9" t="s">
        <v>30</v>
      </c>
      <c r="D65" s="9"/>
      <c r="E65" s="9">
        <v>2</v>
      </c>
      <c r="F65" s="9">
        <v>4</v>
      </c>
      <c r="G65" s="9">
        <v>4</v>
      </c>
      <c r="H65" s="9">
        <v>9</v>
      </c>
      <c r="I65" s="9">
        <v>4</v>
      </c>
      <c r="J65" s="9">
        <v>3</v>
      </c>
      <c r="K65" s="9">
        <v>3</v>
      </c>
      <c r="L65" s="9">
        <v>9</v>
      </c>
      <c r="M65" s="9"/>
      <c r="N65" s="9"/>
    </row>
    <row r="66" spans="1:14" ht="15.75" thickBot="1" x14ac:dyDescent="0.3">
      <c r="M66" s="8"/>
      <c r="N66" s="8"/>
    </row>
    <row r="67" spans="1:14" ht="15.75" thickBot="1" x14ac:dyDescent="0.3">
      <c r="M67" s="9"/>
      <c r="N67" s="9"/>
    </row>
    <row r="68" spans="1:14" ht="15.75" thickBot="1" x14ac:dyDescent="0.3">
      <c r="M68" s="8"/>
      <c r="N68" s="8"/>
    </row>
    <row r="69" spans="1:14" ht="15.75" thickBot="1" x14ac:dyDescent="0.3">
      <c r="M69" s="9"/>
      <c r="N69" s="9"/>
    </row>
    <row r="70" spans="1:14" ht="15.75" thickBot="1" x14ac:dyDescent="0.3">
      <c r="M70" s="8"/>
      <c r="N70" s="8"/>
    </row>
    <row r="71" spans="1:14" ht="15.75" thickBot="1" x14ac:dyDescent="0.3">
      <c r="M71" s="9"/>
      <c r="N71" s="9"/>
    </row>
    <row r="72" spans="1:14" ht="15.75" thickBot="1" x14ac:dyDescent="0.3">
      <c r="M72" s="8"/>
      <c r="N72" s="8"/>
    </row>
    <row r="73" spans="1:14" ht="15.75" thickBot="1" x14ac:dyDescent="0.3">
      <c r="M73" s="9"/>
      <c r="N73" s="9"/>
    </row>
    <row r="74" spans="1:14" ht="15.75" thickBot="1" x14ac:dyDescent="0.3">
      <c r="M74" s="8"/>
      <c r="N74" s="8"/>
    </row>
    <row r="75" spans="1:14" ht="15.75" thickBot="1" x14ac:dyDescent="0.3">
      <c r="M75" s="9"/>
      <c r="N75" s="9"/>
    </row>
    <row r="76" spans="1:14" ht="15.75" thickBot="1" x14ac:dyDescent="0.3">
      <c r="M76" s="8"/>
      <c r="N76" s="8"/>
    </row>
    <row r="77" spans="1:14" ht="15.75" thickBot="1" x14ac:dyDescent="0.3">
      <c r="M77" s="9"/>
      <c r="N77" s="9"/>
    </row>
    <row r="78" spans="1:14" ht="15.75" thickBot="1" x14ac:dyDescent="0.3">
      <c r="M78" s="8"/>
      <c r="N78" s="8"/>
    </row>
    <row r="79" spans="1:14" x14ac:dyDescent="0.25">
      <c r="M79" s="7"/>
      <c r="N79" s="7"/>
    </row>
  </sheetData>
  <sortState ref="A2:L65">
    <sortCondition ref="G2:G65"/>
  </sortState>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selection activeCell="T7" sqref="T7"/>
    </sheetView>
  </sheetViews>
  <sheetFormatPr defaultRowHeight="15" x14ac:dyDescent="0.25"/>
  <cols>
    <col min="1" max="1" width="10.7109375" style="1" bestFit="1" customWidth="1"/>
    <col min="2" max="2" width="5.42578125" style="1" bestFit="1" customWidth="1"/>
    <col min="3" max="3" width="15.85546875" style="1" bestFit="1" customWidth="1"/>
    <col min="4" max="4" width="9.85546875" style="1" bestFit="1" customWidth="1"/>
    <col min="5" max="5" width="5.28515625" style="1" bestFit="1" customWidth="1"/>
    <col min="6" max="6" width="8.85546875" style="1" bestFit="1" customWidth="1"/>
    <col min="7" max="7" width="9.140625" style="1"/>
    <col min="8" max="8" width="6.28515625" style="1" bestFit="1" customWidth="1"/>
    <col min="9" max="9" width="8" style="1" bestFit="1" customWidth="1"/>
    <col min="10" max="10" width="7.5703125" style="1" bestFit="1" customWidth="1"/>
    <col min="11" max="11" width="10.85546875" style="1" bestFit="1" customWidth="1"/>
    <col min="12" max="12" width="9" style="1" bestFit="1" customWidth="1"/>
    <col min="13" max="16384" width="9.140625" style="1"/>
  </cols>
  <sheetData>
    <row r="1" spans="1:20" ht="15.75" thickBot="1" x14ac:dyDescent="0.3">
      <c r="A1" s="1" t="s">
        <v>2</v>
      </c>
      <c r="B1" s="1" t="s">
        <v>3</v>
      </c>
      <c r="C1" s="1" t="s">
        <v>4</v>
      </c>
      <c r="D1" s="1" t="s">
        <v>5</v>
      </c>
      <c r="E1" s="1" t="s">
        <v>6</v>
      </c>
      <c r="F1" s="1" t="s">
        <v>7</v>
      </c>
      <c r="G1" s="1" t="s">
        <v>8</v>
      </c>
      <c r="H1" s="1" t="s">
        <v>9</v>
      </c>
      <c r="I1" s="1" t="s">
        <v>10</v>
      </c>
      <c r="J1" s="1" t="s">
        <v>11</v>
      </c>
      <c r="K1" s="1" t="s">
        <v>12</v>
      </c>
      <c r="L1" s="1" t="s">
        <v>13</v>
      </c>
    </row>
    <row r="2" spans="1:20" ht="15.75" thickBot="1" x14ac:dyDescent="0.3">
      <c r="A2" s="8">
        <v>145</v>
      </c>
      <c r="B2" s="8" t="s">
        <v>0</v>
      </c>
      <c r="C2" s="8" t="s">
        <v>31</v>
      </c>
      <c r="D2" s="8"/>
      <c r="E2" s="8">
        <v>1</v>
      </c>
      <c r="F2" s="8">
        <v>1</v>
      </c>
      <c r="G2" s="8">
        <v>1</v>
      </c>
      <c r="H2" s="8">
        <v>1</v>
      </c>
      <c r="I2" s="8">
        <v>0</v>
      </c>
      <c r="J2" s="8">
        <v>1</v>
      </c>
      <c r="K2" s="8">
        <v>0</v>
      </c>
      <c r="L2" s="8">
        <v>0</v>
      </c>
    </row>
    <row r="3" spans="1:20" ht="15.75" thickBot="1" x14ac:dyDescent="0.3">
      <c r="A3" s="8">
        <v>145</v>
      </c>
      <c r="B3" s="8" t="s">
        <v>0</v>
      </c>
      <c r="C3" s="8" t="s">
        <v>31</v>
      </c>
      <c r="D3" s="8"/>
      <c r="E3" s="8">
        <v>1</v>
      </c>
      <c r="F3" s="8">
        <v>2</v>
      </c>
      <c r="G3" s="8">
        <v>1</v>
      </c>
      <c r="H3" s="8">
        <v>2</v>
      </c>
      <c r="I3" s="8">
        <v>0</v>
      </c>
      <c r="J3" s="8">
        <v>2</v>
      </c>
      <c r="K3" s="8">
        <v>0</v>
      </c>
      <c r="L3" s="8">
        <v>0</v>
      </c>
    </row>
    <row r="4" spans="1:20" ht="15.75" thickBot="1" x14ac:dyDescent="0.3">
      <c r="A4" s="8">
        <v>145</v>
      </c>
      <c r="B4" s="8" t="s">
        <v>0</v>
      </c>
      <c r="C4" s="8" t="s">
        <v>31</v>
      </c>
      <c r="D4" s="8"/>
      <c r="E4" s="8">
        <v>1</v>
      </c>
      <c r="F4" s="8">
        <v>3</v>
      </c>
      <c r="G4" s="8">
        <v>1</v>
      </c>
      <c r="H4" s="8">
        <v>2</v>
      </c>
      <c r="I4" s="8">
        <v>0</v>
      </c>
      <c r="J4" s="8">
        <v>1</v>
      </c>
      <c r="K4" s="8">
        <v>0</v>
      </c>
      <c r="L4" s="8">
        <v>2</v>
      </c>
    </row>
    <row r="5" spans="1:20" ht="15.75" thickBot="1" x14ac:dyDescent="0.3">
      <c r="A5" s="8">
        <v>145</v>
      </c>
      <c r="B5" s="8" t="s">
        <v>0</v>
      </c>
      <c r="C5" s="8" t="s">
        <v>31</v>
      </c>
      <c r="D5" s="8"/>
      <c r="E5" s="8">
        <v>1</v>
      </c>
      <c r="F5" s="8">
        <v>4</v>
      </c>
      <c r="G5" s="8">
        <v>1</v>
      </c>
      <c r="H5" s="8">
        <v>1</v>
      </c>
      <c r="I5" s="8">
        <v>0</v>
      </c>
      <c r="J5" s="8">
        <v>0</v>
      </c>
      <c r="K5" s="8">
        <v>0</v>
      </c>
      <c r="L5" s="8">
        <v>0</v>
      </c>
    </row>
    <row r="6" spans="1:20" ht="15.75" thickBot="1" x14ac:dyDescent="0.3">
      <c r="A6" s="8">
        <v>145</v>
      </c>
      <c r="B6" s="8" t="s">
        <v>0</v>
      </c>
      <c r="C6" s="8" t="s">
        <v>31</v>
      </c>
      <c r="D6" s="8"/>
      <c r="E6" s="8">
        <v>2</v>
      </c>
      <c r="F6" s="8">
        <v>1</v>
      </c>
      <c r="G6" s="8">
        <v>1</v>
      </c>
      <c r="H6" s="8">
        <v>2</v>
      </c>
      <c r="I6" s="8">
        <v>1</v>
      </c>
      <c r="J6" s="8">
        <v>0</v>
      </c>
      <c r="K6" s="8">
        <v>0</v>
      </c>
      <c r="L6" s="8">
        <v>1</v>
      </c>
      <c r="M6" s="1" t="s">
        <v>16</v>
      </c>
      <c r="N6" s="5">
        <v>3</v>
      </c>
      <c r="O6" s="5">
        <f>COUNT(G34:G49)/4</f>
        <v>4</v>
      </c>
      <c r="P6" s="5">
        <f>SUM(H34:H49)</f>
        <v>19</v>
      </c>
      <c r="Q6" s="5">
        <f t="shared" ref="Q6:T6" si="0">SUM(I34:I49)</f>
        <v>6</v>
      </c>
      <c r="R6" s="5">
        <f t="shared" si="0"/>
        <v>8</v>
      </c>
      <c r="S6" s="5">
        <f t="shared" si="0"/>
        <v>2</v>
      </c>
      <c r="T6" s="5">
        <f t="shared" si="0"/>
        <v>3</v>
      </c>
    </row>
    <row r="7" spans="1:20" ht="15.75" thickBot="1" x14ac:dyDescent="0.3">
      <c r="A7" s="8">
        <v>145</v>
      </c>
      <c r="B7" s="8" t="s">
        <v>0</v>
      </c>
      <c r="C7" s="8" t="s">
        <v>31</v>
      </c>
      <c r="D7" s="8"/>
      <c r="E7" s="8">
        <v>2</v>
      </c>
      <c r="F7" s="8">
        <v>2</v>
      </c>
      <c r="G7" s="8">
        <v>1</v>
      </c>
      <c r="H7" s="8">
        <v>3</v>
      </c>
      <c r="I7" s="8">
        <v>1</v>
      </c>
      <c r="J7" s="8">
        <v>0</v>
      </c>
      <c r="K7" s="8">
        <v>1</v>
      </c>
      <c r="L7" s="8">
        <v>2</v>
      </c>
      <c r="M7" s="1" t="s">
        <v>17</v>
      </c>
      <c r="N7" s="5">
        <v>4</v>
      </c>
      <c r="O7" s="5">
        <f>COUNT(G50:G65)/4</f>
        <v>4</v>
      </c>
      <c r="P7" s="5">
        <f>SUM(H50:H65)</f>
        <v>15</v>
      </c>
      <c r="Q7" s="5">
        <f t="shared" ref="Q7:T7" si="1">SUM(I50:I65)</f>
        <v>2</v>
      </c>
      <c r="R7" s="5">
        <f t="shared" si="1"/>
        <v>7</v>
      </c>
      <c r="S7" s="5">
        <f t="shared" si="1"/>
        <v>0</v>
      </c>
      <c r="T7" s="5">
        <f t="shared" si="1"/>
        <v>0</v>
      </c>
    </row>
    <row r="8" spans="1:20" ht="15.75" thickBot="1" x14ac:dyDescent="0.3">
      <c r="A8" s="8">
        <v>145</v>
      </c>
      <c r="B8" s="8" t="s">
        <v>0</v>
      </c>
      <c r="C8" s="8" t="s">
        <v>31</v>
      </c>
      <c r="D8" s="8"/>
      <c r="E8" s="8">
        <v>2</v>
      </c>
      <c r="F8" s="8">
        <v>3</v>
      </c>
      <c r="G8" s="8">
        <v>1</v>
      </c>
      <c r="H8" s="8">
        <v>6</v>
      </c>
      <c r="I8" s="8">
        <v>3</v>
      </c>
      <c r="J8" s="8">
        <v>0</v>
      </c>
      <c r="K8" s="8">
        <v>3</v>
      </c>
      <c r="L8" s="8">
        <v>5</v>
      </c>
      <c r="M8" s="1" t="s">
        <v>14</v>
      </c>
      <c r="N8" s="5">
        <v>1</v>
      </c>
      <c r="O8" s="5">
        <f>COUNT(G2:G17)/4</f>
        <v>4</v>
      </c>
      <c r="P8" s="5">
        <f>SUM(H2:H17)</f>
        <v>28</v>
      </c>
      <c r="Q8" s="5">
        <f t="shared" ref="Q8:T8" si="2">SUM(I2:I17)</f>
        <v>9</v>
      </c>
      <c r="R8" s="5">
        <f t="shared" si="2"/>
        <v>5</v>
      </c>
      <c r="S8" s="5">
        <f t="shared" si="2"/>
        <v>7</v>
      </c>
      <c r="T8" s="5">
        <f t="shared" si="2"/>
        <v>15</v>
      </c>
    </row>
    <row r="9" spans="1:20" ht="15.75" thickBot="1" x14ac:dyDescent="0.3">
      <c r="A9" s="8">
        <v>145</v>
      </c>
      <c r="B9" s="8" t="s">
        <v>0</v>
      </c>
      <c r="C9" s="8" t="s">
        <v>31</v>
      </c>
      <c r="D9" s="8"/>
      <c r="E9" s="8">
        <v>2</v>
      </c>
      <c r="F9" s="8">
        <v>4</v>
      </c>
      <c r="G9" s="8">
        <v>1</v>
      </c>
      <c r="H9" s="8">
        <v>2</v>
      </c>
      <c r="I9" s="8">
        <v>1</v>
      </c>
      <c r="J9" s="8">
        <v>1</v>
      </c>
      <c r="K9" s="8">
        <v>0</v>
      </c>
      <c r="L9" s="8">
        <v>1</v>
      </c>
      <c r="M9" s="1" t="s">
        <v>18</v>
      </c>
      <c r="N9" s="5">
        <v>2</v>
      </c>
      <c r="O9" s="5">
        <f>COUNT(G18:G33)/4</f>
        <v>4</v>
      </c>
      <c r="P9" s="5">
        <f>SUM(H18:H33)</f>
        <v>19</v>
      </c>
      <c r="Q9" s="5">
        <f t="shared" ref="Q9:T9" si="3">SUM(I18:I33)</f>
        <v>6</v>
      </c>
      <c r="R9" s="5">
        <f t="shared" si="3"/>
        <v>4</v>
      </c>
      <c r="S9" s="5">
        <f t="shared" si="3"/>
        <v>2</v>
      </c>
      <c r="T9" s="5">
        <f t="shared" si="3"/>
        <v>14</v>
      </c>
    </row>
    <row r="10" spans="1:20" ht="15.75" thickBot="1" x14ac:dyDescent="0.3">
      <c r="A10" s="8">
        <v>145</v>
      </c>
      <c r="B10" s="8" t="s">
        <v>1</v>
      </c>
      <c r="C10" s="8" t="s">
        <v>60</v>
      </c>
      <c r="D10" s="8"/>
      <c r="E10" s="8">
        <v>1</v>
      </c>
      <c r="F10" s="8">
        <v>1</v>
      </c>
      <c r="G10" s="8">
        <v>1</v>
      </c>
      <c r="H10" s="8">
        <v>4</v>
      </c>
      <c r="I10" s="8">
        <v>1</v>
      </c>
      <c r="J10" s="8">
        <v>0</v>
      </c>
      <c r="K10" s="8">
        <v>2</v>
      </c>
      <c r="L10" s="8">
        <v>2</v>
      </c>
      <c r="N10" s="5"/>
      <c r="O10" s="5">
        <v>122</v>
      </c>
      <c r="P10" s="5" t="s">
        <v>19</v>
      </c>
      <c r="Q10" s="5" t="s">
        <v>20</v>
      </c>
      <c r="R10" s="5" t="s">
        <v>21</v>
      </c>
      <c r="S10" s="5" t="s">
        <v>22</v>
      </c>
      <c r="T10" s="5" t="s">
        <v>23</v>
      </c>
    </row>
    <row r="11" spans="1:20" ht="15.75" thickBot="1" x14ac:dyDescent="0.3">
      <c r="A11" s="8">
        <v>145</v>
      </c>
      <c r="B11" s="8" t="s">
        <v>1</v>
      </c>
      <c r="C11" s="8" t="s">
        <v>60</v>
      </c>
      <c r="D11" s="8"/>
      <c r="E11" s="8">
        <v>1</v>
      </c>
      <c r="F11" s="8">
        <v>2</v>
      </c>
      <c r="G11" s="8">
        <v>1</v>
      </c>
      <c r="H11" s="8">
        <v>0</v>
      </c>
      <c r="I11" s="8">
        <v>0</v>
      </c>
      <c r="J11" s="8">
        <v>0</v>
      </c>
      <c r="K11" s="8">
        <v>0</v>
      </c>
      <c r="L11" s="8">
        <v>0</v>
      </c>
      <c r="M11" s="1" t="s">
        <v>16</v>
      </c>
      <c r="N11" s="5">
        <v>3</v>
      </c>
      <c r="O11" s="4" t="s">
        <v>15</v>
      </c>
      <c r="P11" s="6">
        <f>P6/$O$6</f>
        <v>4.75</v>
      </c>
      <c r="Q11" s="6">
        <f>Q6/$O$6</f>
        <v>1.5</v>
      </c>
      <c r="R11" s="6">
        <f>R6/$O$6</f>
        <v>2</v>
      </c>
      <c r="S11" s="6">
        <f>S6/$O$6</f>
        <v>0.5</v>
      </c>
      <c r="T11" s="6">
        <f>T6/$O$6</f>
        <v>0.75</v>
      </c>
    </row>
    <row r="12" spans="1:20" ht="15.75" thickBot="1" x14ac:dyDescent="0.3">
      <c r="A12" s="8">
        <v>145</v>
      </c>
      <c r="B12" s="8" t="s">
        <v>1</v>
      </c>
      <c r="C12" s="8" t="s">
        <v>60</v>
      </c>
      <c r="D12" s="8"/>
      <c r="E12" s="8">
        <v>1</v>
      </c>
      <c r="F12" s="8">
        <v>3</v>
      </c>
      <c r="G12" s="8">
        <v>1</v>
      </c>
      <c r="H12" s="8">
        <v>0</v>
      </c>
      <c r="I12" s="8">
        <v>0</v>
      </c>
      <c r="J12" s="8">
        <v>0</v>
      </c>
      <c r="K12" s="8">
        <v>0</v>
      </c>
      <c r="L12" s="8">
        <v>0</v>
      </c>
      <c r="M12" s="1" t="s">
        <v>17</v>
      </c>
      <c r="N12" s="5">
        <v>4</v>
      </c>
      <c r="O12" s="4" t="s">
        <v>15</v>
      </c>
      <c r="P12" s="6">
        <f>P7/$O$7</f>
        <v>3.75</v>
      </c>
      <c r="Q12" s="6">
        <f>Q7/$O$7</f>
        <v>0.5</v>
      </c>
      <c r="R12" s="6">
        <f>R7/$O$7</f>
        <v>1.75</v>
      </c>
      <c r="S12" s="6">
        <f>S7/$O$7</f>
        <v>0</v>
      </c>
      <c r="T12" s="6">
        <f>T7/$O$7</f>
        <v>0</v>
      </c>
    </row>
    <row r="13" spans="1:20" ht="15.75" thickBot="1" x14ac:dyDescent="0.3">
      <c r="A13" s="8">
        <v>145</v>
      </c>
      <c r="B13" s="8" t="s">
        <v>1</v>
      </c>
      <c r="C13" s="8" t="s">
        <v>60</v>
      </c>
      <c r="D13" s="8"/>
      <c r="E13" s="8">
        <v>1</v>
      </c>
      <c r="F13" s="8">
        <v>4</v>
      </c>
      <c r="G13" s="8">
        <v>1</v>
      </c>
      <c r="H13" s="8">
        <v>0</v>
      </c>
      <c r="I13" s="8">
        <v>0</v>
      </c>
      <c r="J13" s="8">
        <v>0</v>
      </c>
      <c r="K13" s="8">
        <v>0</v>
      </c>
      <c r="L13" s="8">
        <v>0</v>
      </c>
      <c r="M13" s="1" t="s">
        <v>14</v>
      </c>
      <c r="N13" s="5">
        <v>1</v>
      </c>
      <c r="O13" s="4" t="s">
        <v>15</v>
      </c>
      <c r="P13" s="6">
        <f>P8/$O$8</f>
        <v>7</v>
      </c>
      <c r="Q13" s="6">
        <f>Q8/$O$8</f>
        <v>2.25</v>
      </c>
      <c r="R13" s="6">
        <f>R8/$O$8</f>
        <v>1.25</v>
      </c>
      <c r="S13" s="6">
        <f>S8/$O$8</f>
        <v>1.75</v>
      </c>
      <c r="T13" s="6">
        <f>T8/$O$8</f>
        <v>3.75</v>
      </c>
    </row>
    <row r="14" spans="1:20" ht="15.75" thickBot="1" x14ac:dyDescent="0.3">
      <c r="A14" s="8">
        <v>145</v>
      </c>
      <c r="B14" s="8" t="s">
        <v>1</v>
      </c>
      <c r="C14" s="8" t="s">
        <v>60</v>
      </c>
      <c r="D14" s="8"/>
      <c r="E14" s="8">
        <v>2</v>
      </c>
      <c r="F14" s="8">
        <v>1</v>
      </c>
      <c r="G14" s="8">
        <v>1</v>
      </c>
      <c r="H14" s="8">
        <v>1</v>
      </c>
      <c r="I14" s="8">
        <v>0</v>
      </c>
      <c r="J14" s="8">
        <v>0</v>
      </c>
      <c r="K14" s="8">
        <v>0</v>
      </c>
      <c r="L14" s="8">
        <v>0</v>
      </c>
      <c r="M14" s="1" t="s">
        <v>18</v>
      </c>
      <c r="N14" s="5">
        <v>2</v>
      </c>
      <c r="O14" s="4" t="s">
        <v>15</v>
      </c>
      <c r="P14" s="6">
        <f>P9/$O$9</f>
        <v>4.75</v>
      </c>
      <c r="Q14" s="6">
        <f>Q9/$O$9</f>
        <v>1.5</v>
      </c>
      <c r="R14" s="6">
        <f>R9/$O$9</f>
        <v>1</v>
      </c>
      <c r="S14" s="6">
        <f>S9/$O$9</f>
        <v>0.5</v>
      </c>
      <c r="T14" s="6">
        <f>T9/$O$9</f>
        <v>3.5</v>
      </c>
    </row>
    <row r="15" spans="1:20" ht="15.75" thickBot="1" x14ac:dyDescent="0.3">
      <c r="A15" s="8">
        <v>145</v>
      </c>
      <c r="B15" s="8" t="s">
        <v>1</v>
      </c>
      <c r="C15" s="8" t="s">
        <v>60</v>
      </c>
      <c r="D15" s="8"/>
      <c r="E15" s="8">
        <v>2</v>
      </c>
      <c r="F15" s="8">
        <v>2</v>
      </c>
      <c r="G15" s="8">
        <v>1</v>
      </c>
      <c r="H15" s="8">
        <v>1</v>
      </c>
      <c r="I15" s="8">
        <v>0</v>
      </c>
      <c r="J15" s="8">
        <v>0</v>
      </c>
      <c r="K15" s="8">
        <v>0</v>
      </c>
      <c r="L15" s="8">
        <v>0</v>
      </c>
      <c r="M15"/>
      <c r="N15"/>
      <c r="O15"/>
      <c r="P15">
        <f>SUM(P11:P14)</f>
        <v>20.25</v>
      </c>
      <c r="Q15"/>
      <c r="R15"/>
      <c r="S15"/>
      <c r="T15"/>
    </row>
    <row r="16" spans="1:20" ht="15.75" thickBot="1" x14ac:dyDescent="0.3">
      <c r="A16" s="8">
        <v>145</v>
      </c>
      <c r="B16" s="8" t="s">
        <v>1</v>
      </c>
      <c r="C16" s="8" t="s">
        <v>60</v>
      </c>
      <c r="D16" s="8"/>
      <c r="E16" s="8">
        <v>2</v>
      </c>
      <c r="F16" s="8">
        <v>3</v>
      </c>
      <c r="G16" s="8">
        <v>1</v>
      </c>
      <c r="H16" s="8">
        <v>2</v>
      </c>
      <c r="I16" s="8">
        <v>1</v>
      </c>
      <c r="J16" s="8">
        <v>0</v>
      </c>
      <c r="K16" s="8">
        <v>0</v>
      </c>
      <c r="L16" s="8">
        <v>1</v>
      </c>
      <c r="M16" s="8"/>
      <c r="N16" s="8"/>
      <c r="O16" s="7"/>
    </row>
    <row r="17" spans="1:14" ht="15.75" thickBot="1" x14ac:dyDescent="0.3">
      <c r="A17" s="8">
        <v>145</v>
      </c>
      <c r="B17" s="8" t="s">
        <v>1</v>
      </c>
      <c r="C17" s="8" t="s">
        <v>60</v>
      </c>
      <c r="D17" s="8"/>
      <c r="E17" s="8">
        <v>2</v>
      </c>
      <c r="F17" s="8">
        <v>4</v>
      </c>
      <c r="G17" s="8">
        <v>1</v>
      </c>
      <c r="H17" s="8">
        <v>1</v>
      </c>
      <c r="I17" s="8">
        <v>1</v>
      </c>
      <c r="J17" s="8">
        <v>0</v>
      </c>
      <c r="K17" s="8">
        <v>1</v>
      </c>
      <c r="L17" s="8">
        <v>1</v>
      </c>
      <c r="M17" s="9"/>
      <c r="N17" s="9"/>
    </row>
    <row r="18" spans="1:14" ht="15.75" thickBot="1" x14ac:dyDescent="0.3">
      <c r="A18" s="9">
        <v>145</v>
      </c>
      <c r="B18" s="9" t="s">
        <v>0</v>
      </c>
      <c r="C18" s="9" t="s">
        <v>31</v>
      </c>
      <c r="D18" s="9"/>
      <c r="E18" s="9">
        <v>1</v>
      </c>
      <c r="F18" s="9">
        <v>1</v>
      </c>
      <c r="G18" s="9">
        <v>2</v>
      </c>
      <c r="H18" s="9">
        <v>1</v>
      </c>
      <c r="I18" s="9">
        <v>0</v>
      </c>
      <c r="J18" s="9">
        <v>0</v>
      </c>
      <c r="K18" s="9">
        <v>0</v>
      </c>
      <c r="L18" s="9">
        <v>1</v>
      </c>
      <c r="M18" s="8"/>
      <c r="N18" s="8"/>
    </row>
    <row r="19" spans="1:14" ht="15.75" thickBot="1" x14ac:dyDescent="0.3">
      <c r="A19" s="9">
        <v>145</v>
      </c>
      <c r="B19" s="9" t="s">
        <v>0</v>
      </c>
      <c r="C19" s="9" t="s">
        <v>31</v>
      </c>
      <c r="D19" s="9"/>
      <c r="E19" s="9">
        <v>1</v>
      </c>
      <c r="F19" s="9">
        <v>2</v>
      </c>
      <c r="G19" s="9">
        <v>2</v>
      </c>
      <c r="H19" s="9">
        <v>1</v>
      </c>
      <c r="I19" s="9">
        <v>1</v>
      </c>
      <c r="J19" s="9">
        <v>0</v>
      </c>
      <c r="K19" s="9">
        <v>0</v>
      </c>
      <c r="L19" s="9">
        <v>1</v>
      </c>
      <c r="M19" s="9"/>
      <c r="N19" s="9"/>
    </row>
    <row r="20" spans="1:14" ht="15.75" thickBot="1" x14ac:dyDescent="0.3">
      <c r="A20" s="9">
        <v>145</v>
      </c>
      <c r="B20" s="9" t="s">
        <v>0</v>
      </c>
      <c r="C20" s="9" t="s">
        <v>31</v>
      </c>
      <c r="D20" s="9"/>
      <c r="E20" s="9">
        <v>1</v>
      </c>
      <c r="F20" s="9">
        <v>3</v>
      </c>
      <c r="G20" s="9">
        <v>2</v>
      </c>
      <c r="H20" s="9">
        <v>1</v>
      </c>
      <c r="I20" s="9">
        <v>0</v>
      </c>
      <c r="J20" s="9">
        <v>0</v>
      </c>
      <c r="K20" s="9">
        <v>1</v>
      </c>
      <c r="L20" s="9">
        <v>1</v>
      </c>
      <c r="M20" s="8"/>
      <c r="N20" s="8"/>
    </row>
    <row r="21" spans="1:14" ht="15.75" thickBot="1" x14ac:dyDescent="0.3">
      <c r="A21" s="9">
        <v>145</v>
      </c>
      <c r="B21" s="9" t="s">
        <v>0</v>
      </c>
      <c r="C21" s="9" t="s">
        <v>31</v>
      </c>
      <c r="D21" s="9"/>
      <c r="E21" s="9">
        <v>1</v>
      </c>
      <c r="F21" s="9">
        <v>4</v>
      </c>
      <c r="G21" s="9">
        <v>2</v>
      </c>
      <c r="H21" s="9">
        <v>0</v>
      </c>
      <c r="I21" s="9">
        <v>0</v>
      </c>
      <c r="J21" s="9">
        <v>0</v>
      </c>
      <c r="K21" s="9">
        <v>0</v>
      </c>
      <c r="L21" s="9">
        <v>0</v>
      </c>
      <c r="M21" s="9"/>
      <c r="N21" s="9"/>
    </row>
    <row r="22" spans="1:14" ht="15.75" thickBot="1" x14ac:dyDescent="0.3">
      <c r="A22" s="9">
        <v>145</v>
      </c>
      <c r="B22" s="9" t="s">
        <v>0</v>
      </c>
      <c r="C22" s="9" t="s">
        <v>31</v>
      </c>
      <c r="D22" s="9"/>
      <c r="E22" s="9">
        <v>2</v>
      </c>
      <c r="F22" s="9">
        <v>1</v>
      </c>
      <c r="G22" s="9">
        <v>2</v>
      </c>
      <c r="H22" s="9">
        <v>0</v>
      </c>
      <c r="I22" s="9">
        <v>0</v>
      </c>
      <c r="J22" s="9">
        <v>0</v>
      </c>
      <c r="K22" s="9">
        <v>0</v>
      </c>
      <c r="L22" s="9">
        <v>0</v>
      </c>
      <c r="M22" s="8"/>
      <c r="N22" s="8"/>
    </row>
    <row r="23" spans="1:14" ht="15.75" thickBot="1" x14ac:dyDescent="0.3">
      <c r="A23" s="9">
        <v>145</v>
      </c>
      <c r="B23" s="9" t="s">
        <v>0</v>
      </c>
      <c r="C23" s="9" t="s">
        <v>31</v>
      </c>
      <c r="D23" s="9"/>
      <c r="E23" s="9">
        <v>2</v>
      </c>
      <c r="F23" s="9">
        <v>2</v>
      </c>
      <c r="G23" s="9">
        <v>2</v>
      </c>
      <c r="H23" s="9">
        <v>0</v>
      </c>
      <c r="I23" s="9">
        <v>0</v>
      </c>
      <c r="J23" s="9">
        <v>0</v>
      </c>
      <c r="K23" s="9">
        <v>0</v>
      </c>
      <c r="L23" s="9">
        <v>0</v>
      </c>
      <c r="M23" s="9"/>
      <c r="N23" s="9"/>
    </row>
    <row r="24" spans="1:14" ht="15.75" thickBot="1" x14ac:dyDescent="0.3">
      <c r="A24" s="9">
        <v>145</v>
      </c>
      <c r="B24" s="9" t="s">
        <v>0</v>
      </c>
      <c r="C24" s="9" t="s">
        <v>31</v>
      </c>
      <c r="D24" s="9"/>
      <c r="E24" s="9">
        <v>2</v>
      </c>
      <c r="F24" s="9">
        <v>3</v>
      </c>
      <c r="G24" s="9">
        <v>2</v>
      </c>
      <c r="H24" s="9">
        <v>0</v>
      </c>
      <c r="I24" s="9">
        <v>0</v>
      </c>
      <c r="J24" s="9">
        <v>0</v>
      </c>
      <c r="K24" s="9">
        <v>0</v>
      </c>
      <c r="L24" s="9">
        <v>0</v>
      </c>
      <c r="M24" s="8"/>
      <c r="N24" s="8"/>
    </row>
    <row r="25" spans="1:14" ht="15.75" thickBot="1" x14ac:dyDescent="0.3">
      <c r="A25" s="9">
        <v>145</v>
      </c>
      <c r="B25" s="9" t="s">
        <v>0</v>
      </c>
      <c r="C25" s="9" t="s">
        <v>31</v>
      </c>
      <c r="D25" s="9"/>
      <c r="E25" s="9">
        <v>2</v>
      </c>
      <c r="F25" s="9">
        <v>4</v>
      </c>
      <c r="G25" s="9">
        <v>2</v>
      </c>
      <c r="H25" s="9">
        <v>1</v>
      </c>
      <c r="I25" s="9">
        <v>0</v>
      </c>
      <c r="J25" s="9">
        <v>1</v>
      </c>
      <c r="K25" s="9">
        <v>0</v>
      </c>
      <c r="L25" s="9">
        <v>0</v>
      </c>
      <c r="M25" s="9"/>
      <c r="N25" s="9"/>
    </row>
    <row r="26" spans="1:14" ht="15.75" thickBot="1" x14ac:dyDescent="0.3">
      <c r="A26" s="9">
        <v>145</v>
      </c>
      <c r="B26" s="9" t="s">
        <v>1</v>
      </c>
      <c r="C26" s="9" t="s">
        <v>60</v>
      </c>
      <c r="D26" s="9"/>
      <c r="E26" s="9">
        <v>1</v>
      </c>
      <c r="F26" s="9">
        <v>1</v>
      </c>
      <c r="G26" s="9">
        <v>2</v>
      </c>
      <c r="H26" s="9">
        <v>0</v>
      </c>
      <c r="I26" s="9">
        <v>0</v>
      </c>
      <c r="J26" s="9">
        <v>0</v>
      </c>
      <c r="K26" s="9">
        <v>0</v>
      </c>
      <c r="L26" s="9">
        <v>0</v>
      </c>
      <c r="M26" s="8"/>
      <c r="N26" s="8"/>
    </row>
    <row r="27" spans="1:14" ht="15.75" thickBot="1" x14ac:dyDescent="0.3">
      <c r="A27" s="9">
        <v>145</v>
      </c>
      <c r="B27" s="9" t="s">
        <v>1</v>
      </c>
      <c r="C27" s="9" t="s">
        <v>60</v>
      </c>
      <c r="D27" s="9"/>
      <c r="E27" s="9">
        <v>1</v>
      </c>
      <c r="F27" s="9">
        <v>2</v>
      </c>
      <c r="G27" s="9">
        <v>2</v>
      </c>
      <c r="H27" s="9">
        <v>3</v>
      </c>
      <c r="I27" s="9">
        <v>1</v>
      </c>
      <c r="J27" s="9">
        <v>0</v>
      </c>
      <c r="K27" s="9">
        <v>0</v>
      </c>
      <c r="L27" s="9">
        <v>2</v>
      </c>
      <c r="M27" s="9"/>
      <c r="N27" s="9"/>
    </row>
    <row r="28" spans="1:14" ht="15.75" thickBot="1" x14ac:dyDescent="0.3">
      <c r="A28" s="9">
        <v>145</v>
      </c>
      <c r="B28" s="9" t="s">
        <v>1</v>
      </c>
      <c r="C28" s="9" t="s">
        <v>60</v>
      </c>
      <c r="D28" s="9"/>
      <c r="E28" s="9">
        <v>1</v>
      </c>
      <c r="F28" s="9">
        <v>3</v>
      </c>
      <c r="G28" s="9">
        <v>2</v>
      </c>
      <c r="H28" s="9">
        <v>1</v>
      </c>
      <c r="I28" s="9">
        <v>0</v>
      </c>
      <c r="J28" s="9">
        <v>0</v>
      </c>
      <c r="K28" s="9">
        <v>0</v>
      </c>
      <c r="L28" s="9">
        <v>0</v>
      </c>
      <c r="M28" s="8"/>
      <c r="N28" s="8"/>
    </row>
    <row r="29" spans="1:14" ht="15.75" thickBot="1" x14ac:dyDescent="0.3">
      <c r="A29" s="9">
        <v>145</v>
      </c>
      <c r="B29" s="9" t="s">
        <v>1</v>
      </c>
      <c r="C29" s="9" t="s">
        <v>60</v>
      </c>
      <c r="D29" s="9"/>
      <c r="E29" s="9">
        <v>1</v>
      </c>
      <c r="F29" s="9">
        <v>4</v>
      </c>
      <c r="G29" s="9">
        <v>2</v>
      </c>
      <c r="H29" s="9">
        <v>3</v>
      </c>
      <c r="I29" s="9">
        <v>1</v>
      </c>
      <c r="J29" s="9">
        <v>2</v>
      </c>
      <c r="K29" s="9">
        <v>0</v>
      </c>
      <c r="L29" s="9">
        <v>2</v>
      </c>
      <c r="M29" s="9"/>
      <c r="N29" s="9"/>
    </row>
    <row r="30" spans="1:14" ht="15.75" thickBot="1" x14ac:dyDescent="0.3">
      <c r="A30" s="9">
        <v>145</v>
      </c>
      <c r="B30" s="9" t="s">
        <v>1</v>
      </c>
      <c r="C30" s="9" t="s">
        <v>60</v>
      </c>
      <c r="D30" s="9"/>
      <c r="E30" s="9">
        <v>2</v>
      </c>
      <c r="F30" s="9">
        <v>1</v>
      </c>
      <c r="G30" s="9">
        <v>2</v>
      </c>
      <c r="H30" s="9">
        <v>4</v>
      </c>
      <c r="I30" s="9">
        <v>2</v>
      </c>
      <c r="J30" s="9">
        <v>0</v>
      </c>
      <c r="K30" s="9">
        <v>1</v>
      </c>
      <c r="L30" s="9">
        <v>4</v>
      </c>
      <c r="M30" s="8"/>
      <c r="N30" s="8"/>
    </row>
    <row r="31" spans="1:14" ht="15.75" thickBot="1" x14ac:dyDescent="0.3">
      <c r="A31" s="9">
        <v>145</v>
      </c>
      <c r="B31" s="9" t="s">
        <v>1</v>
      </c>
      <c r="C31" s="9" t="s">
        <v>60</v>
      </c>
      <c r="D31" s="9"/>
      <c r="E31" s="9">
        <v>2</v>
      </c>
      <c r="F31" s="9">
        <v>2</v>
      </c>
      <c r="G31" s="9">
        <v>2</v>
      </c>
      <c r="H31" s="9">
        <v>2</v>
      </c>
      <c r="I31" s="9">
        <v>1</v>
      </c>
      <c r="J31" s="9">
        <v>1</v>
      </c>
      <c r="K31" s="9">
        <v>0</v>
      </c>
      <c r="L31" s="9">
        <v>1</v>
      </c>
      <c r="M31" s="9"/>
      <c r="N31" s="9"/>
    </row>
    <row r="32" spans="1:14" ht="15.75" thickBot="1" x14ac:dyDescent="0.3">
      <c r="A32" s="9">
        <v>145</v>
      </c>
      <c r="B32" s="9" t="s">
        <v>1</v>
      </c>
      <c r="C32" s="9" t="s">
        <v>60</v>
      </c>
      <c r="D32" s="9"/>
      <c r="E32" s="9">
        <v>2</v>
      </c>
      <c r="F32" s="9">
        <v>3</v>
      </c>
      <c r="G32" s="9">
        <v>2</v>
      </c>
      <c r="H32" s="9">
        <v>1</v>
      </c>
      <c r="I32" s="9">
        <v>0</v>
      </c>
      <c r="J32" s="9">
        <v>0</v>
      </c>
      <c r="K32" s="9">
        <v>0</v>
      </c>
      <c r="L32" s="9">
        <v>1</v>
      </c>
      <c r="M32" s="8"/>
      <c r="N32" s="8"/>
    </row>
    <row r="33" spans="1:14" ht="15.75" thickBot="1" x14ac:dyDescent="0.3">
      <c r="A33" s="9">
        <v>145</v>
      </c>
      <c r="B33" s="9" t="s">
        <v>1</v>
      </c>
      <c r="C33" s="9" t="s">
        <v>60</v>
      </c>
      <c r="D33" s="9"/>
      <c r="E33" s="9">
        <v>2</v>
      </c>
      <c r="F33" s="9">
        <v>4</v>
      </c>
      <c r="G33" s="9">
        <v>2</v>
      </c>
      <c r="H33" s="9">
        <v>1</v>
      </c>
      <c r="I33" s="9">
        <v>0</v>
      </c>
      <c r="J33" s="9">
        <v>0</v>
      </c>
      <c r="K33" s="9">
        <v>0</v>
      </c>
      <c r="L33" s="9">
        <v>1</v>
      </c>
      <c r="M33" s="9"/>
      <c r="N33" s="9"/>
    </row>
    <row r="34" spans="1:14" ht="15.75" thickBot="1" x14ac:dyDescent="0.3">
      <c r="A34" s="8">
        <v>145</v>
      </c>
      <c r="B34" s="8" t="s">
        <v>0</v>
      </c>
      <c r="C34" s="8" t="s">
        <v>31</v>
      </c>
      <c r="D34" s="8"/>
      <c r="E34" s="8">
        <v>1</v>
      </c>
      <c r="F34" s="8">
        <v>1</v>
      </c>
      <c r="G34" s="8">
        <v>3</v>
      </c>
      <c r="H34" s="8">
        <v>1</v>
      </c>
      <c r="I34" s="8">
        <v>0</v>
      </c>
      <c r="J34" s="8">
        <v>0</v>
      </c>
      <c r="K34" s="8">
        <v>1</v>
      </c>
      <c r="L34" s="8">
        <v>1</v>
      </c>
      <c r="M34" s="8"/>
      <c r="N34" s="8"/>
    </row>
    <row r="35" spans="1:14" ht="15.75" thickBot="1" x14ac:dyDescent="0.3">
      <c r="A35" s="8">
        <v>145</v>
      </c>
      <c r="B35" s="8" t="s">
        <v>0</v>
      </c>
      <c r="C35" s="8" t="s">
        <v>31</v>
      </c>
      <c r="D35" s="8"/>
      <c r="E35" s="8">
        <v>1</v>
      </c>
      <c r="F35" s="8">
        <v>2</v>
      </c>
      <c r="G35" s="8">
        <v>3</v>
      </c>
      <c r="H35" s="8">
        <v>0</v>
      </c>
      <c r="I35" s="8">
        <v>0</v>
      </c>
      <c r="J35" s="8">
        <v>0</v>
      </c>
      <c r="K35" s="8">
        <v>0</v>
      </c>
      <c r="L35" s="8">
        <v>0</v>
      </c>
      <c r="M35" s="9"/>
      <c r="N35" s="9"/>
    </row>
    <row r="36" spans="1:14" ht="15.75" thickBot="1" x14ac:dyDescent="0.3">
      <c r="A36" s="8">
        <v>145</v>
      </c>
      <c r="B36" s="8" t="s">
        <v>0</v>
      </c>
      <c r="C36" s="8" t="s">
        <v>31</v>
      </c>
      <c r="D36" s="8"/>
      <c r="E36" s="8">
        <v>1</v>
      </c>
      <c r="F36" s="8">
        <v>3</v>
      </c>
      <c r="G36" s="8">
        <v>3</v>
      </c>
      <c r="H36" s="8">
        <v>2</v>
      </c>
      <c r="I36" s="8">
        <v>2</v>
      </c>
      <c r="J36" s="8">
        <v>1</v>
      </c>
      <c r="K36" s="8">
        <v>0</v>
      </c>
      <c r="L36" s="8">
        <v>0</v>
      </c>
      <c r="M36" s="8"/>
      <c r="N36" s="8"/>
    </row>
    <row r="37" spans="1:14" ht="15.75" thickBot="1" x14ac:dyDescent="0.3">
      <c r="A37" s="8">
        <v>145</v>
      </c>
      <c r="B37" s="8" t="s">
        <v>0</v>
      </c>
      <c r="C37" s="8" t="s">
        <v>31</v>
      </c>
      <c r="D37" s="8"/>
      <c r="E37" s="8">
        <v>1</v>
      </c>
      <c r="F37" s="8">
        <v>4</v>
      </c>
      <c r="G37" s="8">
        <v>3</v>
      </c>
      <c r="H37" s="8">
        <v>1</v>
      </c>
      <c r="I37" s="8">
        <v>0</v>
      </c>
      <c r="J37" s="8">
        <v>0</v>
      </c>
      <c r="K37" s="8">
        <v>0</v>
      </c>
      <c r="L37" s="8">
        <v>0</v>
      </c>
      <c r="M37" s="9"/>
      <c r="N37" s="9"/>
    </row>
    <row r="38" spans="1:14" ht="15.75" thickBot="1" x14ac:dyDescent="0.3">
      <c r="A38" s="8">
        <v>145</v>
      </c>
      <c r="B38" s="8" t="s">
        <v>0</v>
      </c>
      <c r="C38" s="8" t="s">
        <v>31</v>
      </c>
      <c r="D38" s="8"/>
      <c r="E38" s="8">
        <v>2</v>
      </c>
      <c r="F38" s="8">
        <v>1</v>
      </c>
      <c r="G38" s="8">
        <v>3</v>
      </c>
      <c r="H38" s="8">
        <v>1</v>
      </c>
      <c r="I38" s="8">
        <v>1</v>
      </c>
      <c r="J38" s="8">
        <v>0</v>
      </c>
      <c r="K38" s="8">
        <v>0</v>
      </c>
      <c r="L38" s="8">
        <v>0</v>
      </c>
      <c r="M38" s="8"/>
      <c r="N38" s="8"/>
    </row>
    <row r="39" spans="1:14" ht="15.75" thickBot="1" x14ac:dyDescent="0.3">
      <c r="A39" s="8">
        <v>145</v>
      </c>
      <c r="B39" s="8" t="s">
        <v>0</v>
      </c>
      <c r="C39" s="8" t="s">
        <v>31</v>
      </c>
      <c r="D39" s="8"/>
      <c r="E39" s="8">
        <v>2</v>
      </c>
      <c r="F39" s="8">
        <v>2</v>
      </c>
      <c r="G39" s="8">
        <v>3</v>
      </c>
      <c r="H39" s="8">
        <v>2</v>
      </c>
      <c r="I39" s="8">
        <v>1</v>
      </c>
      <c r="J39" s="8">
        <v>2</v>
      </c>
      <c r="K39" s="8">
        <v>0</v>
      </c>
      <c r="L39" s="8">
        <v>0</v>
      </c>
      <c r="M39" s="9"/>
      <c r="N39" s="9"/>
    </row>
    <row r="40" spans="1:14" ht="15.75" thickBot="1" x14ac:dyDescent="0.3">
      <c r="A40" s="8">
        <v>145</v>
      </c>
      <c r="B40" s="8" t="s">
        <v>0</v>
      </c>
      <c r="C40" s="8" t="s">
        <v>31</v>
      </c>
      <c r="D40" s="8"/>
      <c r="E40" s="8">
        <v>2</v>
      </c>
      <c r="F40" s="8">
        <v>3</v>
      </c>
      <c r="G40" s="8">
        <v>3</v>
      </c>
      <c r="H40" s="8">
        <v>0</v>
      </c>
      <c r="I40" s="8">
        <v>0</v>
      </c>
      <c r="J40" s="8">
        <v>0</v>
      </c>
      <c r="K40" s="8">
        <v>0</v>
      </c>
      <c r="L40" s="8">
        <v>0</v>
      </c>
      <c r="M40" s="8"/>
      <c r="N40" s="8"/>
    </row>
    <row r="41" spans="1:14" ht="15.75" thickBot="1" x14ac:dyDescent="0.3">
      <c r="A41" s="8">
        <v>145</v>
      </c>
      <c r="B41" s="8" t="s">
        <v>0</v>
      </c>
      <c r="C41" s="8" t="s">
        <v>31</v>
      </c>
      <c r="D41" s="8"/>
      <c r="E41" s="8">
        <v>2</v>
      </c>
      <c r="F41" s="8">
        <v>4</v>
      </c>
      <c r="G41" s="8">
        <v>3</v>
      </c>
      <c r="H41" s="8">
        <v>1</v>
      </c>
      <c r="I41" s="8">
        <v>1</v>
      </c>
      <c r="J41" s="8">
        <v>1</v>
      </c>
      <c r="K41" s="8">
        <v>0</v>
      </c>
      <c r="L41" s="8">
        <v>0</v>
      </c>
      <c r="M41" s="9"/>
      <c r="N41" s="9"/>
    </row>
    <row r="42" spans="1:14" ht="15.75" thickBot="1" x14ac:dyDescent="0.3">
      <c r="A42" s="8">
        <v>145</v>
      </c>
      <c r="B42" s="8" t="s">
        <v>1</v>
      </c>
      <c r="C42" s="8" t="s">
        <v>60</v>
      </c>
      <c r="D42" s="8"/>
      <c r="E42" s="8">
        <v>1</v>
      </c>
      <c r="F42" s="8">
        <v>1</v>
      </c>
      <c r="G42" s="8">
        <v>3</v>
      </c>
      <c r="H42" s="8">
        <v>1</v>
      </c>
      <c r="I42" s="8">
        <v>0</v>
      </c>
      <c r="J42" s="8">
        <v>1</v>
      </c>
      <c r="K42" s="8">
        <v>0</v>
      </c>
      <c r="L42" s="8">
        <v>0</v>
      </c>
      <c r="M42" s="8"/>
      <c r="N42" s="8"/>
    </row>
    <row r="43" spans="1:14" ht="15.75" thickBot="1" x14ac:dyDescent="0.3">
      <c r="A43" s="8">
        <v>145</v>
      </c>
      <c r="B43" s="8" t="s">
        <v>1</v>
      </c>
      <c r="C43" s="8" t="s">
        <v>60</v>
      </c>
      <c r="D43" s="8"/>
      <c r="E43" s="8">
        <v>1</v>
      </c>
      <c r="F43" s="8">
        <v>2</v>
      </c>
      <c r="G43" s="8">
        <v>3</v>
      </c>
      <c r="H43" s="8">
        <v>1</v>
      </c>
      <c r="I43" s="8">
        <v>0</v>
      </c>
      <c r="J43" s="8">
        <v>0</v>
      </c>
      <c r="K43" s="8">
        <v>0</v>
      </c>
      <c r="L43" s="8">
        <v>0</v>
      </c>
      <c r="M43" s="9"/>
      <c r="N43" s="9"/>
    </row>
    <row r="44" spans="1:14" ht="15.75" thickBot="1" x14ac:dyDescent="0.3">
      <c r="A44" s="8">
        <v>145</v>
      </c>
      <c r="B44" s="8" t="s">
        <v>1</v>
      </c>
      <c r="C44" s="8" t="s">
        <v>60</v>
      </c>
      <c r="D44" s="8"/>
      <c r="E44" s="8">
        <v>1</v>
      </c>
      <c r="F44" s="8">
        <v>3</v>
      </c>
      <c r="G44" s="8">
        <v>3</v>
      </c>
      <c r="H44" s="8">
        <v>0</v>
      </c>
      <c r="I44" s="8">
        <v>0</v>
      </c>
      <c r="J44" s="8">
        <v>0</v>
      </c>
      <c r="K44" s="8">
        <v>0</v>
      </c>
      <c r="L44" s="8">
        <v>0</v>
      </c>
      <c r="M44" s="8"/>
      <c r="N44" s="8"/>
    </row>
    <row r="45" spans="1:14" ht="15.75" thickBot="1" x14ac:dyDescent="0.3">
      <c r="A45" s="8">
        <v>145</v>
      </c>
      <c r="B45" s="8" t="s">
        <v>1</v>
      </c>
      <c r="C45" s="8" t="s">
        <v>60</v>
      </c>
      <c r="D45" s="8"/>
      <c r="E45" s="8">
        <v>1</v>
      </c>
      <c r="F45" s="8">
        <v>4</v>
      </c>
      <c r="G45" s="8">
        <v>3</v>
      </c>
      <c r="H45" s="8">
        <v>1</v>
      </c>
      <c r="I45" s="8">
        <v>0</v>
      </c>
      <c r="J45" s="8">
        <v>0</v>
      </c>
      <c r="K45" s="8">
        <v>0</v>
      </c>
      <c r="L45" s="8">
        <v>0</v>
      </c>
      <c r="M45" s="9"/>
      <c r="N45" s="9"/>
    </row>
    <row r="46" spans="1:14" ht="15.75" thickBot="1" x14ac:dyDescent="0.3">
      <c r="A46" s="8">
        <v>145</v>
      </c>
      <c r="B46" s="8" t="s">
        <v>1</v>
      </c>
      <c r="C46" s="8" t="s">
        <v>60</v>
      </c>
      <c r="D46" s="8"/>
      <c r="E46" s="8">
        <v>2</v>
      </c>
      <c r="F46" s="8">
        <v>1</v>
      </c>
      <c r="G46" s="8">
        <v>3</v>
      </c>
      <c r="H46" s="8">
        <v>1</v>
      </c>
      <c r="I46" s="8">
        <v>0</v>
      </c>
      <c r="J46" s="8">
        <v>1</v>
      </c>
      <c r="K46" s="8">
        <v>0</v>
      </c>
      <c r="L46" s="8">
        <v>0</v>
      </c>
      <c r="M46" s="8"/>
      <c r="N46" s="8"/>
    </row>
    <row r="47" spans="1:14" ht="15.75" thickBot="1" x14ac:dyDescent="0.3">
      <c r="A47" s="8">
        <v>145</v>
      </c>
      <c r="B47" s="8" t="s">
        <v>1</v>
      </c>
      <c r="C47" s="8" t="s">
        <v>60</v>
      </c>
      <c r="D47" s="8"/>
      <c r="E47" s="8">
        <v>2</v>
      </c>
      <c r="F47" s="8">
        <v>2</v>
      </c>
      <c r="G47" s="8">
        <v>3</v>
      </c>
      <c r="H47" s="8">
        <v>0</v>
      </c>
      <c r="I47" s="8">
        <v>0</v>
      </c>
      <c r="J47" s="8">
        <v>0</v>
      </c>
      <c r="K47" s="8">
        <v>0</v>
      </c>
      <c r="L47" s="8">
        <v>0</v>
      </c>
      <c r="M47" s="9"/>
      <c r="N47" s="9"/>
    </row>
    <row r="48" spans="1:14" ht="15.75" thickBot="1" x14ac:dyDescent="0.3">
      <c r="A48" s="8">
        <v>145</v>
      </c>
      <c r="B48" s="8" t="s">
        <v>1</v>
      </c>
      <c r="C48" s="8" t="s">
        <v>60</v>
      </c>
      <c r="D48" s="8"/>
      <c r="E48" s="8">
        <v>2</v>
      </c>
      <c r="F48" s="8">
        <v>3</v>
      </c>
      <c r="G48" s="8">
        <v>3</v>
      </c>
      <c r="H48" s="8">
        <v>5</v>
      </c>
      <c r="I48" s="8">
        <v>1</v>
      </c>
      <c r="J48" s="8">
        <v>1</v>
      </c>
      <c r="K48" s="8">
        <v>1</v>
      </c>
      <c r="L48" s="8">
        <v>2</v>
      </c>
      <c r="M48" s="8"/>
      <c r="N48" s="8"/>
    </row>
    <row r="49" spans="1:14" ht="15.75" thickBot="1" x14ac:dyDescent="0.3">
      <c r="A49" s="8">
        <v>145</v>
      </c>
      <c r="B49" s="8" t="s">
        <v>1</v>
      </c>
      <c r="C49" s="8" t="s">
        <v>60</v>
      </c>
      <c r="D49" s="8"/>
      <c r="E49" s="8">
        <v>2</v>
      </c>
      <c r="F49" s="8">
        <v>4</v>
      </c>
      <c r="G49" s="8">
        <v>3</v>
      </c>
      <c r="H49" s="8">
        <v>2</v>
      </c>
      <c r="I49" s="8">
        <v>0</v>
      </c>
      <c r="J49" s="8">
        <v>1</v>
      </c>
      <c r="K49" s="8">
        <v>0</v>
      </c>
      <c r="L49" s="8">
        <v>0</v>
      </c>
      <c r="M49" s="9"/>
      <c r="N49" s="9"/>
    </row>
    <row r="50" spans="1:14" ht="15.75" thickBot="1" x14ac:dyDescent="0.3">
      <c r="A50" s="9">
        <v>145</v>
      </c>
      <c r="B50" s="9" t="s">
        <v>0</v>
      </c>
      <c r="C50" s="9" t="s">
        <v>31</v>
      </c>
      <c r="D50" s="9"/>
      <c r="E50" s="9">
        <v>1</v>
      </c>
      <c r="F50" s="9">
        <v>1</v>
      </c>
      <c r="G50" s="9">
        <v>4</v>
      </c>
      <c r="H50" s="9">
        <v>0</v>
      </c>
      <c r="I50" s="9">
        <v>0</v>
      </c>
      <c r="J50" s="9">
        <v>0</v>
      </c>
      <c r="K50" s="9">
        <v>0</v>
      </c>
      <c r="L50" s="9">
        <v>0</v>
      </c>
      <c r="M50" s="8"/>
      <c r="N50" s="8"/>
    </row>
    <row r="51" spans="1:14" ht="15.75" thickBot="1" x14ac:dyDescent="0.3">
      <c r="A51" s="9">
        <v>145</v>
      </c>
      <c r="B51" s="9" t="s">
        <v>0</v>
      </c>
      <c r="C51" s="9" t="s">
        <v>31</v>
      </c>
      <c r="D51" s="9"/>
      <c r="E51" s="9">
        <v>1</v>
      </c>
      <c r="F51" s="9">
        <v>2</v>
      </c>
      <c r="G51" s="9">
        <v>4</v>
      </c>
      <c r="H51" s="9">
        <v>0</v>
      </c>
      <c r="I51" s="9">
        <v>0</v>
      </c>
      <c r="J51" s="9">
        <v>0</v>
      </c>
      <c r="K51" s="9">
        <v>0</v>
      </c>
      <c r="L51" s="9">
        <v>0</v>
      </c>
      <c r="M51" s="9"/>
      <c r="N51" s="9"/>
    </row>
    <row r="52" spans="1:14" ht="15.75" thickBot="1" x14ac:dyDescent="0.3">
      <c r="A52" s="9">
        <v>145</v>
      </c>
      <c r="B52" s="9" t="s">
        <v>0</v>
      </c>
      <c r="C52" s="9" t="s">
        <v>31</v>
      </c>
      <c r="D52" s="9"/>
      <c r="E52" s="9">
        <v>1</v>
      </c>
      <c r="F52" s="9">
        <v>3</v>
      </c>
      <c r="G52" s="9">
        <v>4</v>
      </c>
      <c r="H52" s="9">
        <v>1</v>
      </c>
      <c r="I52" s="9">
        <v>1</v>
      </c>
      <c r="J52" s="9">
        <v>0</v>
      </c>
      <c r="K52" s="9">
        <v>0</v>
      </c>
      <c r="L52" s="9">
        <v>0</v>
      </c>
      <c r="M52" s="8"/>
      <c r="N52" s="8"/>
    </row>
    <row r="53" spans="1:14" ht="15.75" thickBot="1" x14ac:dyDescent="0.3">
      <c r="A53" s="9">
        <v>145</v>
      </c>
      <c r="B53" s="9" t="s">
        <v>0</v>
      </c>
      <c r="C53" s="9" t="s">
        <v>31</v>
      </c>
      <c r="D53" s="9"/>
      <c r="E53" s="9">
        <v>1</v>
      </c>
      <c r="F53" s="9">
        <v>4</v>
      </c>
      <c r="G53" s="9">
        <v>4</v>
      </c>
      <c r="H53" s="9">
        <v>0</v>
      </c>
      <c r="I53" s="9">
        <v>0</v>
      </c>
      <c r="J53" s="9">
        <v>0</v>
      </c>
      <c r="K53" s="9">
        <v>0</v>
      </c>
      <c r="L53" s="9">
        <v>0</v>
      </c>
      <c r="M53" s="9"/>
      <c r="N53" s="9"/>
    </row>
    <row r="54" spans="1:14" ht="15.75" thickBot="1" x14ac:dyDescent="0.3">
      <c r="A54" s="9">
        <v>145</v>
      </c>
      <c r="B54" s="9" t="s">
        <v>0</v>
      </c>
      <c r="C54" s="9" t="s">
        <v>31</v>
      </c>
      <c r="D54" s="9"/>
      <c r="E54" s="9">
        <v>2</v>
      </c>
      <c r="F54" s="9">
        <v>1</v>
      </c>
      <c r="G54" s="9">
        <v>4</v>
      </c>
      <c r="H54" s="9">
        <v>1</v>
      </c>
      <c r="I54" s="9">
        <v>0</v>
      </c>
      <c r="J54" s="9">
        <v>0</v>
      </c>
      <c r="K54" s="9">
        <v>0</v>
      </c>
      <c r="L54" s="9">
        <v>0</v>
      </c>
      <c r="M54" s="8"/>
      <c r="N54" s="8"/>
    </row>
    <row r="55" spans="1:14" ht="15.75" thickBot="1" x14ac:dyDescent="0.3">
      <c r="A55" s="9">
        <v>145</v>
      </c>
      <c r="B55" s="9" t="s">
        <v>0</v>
      </c>
      <c r="C55" s="9" t="s">
        <v>31</v>
      </c>
      <c r="D55" s="9"/>
      <c r="E55" s="9">
        <v>2</v>
      </c>
      <c r="F55" s="9">
        <v>2</v>
      </c>
      <c r="G55" s="9">
        <v>4</v>
      </c>
      <c r="H55" s="9">
        <v>0</v>
      </c>
      <c r="I55" s="9">
        <v>0</v>
      </c>
      <c r="J55" s="9">
        <v>0</v>
      </c>
      <c r="K55" s="9">
        <v>0</v>
      </c>
      <c r="L55" s="9">
        <v>0</v>
      </c>
      <c r="M55" s="9"/>
      <c r="N55" s="9"/>
    </row>
    <row r="56" spans="1:14" ht="15.75" thickBot="1" x14ac:dyDescent="0.3">
      <c r="A56" s="9">
        <v>145</v>
      </c>
      <c r="B56" s="9" t="s">
        <v>0</v>
      </c>
      <c r="C56" s="9" t="s">
        <v>31</v>
      </c>
      <c r="D56" s="9"/>
      <c r="E56" s="9">
        <v>2</v>
      </c>
      <c r="F56" s="9">
        <v>3</v>
      </c>
      <c r="G56" s="9">
        <v>4</v>
      </c>
      <c r="H56" s="9">
        <v>1</v>
      </c>
      <c r="I56" s="9">
        <v>0</v>
      </c>
      <c r="J56" s="9">
        <v>1</v>
      </c>
      <c r="K56" s="9">
        <v>0</v>
      </c>
      <c r="L56" s="9">
        <v>0</v>
      </c>
      <c r="M56" s="8"/>
      <c r="N56" s="8"/>
    </row>
    <row r="57" spans="1:14" ht="15.75" thickBot="1" x14ac:dyDescent="0.3">
      <c r="A57" s="9">
        <v>145</v>
      </c>
      <c r="B57" s="9" t="s">
        <v>0</v>
      </c>
      <c r="C57" s="9" t="s">
        <v>31</v>
      </c>
      <c r="D57" s="9"/>
      <c r="E57" s="9">
        <v>2</v>
      </c>
      <c r="F57" s="9">
        <v>4</v>
      </c>
      <c r="G57" s="9">
        <v>4</v>
      </c>
      <c r="H57" s="9">
        <v>2</v>
      </c>
      <c r="I57" s="9">
        <v>0</v>
      </c>
      <c r="J57" s="9">
        <v>2</v>
      </c>
      <c r="K57" s="9">
        <v>0</v>
      </c>
      <c r="L57" s="9">
        <v>0</v>
      </c>
      <c r="M57" s="9"/>
      <c r="N57" s="9"/>
    </row>
    <row r="58" spans="1:14" ht="15.75" thickBot="1" x14ac:dyDescent="0.3">
      <c r="A58" s="9">
        <v>145</v>
      </c>
      <c r="B58" s="9" t="s">
        <v>1</v>
      </c>
      <c r="C58" s="9" t="s">
        <v>60</v>
      </c>
      <c r="D58" s="9"/>
      <c r="E58" s="9">
        <v>1</v>
      </c>
      <c r="F58" s="9">
        <v>1</v>
      </c>
      <c r="G58" s="9">
        <v>4</v>
      </c>
      <c r="H58" s="9">
        <v>1</v>
      </c>
      <c r="I58" s="9">
        <v>0</v>
      </c>
      <c r="J58" s="9">
        <v>0</v>
      </c>
      <c r="K58" s="9">
        <v>0</v>
      </c>
      <c r="L58" s="9">
        <v>0</v>
      </c>
      <c r="M58" s="8"/>
      <c r="N58" s="8"/>
    </row>
    <row r="59" spans="1:14" ht="15.75" thickBot="1" x14ac:dyDescent="0.3">
      <c r="A59" s="9">
        <v>145</v>
      </c>
      <c r="B59" s="9" t="s">
        <v>1</v>
      </c>
      <c r="C59" s="9" t="s">
        <v>60</v>
      </c>
      <c r="D59" s="9"/>
      <c r="E59" s="9">
        <v>1</v>
      </c>
      <c r="F59" s="9">
        <v>2</v>
      </c>
      <c r="G59" s="9">
        <v>4</v>
      </c>
      <c r="H59" s="9">
        <v>0</v>
      </c>
      <c r="I59" s="9">
        <v>0</v>
      </c>
      <c r="J59" s="9">
        <v>0</v>
      </c>
      <c r="K59" s="9">
        <v>0</v>
      </c>
      <c r="L59" s="9">
        <v>0</v>
      </c>
      <c r="M59" s="9"/>
      <c r="N59" s="9"/>
    </row>
    <row r="60" spans="1:14" ht="15.75" thickBot="1" x14ac:dyDescent="0.3">
      <c r="A60" s="9">
        <v>145</v>
      </c>
      <c r="B60" s="9" t="s">
        <v>1</v>
      </c>
      <c r="C60" s="9" t="s">
        <v>60</v>
      </c>
      <c r="D60" s="9"/>
      <c r="E60" s="9">
        <v>1</v>
      </c>
      <c r="F60" s="9">
        <v>3</v>
      </c>
      <c r="G60" s="9">
        <v>4</v>
      </c>
      <c r="H60" s="9">
        <v>0</v>
      </c>
      <c r="I60" s="9">
        <v>0</v>
      </c>
      <c r="J60" s="9">
        <v>0</v>
      </c>
      <c r="K60" s="9">
        <v>0</v>
      </c>
      <c r="L60" s="9">
        <v>0</v>
      </c>
      <c r="M60" s="8"/>
      <c r="N60" s="8"/>
    </row>
    <row r="61" spans="1:14" ht="15.75" thickBot="1" x14ac:dyDescent="0.3">
      <c r="A61" s="9">
        <v>145</v>
      </c>
      <c r="B61" s="9" t="s">
        <v>1</v>
      </c>
      <c r="C61" s="9" t="s">
        <v>60</v>
      </c>
      <c r="D61" s="9"/>
      <c r="E61" s="9">
        <v>1</v>
      </c>
      <c r="F61" s="9">
        <v>4</v>
      </c>
      <c r="G61" s="9">
        <v>4</v>
      </c>
      <c r="H61" s="9">
        <v>0</v>
      </c>
      <c r="I61" s="9">
        <v>0</v>
      </c>
      <c r="J61" s="9">
        <v>0</v>
      </c>
      <c r="K61" s="9">
        <v>0</v>
      </c>
      <c r="L61" s="9">
        <v>0</v>
      </c>
      <c r="M61" s="9"/>
      <c r="N61" s="9"/>
    </row>
    <row r="62" spans="1:14" ht="15.75" thickBot="1" x14ac:dyDescent="0.3">
      <c r="A62" s="9">
        <v>145</v>
      </c>
      <c r="B62" s="9" t="s">
        <v>1</v>
      </c>
      <c r="C62" s="9" t="s">
        <v>60</v>
      </c>
      <c r="D62" s="9"/>
      <c r="E62" s="9">
        <v>2</v>
      </c>
      <c r="F62" s="9">
        <v>1</v>
      </c>
      <c r="G62" s="9">
        <v>4</v>
      </c>
      <c r="H62" s="9">
        <v>1</v>
      </c>
      <c r="I62" s="9">
        <v>0</v>
      </c>
      <c r="J62" s="9">
        <v>0</v>
      </c>
      <c r="K62" s="9">
        <v>0</v>
      </c>
      <c r="L62" s="9">
        <v>0</v>
      </c>
      <c r="M62" s="8"/>
      <c r="N62" s="8"/>
    </row>
    <row r="63" spans="1:14" ht="15.75" thickBot="1" x14ac:dyDescent="0.3">
      <c r="A63" s="9">
        <v>145</v>
      </c>
      <c r="B63" s="9" t="s">
        <v>1</v>
      </c>
      <c r="C63" s="9" t="s">
        <v>60</v>
      </c>
      <c r="D63" s="9"/>
      <c r="E63" s="9">
        <v>2</v>
      </c>
      <c r="F63" s="9">
        <v>2</v>
      </c>
      <c r="G63" s="9">
        <v>4</v>
      </c>
      <c r="H63" s="9">
        <v>2</v>
      </c>
      <c r="I63" s="9">
        <v>1</v>
      </c>
      <c r="J63" s="9">
        <v>1</v>
      </c>
      <c r="K63" s="9">
        <v>0</v>
      </c>
      <c r="L63" s="9">
        <v>0</v>
      </c>
      <c r="M63" s="9"/>
      <c r="N63" s="9"/>
    </row>
    <row r="64" spans="1:14" ht="15.75" thickBot="1" x14ac:dyDescent="0.3">
      <c r="A64" s="9">
        <v>145</v>
      </c>
      <c r="B64" s="9" t="s">
        <v>1</v>
      </c>
      <c r="C64" s="9" t="s">
        <v>60</v>
      </c>
      <c r="D64" s="9"/>
      <c r="E64" s="9">
        <v>2</v>
      </c>
      <c r="F64" s="9">
        <v>3</v>
      </c>
      <c r="G64" s="9">
        <v>4</v>
      </c>
      <c r="H64" s="9">
        <v>1</v>
      </c>
      <c r="I64" s="9">
        <v>0</v>
      </c>
      <c r="J64" s="9">
        <v>1</v>
      </c>
      <c r="K64" s="9">
        <v>0</v>
      </c>
      <c r="L64" s="9">
        <v>0</v>
      </c>
      <c r="M64" s="8"/>
      <c r="N64" s="8"/>
    </row>
    <row r="65" spans="1:14" ht="15.75" thickBot="1" x14ac:dyDescent="0.3">
      <c r="A65" s="9">
        <v>145</v>
      </c>
      <c r="B65" s="9" t="s">
        <v>1</v>
      </c>
      <c r="C65" s="9" t="s">
        <v>60</v>
      </c>
      <c r="D65" s="9"/>
      <c r="E65" s="9">
        <v>2</v>
      </c>
      <c r="F65" s="9">
        <v>4</v>
      </c>
      <c r="G65" s="9">
        <v>4</v>
      </c>
      <c r="H65" s="9">
        <v>5</v>
      </c>
      <c r="I65" s="9">
        <v>0</v>
      </c>
      <c r="J65" s="9">
        <v>2</v>
      </c>
      <c r="K65" s="9">
        <v>0</v>
      </c>
      <c r="L65" s="9">
        <v>0</v>
      </c>
      <c r="M65" s="9"/>
      <c r="N65" s="9"/>
    </row>
    <row r="66" spans="1:14" ht="15.75" thickBot="1" x14ac:dyDescent="0.3">
      <c r="M66" s="8"/>
      <c r="N66" s="8"/>
    </row>
    <row r="67" spans="1:14" ht="15.75" thickBot="1" x14ac:dyDescent="0.3">
      <c r="M67" s="9"/>
      <c r="N67" s="9"/>
    </row>
    <row r="68" spans="1:14" ht="15.75" thickBot="1" x14ac:dyDescent="0.3">
      <c r="M68" s="8"/>
      <c r="N68" s="8"/>
    </row>
    <row r="69" spans="1:14" ht="15.75" thickBot="1" x14ac:dyDescent="0.3">
      <c r="M69" s="9"/>
      <c r="N69" s="9"/>
    </row>
    <row r="70" spans="1:14" ht="15.75" thickBot="1" x14ac:dyDescent="0.3">
      <c r="M70" s="8"/>
      <c r="N70" s="8"/>
    </row>
    <row r="71" spans="1:14" ht="15.75" thickBot="1" x14ac:dyDescent="0.3">
      <c r="M71" s="9"/>
      <c r="N71" s="9"/>
    </row>
    <row r="72" spans="1:14" ht="15.75" thickBot="1" x14ac:dyDescent="0.3">
      <c r="M72" s="8"/>
      <c r="N72" s="8"/>
    </row>
    <row r="73" spans="1:14" ht="15.75" thickBot="1" x14ac:dyDescent="0.3">
      <c r="M73" s="9"/>
      <c r="N73" s="9"/>
    </row>
    <row r="74" spans="1:14" ht="15.75" thickBot="1" x14ac:dyDescent="0.3">
      <c r="M74" s="8"/>
      <c r="N74" s="8"/>
    </row>
    <row r="75" spans="1:14" ht="15.75" thickBot="1" x14ac:dyDescent="0.3">
      <c r="M75" s="9"/>
      <c r="N75" s="9"/>
    </row>
    <row r="76" spans="1:14" ht="15.75" thickBot="1" x14ac:dyDescent="0.3">
      <c r="M76" s="8"/>
      <c r="N76" s="8"/>
    </row>
    <row r="77" spans="1:14" ht="15.75" thickBot="1" x14ac:dyDescent="0.3">
      <c r="M77" s="9"/>
      <c r="N77" s="9"/>
    </row>
    <row r="78" spans="1:14" ht="15.75" thickBot="1" x14ac:dyDescent="0.3">
      <c r="M78" s="8"/>
      <c r="N78" s="8"/>
    </row>
    <row r="79" spans="1:14" x14ac:dyDescent="0.25">
      <c r="M79" s="7"/>
      <c r="N79" s="7"/>
    </row>
  </sheetData>
  <sortState ref="A2:L65">
    <sortCondition ref="G2:G65"/>
  </sortState>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146</v>
      </c>
      <c r="B2" t="s">
        <v>0</v>
      </c>
      <c r="C2" t="s">
        <v>46</v>
      </c>
      <c r="E2">
        <v>1</v>
      </c>
      <c r="F2">
        <v>1</v>
      </c>
      <c r="G2">
        <v>1</v>
      </c>
      <c r="H2">
        <v>3</v>
      </c>
      <c r="I2">
        <v>0</v>
      </c>
      <c r="J2">
        <v>1</v>
      </c>
      <c r="K2">
        <v>2</v>
      </c>
      <c r="L2">
        <v>2</v>
      </c>
    </row>
    <row r="3" spans="1:20" x14ac:dyDescent="0.25">
      <c r="A3">
        <v>146</v>
      </c>
      <c r="B3" t="s">
        <v>0</v>
      </c>
      <c r="C3" t="s">
        <v>46</v>
      </c>
      <c r="E3">
        <v>1</v>
      </c>
      <c r="F3">
        <v>2</v>
      </c>
      <c r="G3">
        <v>1</v>
      </c>
      <c r="H3">
        <v>2</v>
      </c>
      <c r="I3">
        <v>1</v>
      </c>
      <c r="J3">
        <v>2</v>
      </c>
      <c r="K3">
        <v>0</v>
      </c>
      <c r="L3">
        <v>1</v>
      </c>
    </row>
    <row r="4" spans="1:20" x14ac:dyDescent="0.25">
      <c r="A4">
        <v>146</v>
      </c>
      <c r="B4" t="s">
        <v>0</v>
      </c>
      <c r="C4" t="s">
        <v>46</v>
      </c>
      <c r="E4">
        <v>1</v>
      </c>
      <c r="F4">
        <v>3</v>
      </c>
      <c r="G4">
        <v>1</v>
      </c>
      <c r="H4">
        <v>4</v>
      </c>
      <c r="I4">
        <v>2</v>
      </c>
      <c r="J4">
        <v>0</v>
      </c>
      <c r="K4">
        <v>1</v>
      </c>
      <c r="L4">
        <v>3</v>
      </c>
    </row>
    <row r="5" spans="1:20" x14ac:dyDescent="0.25">
      <c r="A5">
        <v>146</v>
      </c>
      <c r="B5" t="s">
        <v>0</v>
      </c>
      <c r="C5" t="s">
        <v>46</v>
      </c>
      <c r="E5">
        <v>1</v>
      </c>
      <c r="F5">
        <v>4</v>
      </c>
      <c r="G5">
        <v>1</v>
      </c>
      <c r="H5">
        <v>0</v>
      </c>
      <c r="I5">
        <v>0</v>
      </c>
      <c r="J5">
        <v>0</v>
      </c>
      <c r="K5">
        <v>0</v>
      </c>
      <c r="L5">
        <v>0</v>
      </c>
    </row>
    <row r="6" spans="1:20" x14ac:dyDescent="0.25">
      <c r="A6">
        <v>146</v>
      </c>
      <c r="B6" t="s">
        <v>0</v>
      </c>
      <c r="C6" t="s">
        <v>46</v>
      </c>
      <c r="E6">
        <v>2</v>
      </c>
      <c r="F6">
        <v>1</v>
      </c>
      <c r="G6">
        <v>1</v>
      </c>
      <c r="H6">
        <v>3</v>
      </c>
      <c r="I6">
        <v>0</v>
      </c>
      <c r="J6">
        <v>1</v>
      </c>
      <c r="K6">
        <v>2</v>
      </c>
      <c r="L6">
        <v>2</v>
      </c>
      <c r="M6" s="1" t="s">
        <v>16</v>
      </c>
      <c r="N6" s="5">
        <v>3</v>
      </c>
      <c r="O6" s="5">
        <f>COUNT(G34:G49)/4</f>
        <v>4</v>
      </c>
      <c r="P6" s="5">
        <f>SUM(H34:H49)</f>
        <v>25</v>
      </c>
      <c r="Q6" s="5">
        <f t="shared" ref="Q6:T6" si="0">SUM(I34:I49)</f>
        <v>4</v>
      </c>
      <c r="R6" s="5">
        <f t="shared" si="0"/>
        <v>1</v>
      </c>
      <c r="S6" s="5">
        <f t="shared" si="0"/>
        <v>8</v>
      </c>
      <c r="T6" s="5">
        <f t="shared" si="0"/>
        <v>25</v>
      </c>
    </row>
    <row r="7" spans="1:20" x14ac:dyDescent="0.25">
      <c r="A7">
        <v>146</v>
      </c>
      <c r="B7" t="s">
        <v>0</v>
      </c>
      <c r="C7" t="s">
        <v>46</v>
      </c>
      <c r="E7">
        <v>2</v>
      </c>
      <c r="F7">
        <v>2</v>
      </c>
      <c r="G7">
        <v>1</v>
      </c>
      <c r="H7">
        <v>4</v>
      </c>
      <c r="I7">
        <v>0</v>
      </c>
      <c r="J7">
        <v>0</v>
      </c>
      <c r="K7">
        <v>1</v>
      </c>
      <c r="L7">
        <v>1</v>
      </c>
      <c r="M7" s="1" t="s">
        <v>17</v>
      </c>
      <c r="N7" s="5">
        <v>4</v>
      </c>
      <c r="O7" s="5">
        <f>COUNT(G50:G65)/4</f>
        <v>4</v>
      </c>
      <c r="P7" s="5">
        <f>SUM(H50:H65)</f>
        <v>32</v>
      </c>
      <c r="Q7" s="5">
        <f t="shared" ref="Q7:T7" si="1">SUM(I50:I65)</f>
        <v>10</v>
      </c>
      <c r="R7" s="5">
        <f t="shared" si="1"/>
        <v>5</v>
      </c>
      <c r="S7" s="5">
        <f t="shared" si="1"/>
        <v>4</v>
      </c>
      <c r="T7" s="5">
        <f t="shared" si="1"/>
        <v>28</v>
      </c>
    </row>
    <row r="8" spans="1:20" x14ac:dyDescent="0.25">
      <c r="A8">
        <v>146</v>
      </c>
      <c r="B8" t="s">
        <v>0</v>
      </c>
      <c r="C8" t="s">
        <v>46</v>
      </c>
      <c r="E8">
        <v>2</v>
      </c>
      <c r="F8">
        <v>3</v>
      </c>
      <c r="G8">
        <v>1</v>
      </c>
      <c r="H8">
        <v>3</v>
      </c>
      <c r="I8">
        <v>2</v>
      </c>
      <c r="J8">
        <v>0</v>
      </c>
      <c r="K8">
        <v>0</v>
      </c>
      <c r="L8">
        <v>2</v>
      </c>
      <c r="M8" s="1" t="s">
        <v>14</v>
      </c>
      <c r="N8" s="5">
        <v>1</v>
      </c>
      <c r="O8" s="5">
        <f>COUNT(G2:G17)/4</f>
        <v>4</v>
      </c>
      <c r="P8" s="5">
        <f>SUM(H2:H17)</f>
        <v>37</v>
      </c>
      <c r="Q8" s="5">
        <f t="shared" ref="Q8:T8" si="2">SUM(I2:I17)</f>
        <v>8</v>
      </c>
      <c r="R8" s="5">
        <f t="shared" si="2"/>
        <v>6</v>
      </c>
      <c r="S8" s="5">
        <f t="shared" si="2"/>
        <v>13</v>
      </c>
      <c r="T8" s="5">
        <f t="shared" si="2"/>
        <v>22</v>
      </c>
    </row>
    <row r="9" spans="1:20" x14ac:dyDescent="0.25">
      <c r="A9">
        <v>146</v>
      </c>
      <c r="B9" t="s">
        <v>0</v>
      </c>
      <c r="C9" t="s">
        <v>46</v>
      </c>
      <c r="E9">
        <v>2</v>
      </c>
      <c r="F9">
        <v>4</v>
      </c>
      <c r="G9">
        <v>1</v>
      </c>
      <c r="H9">
        <v>5</v>
      </c>
      <c r="I9">
        <v>2</v>
      </c>
      <c r="J9">
        <v>1</v>
      </c>
      <c r="K9">
        <v>1</v>
      </c>
      <c r="L9">
        <v>3</v>
      </c>
      <c r="M9" s="1" t="s">
        <v>18</v>
      </c>
      <c r="N9" s="5">
        <v>2</v>
      </c>
      <c r="O9" s="5">
        <f>COUNT(G18:G33)/4</f>
        <v>4</v>
      </c>
      <c r="P9" s="5">
        <f>SUM(H18:H33)</f>
        <v>42</v>
      </c>
      <c r="Q9" s="5">
        <f t="shared" ref="Q9:T9" si="3">SUM(I18:I33)</f>
        <v>6</v>
      </c>
      <c r="R9" s="5">
        <f t="shared" si="3"/>
        <v>5</v>
      </c>
      <c r="S9" s="5">
        <f t="shared" si="3"/>
        <v>12</v>
      </c>
      <c r="T9" s="5">
        <f t="shared" si="3"/>
        <v>30</v>
      </c>
    </row>
    <row r="10" spans="1:20" x14ac:dyDescent="0.25">
      <c r="A10">
        <v>146</v>
      </c>
      <c r="B10" t="s">
        <v>1</v>
      </c>
      <c r="C10" t="s">
        <v>47</v>
      </c>
      <c r="E10">
        <v>1</v>
      </c>
      <c r="F10">
        <v>1</v>
      </c>
      <c r="G10">
        <v>1</v>
      </c>
      <c r="H10">
        <v>5</v>
      </c>
      <c r="I10">
        <v>0</v>
      </c>
      <c r="J10">
        <v>0</v>
      </c>
      <c r="K10">
        <v>2</v>
      </c>
      <c r="L10">
        <v>3</v>
      </c>
      <c r="M10" s="1"/>
      <c r="N10" s="5"/>
      <c r="O10" s="5">
        <v>122</v>
      </c>
      <c r="P10" s="5" t="s">
        <v>19</v>
      </c>
      <c r="Q10" s="5" t="s">
        <v>20</v>
      </c>
      <c r="R10" s="5" t="s">
        <v>21</v>
      </c>
      <c r="S10" s="5" t="s">
        <v>22</v>
      </c>
      <c r="T10" s="5" t="s">
        <v>23</v>
      </c>
    </row>
    <row r="11" spans="1:20" x14ac:dyDescent="0.25">
      <c r="A11">
        <v>146</v>
      </c>
      <c r="B11" t="s">
        <v>1</v>
      </c>
      <c r="C11" t="s">
        <v>47</v>
      </c>
      <c r="E11">
        <v>1</v>
      </c>
      <c r="F11">
        <v>2</v>
      </c>
      <c r="G11">
        <v>1</v>
      </c>
      <c r="H11">
        <v>2</v>
      </c>
      <c r="I11">
        <v>0</v>
      </c>
      <c r="J11">
        <v>0</v>
      </c>
      <c r="K11">
        <v>1</v>
      </c>
      <c r="L11">
        <v>1</v>
      </c>
      <c r="M11" s="1" t="s">
        <v>16</v>
      </c>
      <c r="N11" s="5">
        <v>3</v>
      </c>
      <c r="O11" s="4" t="s">
        <v>15</v>
      </c>
      <c r="P11" s="6">
        <f>P6/$O$6</f>
        <v>6.25</v>
      </c>
      <c r="Q11" s="6">
        <f>Q6/$O$6</f>
        <v>1</v>
      </c>
      <c r="R11" s="6">
        <f>R6/$O$6</f>
        <v>0.25</v>
      </c>
      <c r="S11" s="6">
        <f>S6/$O$6</f>
        <v>2</v>
      </c>
      <c r="T11" s="6">
        <f>T6/$O$6</f>
        <v>6.25</v>
      </c>
    </row>
    <row r="12" spans="1:20" x14ac:dyDescent="0.25">
      <c r="A12">
        <v>146</v>
      </c>
      <c r="B12" t="s">
        <v>1</v>
      </c>
      <c r="C12" t="s">
        <v>47</v>
      </c>
      <c r="E12">
        <v>1</v>
      </c>
      <c r="F12">
        <v>3</v>
      </c>
      <c r="G12">
        <v>1</v>
      </c>
      <c r="H12">
        <v>0</v>
      </c>
      <c r="I12">
        <v>0</v>
      </c>
      <c r="J12">
        <v>0</v>
      </c>
      <c r="K12">
        <v>0</v>
      </c>
      <c r="L12">
        <v>0</v>
      </c>
      <c r="M12" s="1" t="s">
        <v>17</v>
      </c>
      <c r="N12" s="5">
        <v>4</v>
      </c>
      <c r="O12" s="4" t="s">
        <v>15</v>
      </c>
      <c r="P12" s="6">
        <f>P7/$O$7</f>
        <v>8</v>
      </c>
      <c r="Q12" s="6">
        <f>Q7/$O$7</f>
        <v>2.5</v>
      </c>
      <c r="R12" s="6">
        <f>R7/$O$7</f>
        <v>1.25</v>
      </c>
      <c r="S12" s="6">
        <f>S7/$O$7</f>
        <v>1</v>
      </c>
      <c r="T12" s="6">
        <f>T7/$O$7</f>
        <v>7</v>
      </c>
    </row>
    <row r="13" spans="1:20" x14ac:dyDescent="0.25">
      <c r="A13">
        <v>146</v>
      </c>
      <c r="B13" t="s">
        <v>1</v>
      </c>
      <c r="C13" t="s">
        <v>47</v>
      </c>
      <c r="E13">
        <v>1</v>
      </c>
      <c r="F13">
        <v>4</v>
      </c>
      <c r="G13">
        <v>1</v>
      </c>
      <c r="H13">
        <v>1</v>
      </c>
      <c r="I13">
        <v>0</v>
      </c>
      <c r="J13">
        <v>0</v>
      </c>
      <c r="K13">
        <v>1</v>
      </c>
      <c r="L13">
        <v>1</v>
      </c>
      <c r="M13" s="1" t="s">
        <v>14</v>
      </c>
      <c r="N13" s="5">
        <v>1</v>
      </c>
      <c r="O13" s="4" t="s">
        <v>15</v>
      </c>
      <c r="P13" s="6">
        <f>P8/$O$8</f>
        <v>9.25</v>
      </c>
      <c r="Q13" s="6">
        <f>Q8/$O$8</f>
        <v>2</v>
      </c>
      <c r="R13" s="6">
        <f>R8/$O$8</f>
        <v>1.5</v>
      </c>
      <c r="S13" s="6">
        <f>S8/$O$8</f>
        <v>3.25</v>
      </c>
      <c r="T13" s="6">
        <f>T8/$O$8</f>
        <v>5.5</v>
      </c>
    </row>
    <row r="14" spans="1:20" x14ac:dyDescent="0.25">
      <c r="A14">
        <v>146</v>
      </c>
      <c r="B14" t="s">
        <v>1</v>
      </c>
      <c r="C14" t="s">
        <v>47</v>
      </c>
      <c r="E14">
        <v>2</v>
      </c>
      <c r="F14">
        <v>1</v>
      </c>
      <c r="G14">
        <v>1</v>
      </c>
      <c r="H14">
        <v>0</v>
      </c>
      <c r="I14">
        <v>0</v>
      </c>
      <c r="J14">
        <v>0</v>
      </c>
      <c r="K14">
        <v>0</v>
      </c>
      <c r="L14">
        <v>0</v>
      </c>
      <c r="M14" s="1" t="s">
        <v>18</v>
      </c>
      <c r="N14" s="5">
        <v>2</v>
      </c>
      <c r="O14" s="4" t="s">
        <v>15</v>
      </c>
      <c r="P14" s="6">
        <f>P9/$O$9</f>
        <v>10.5</v>
      </c>
      <c r="Q14" s="6">
        <f>Q9/$O$9</f>
        <v>1.5</v>
      </c>
      <c r="R14" s="6">
        <f>R9/$O$9</f>
        <v>1.25</v>
      </c>
      <c r="S14" s="6">
        <f>S9/$O$9</f>
        <v>3</v>
      </c>
      <c r="T14" s="6">
        <f>T9/$O$9</f>
        <v>7.5</v>
      </c>
    </row>
    <row r="15" spans="1:20" x14ac:dyDescent="0.25">
      <c r="A15">
        <v>146</v>
      </c>
      <c r="B15" t="s">
        <v>1</v>
      </c>
      <c r="C15" t="s">
        <v>47</v>
      </c>
      <c r="E15">
        <v>2</v>
      </c>
      <c r="F15">
        <v>2</v>
      </c>
      <c r="G15">
        <v>1</v>
      </c>
      <c r="H15">
        <v>2</v>
      </c>
      <c r="I15">
        <v>0</v>
      </c>
      <c r="J15">
        <v>0</v>
      </c>
      <c r="K15">
        <v>1</v>
      </c>
      <c r="L15">
        <v>1</v>
      </c>
      <c r="P15">
        <f>SUM(P11:P14)</f>
        <v>34</v>
      </c>
    </row>
    <row r="16" spans="1:20" x14ac:dyDescent="0.25">
      <c r="A16">
        <v>146</v>
      </c>
      <c r="B16" t="s">
        <v>1</v>
      </c>
      <c r="C16" t="s">
        <v>47</v>
      </c>
      <c r="E16">
        <v>2</v>
      </c>
      <c r="F16">
        <v>3</v>
      </c>
      <c r="G16">
        <v>1</v>
      </c>
      <c r="H16">
        <v>1</v>
      </c>
      <c r="I16">
        <v>1</v>
      </c>
      <c r="J16">
        <v>1</v>
      </c>
      <c r="K16">
        <v>0</v>
      </c>
      <c r="L16">
        <v>1</v>
      </c>
    </row>
    <row r="17" spans="1:12" x14ac:dyDescent="0.25">
      <c r="A17">
        <v>146</v>
      </c>
      <c r="B17" t="s">
        <v>1</v>
      </c>
      <c r="C17" t="s">
        <v>47</v>
      </c>
      <c r="E17">
        <v>2</v>
      </c>
      <c r="F17">
        <v>4</v>
      </c>
      <c r="G17">
        <v>1</v>
      </c>
      <c r="H17">
        <v>2</v>
      </c>
      <c r="I17">
        <v>0</v>
      </c>
      <c r="J17">
        <v>0</v>
      </c>
      <c r="K17">
        <v>1</v>
      </c>
      <c r="L17">
        <v>1</v>
      </c>
    </row>
    <row r="18" spans="1:12" x14ac:dyDescent="0.25">
      <c r="A18">
        <v>146</v>
      </c>
      <c r="B18" t="s">
        <v>0</v>
      </c>
      <c r="C18" t="s">
        <v>46</v>
      </c>
      <c r="E18">
        <v>1</v>
      </c>
      <c r="F18">
        <v>1</v>
      </c>
      <c r="G18">
        <v>2</v>
      </c>
      <c r="H18">
        <v>4</v>
      </c>
      <c r="I18">
        <v>0</v>
      </c>
      <c r="J18">
        <v>0</v>
      </c>
      <c r="K18">
        <v>3</v>
      </c>
      <c r="L18">
        <v>4</v>
      </c>
    </row>
    <row r="19" spans="1:12" x14ac:dyDescent="0.25">
      <c r="A19">
        <v>146</v>
      </c>
      <c r="B19" t="s">
        <v>0</v>
      </c>
      <c r="C19" t="s">
        <v>46</v>
      </c>
      <c r="E19">
        <v>1</v>
      </c>
      <c r="F19">
        <v>2</v>
      </c>
      <c r="G19">
        <v>2</v>
      </c>
      <c r="H19">
        <v>1</v>
      </c>
      <c r="I19">
        <v>0</v>
      </c>
      <c r="J19">
        <v>0</v>
      </c>
      <c r="K19">
        <v>1</v>
      </c>
      <c r="L19">
        <v>1</v>
      </c>
    </row>
    <row r="20" spans="1:12" x14ac:dyDescent="0.25">
      <c r="A20">
        <v>146</v>
      </c>
      <c r="B20" t="s">
        <v>0</v>
      </c>
      <c r="C20" t="s">
        <v>46</v>
      </c>
      <c r="E20">
        <v>1</v>
      </c>
      <c r="F20">
        <v>3</v>
      </c>
      <c r="G20">
        <v>2</v>
      </c>
      <c r="H20">
        <v>0</v>
      </c>
      <c r="I20">
        <v>0</v>
      </c>
      <c r="J20">
        <v>0</v>
      </c>
      <c r="K20">
        <v>0</v>
      </c>
      <c r="L20">
        <v>0</v>
      </c>
    </row>
    <row r="21" spans="1:12" x14ac:dyDescent="0.25">
      <c r="A21">
        <v>146</v>
      </c>
      <c r="B21" t="s">
        <v>0</v>
      </c>
      <c r="C21" t="s">
        <v>46</v>
      </c>
      <c r="E21">
        <v>1</v>
      </c>
      <c r="F21">
        <v>4</v>
      </c>
      <c r="G21">
        <v>2</v>
      </c>
      <c r="H21">
        <v>2</v>
      </c>
      <c r="I21">
        <v>1</v>
      </c>
      <c r="J21">
        <v>1</v>
      </c>
      <c r="K21">
        <v>1</v>
      </c>
      <c r="L21">
        <v>2</v>
      </c>
    </row>
    <row r="22" spans="1:12" x14ac:dyDescent="0.25">
      <c r="A22">
        <v>146</v>
      </c>
      <c r="B22" t="s">
        <v>0</v>
      </c>
      <c r="C22" t="s">
        <v>46</v>
      </c>
      <c r="E22">
        <v>2</v>
      </c>
      <c r="F22">
        <v>1</v>
      </c>
      <c r="G22">
        <v>2</v>
      </c>
      <c r="H22">
        <v>1</v>
      </c>
      <c r="I22">
        <v>0</v>
      </c>
      <c r="J22">
        <v>0</v>
      </c>
      <c r="K22">
        <v>0</v>
      </c>
      <c r="L22">
        <v>1</v>
      </c>
    </row>
    <row r="23" spans="1:12" x14ac:dyDescent="0.25">
      <c r="A23">
        <v>146</v>
      </c>
      <c r="B23" t="s">
        <v>0</v>
      </c>
      <c r="C23" t="s">
        <v>46</v>
      </c>
      <c r="E23">
        <v>2</v>
      </c>
      <c r="F23">
        <v>2</v>
      </c>
      <c r="G23">
        <v>2</v>
      </c>
      <c r="H23">
        <v>0</v>
      </c>
      <c r="I23">
        <v>0</v>
      </c>
      <c r="J23">
        <v>0</v>
      </c>
      <c r="K23">
        <v>0</v>
      </c>
      <c r="L23">
        <v>0</v>
      </c>
    </row>
    <row r="24" spans="1:12" x14ac:dyDescent="0.25">
      <c r="A24">
        <v>146</v>
      </c>
      <c r="B24" t="s">
        <v>0</v>
      </c>
      <c r="C24" t="s">
        <v>46</v>
      </c>
      <c r="E24">
        <v>2</v>
      </c>
      <c r="F24">
        <v>3</v>
      </c>
      <c r="G24">
        <v>2</v>
      </c>
      <c r="H24">
        <v>2</v>
      </c>
      <c r="I24">
        <v>0</v>
      </c>
      <c r="J24">
        <v>0</v>
      </c>
      <c r="K24">
        <v>2</v>
      </c>
      <c r="L24">
        <v>2</v>
      </c>
    </row>
    <row r="25" spans="1:12" x14ac:dyDescent="0.25">
      <c r="A25">
        <v>146</v>
      </c>
      <c r="B25" t="s">
        <v>0</v>
      </c>
      <c r="C25" t="s">
        <v>46</v>
      </c>
      <c r="E25">
        <v>2</v>
      </c>
      <c r="F25">
        <v>4</v>
      </c>
      <c r="G25">
        <v>2</v>
      </c>
      <c r="H25">
        <v>1</v>
      </c>
      <c r="I25">
        <v>0</v>
      </c>
      <c r="J25">
        <v>1</v>
      </c>
      <c r="K25">
        <v>0</v>
      </c>
      <c r="L25">
        <v>0</v>
      </c>
    </row>
    <row r="26" spans="1:12" x14ac:dyDescent="0.25">
      <c r="A26">
        <v>146</v>
      </c>
      <c r="B26" t="s">
        <v>1</v>
      </c>
      <c r="C26" t="s">
        <v>47</v>
      </c>
      <c r="E26">
        <v>1</v>
      </c>
      <c r="F26">
        <v>1</v>
      </c>
      <c r="G26">
        <v>2</v>
      </c>
      <c r="H26">
        <v>7</v>
      </c>
      <c r="I26">
        <v>0</v>
      </c>
      <c r="J26">
        <v>1</v>
      </c>
      <c r="K26">
        <v>2</v>
      </c>
      <c r="L26">
        <v>3</v>
      </c>
    </row>
    <row r="27" spans="1:12" x14ac:dyDescent="0.25">
      <c r="A27">
        <v>146</v>
      </c>
      <c r="B27" t="s">
        <v>1</v>
      </c>
      <c r="C27" t="s">
        <v>47</v>
      </c>
      <c r="E27">
        <v>1</v>
      </c>
      <c r="F27">
        <v>2</v>
      </c>
      <c r="G27">
        <v>2</v>
      </c>
      <c r="H27">
        <v>5</v>
      </c>
      <c r="I27">
        <v>1</v>
      </c>
      <c r="J27">
        <v>0</v>
      </c>
      <c r="K27">
        <v>2</v>
      </c>
      <c r="L27">
        <v>4</v>
      </c>
    </row>
    <row r="28" spans="1:12" x14ac:dyDescent="0.25">
      <c r="A28">
        <v>146</v>
      </c>
      <c r="B28" t="s">
        <v>1</v>
      </c>
      <c r="C28" t="s">
        <v>47</v>
      </c>
      <c r="E28">
        <v>1</v>
      </c>
      <c r="F28">
        <v>3</v>
      </c>
      <c r="G28">
        <v>2</v>
      </c>
      <c r="H28">
        <v>4</v>
      </c>
      <c r="I28">
        <v>0</v>
      </c>
      <c r="J28">
        <v>1</v>
      </c>
      <c r="K28">
        <v>1</v>
      </c>
      <c r="L28">
        <v>1</v>
      </c>
    </row>
    <row r="29" spans="1:12" x14ac:dyDescent="0.25">
      <c r="A29">
        <v>146</v>
      </c>
      <c r="B29" t="s">
        <v>1</v>
      </c>
      <c r="C29" t="s">
        <v>47</v>
      </c>
      <c r="E29">
        <v>1</v>
      </c>
      <c r="F29">
        <v>4</v>
      </c>
      <c r="G29">
        <v>2</v>
      </c>
      <c r="H29">
        <v>1</v>
      </c>
      <c r="I29">
        <v>1</v>
      </c>
      <c r="J29">
        <v>0</v>
      </c>
      <c r="K29">
        <v>0</v>
      </c>
      <c r="L29">
        <v>1</v>
      </c>
    </row>
    <row r="30" spans="1:12" x14ac:dyDescent="0.25">
      <c r="A30">
        <v>146</v>
      </c>
      <c r="B30" t="s">
        <v>1</v>
      </c>
      <c r="C30" t="s">
        <v>47</v>
      </c>
      <c r="E30">
        <v>2</v>
      </c>
      <c r="F30">
        <v>1</v>
      </c>
      <c r="G30">
        <v>2</v>
      </c>
      <c r="H30">
        <v>2</v>
      </c>
      <c r="I30">
        <v>1</v>
      </c>
      <c r="J30">
        <v>0</v>
      </c>
      <c r="K30">
        <v>0</v>
      </c>
      <c r="L30">
        <v>2</v>
      </c>
    </row>
    <row r="31" spans="1:12" x14ac:dyDescent="0.25">
      <c r="A31">
        <v>146</v>
      </c>
      <c r="B31" t="s">
        <v>1</v>
      </c>
      <c r="C31" t="s">
        <v>47</v>
      </c>
      <c r="E31">
        <v>2</v>
      </c>
      <c r="F31">
        <v>2</v>
      </c>
      <c r="G31">
        <v>2</v>
      </c>
      <c r="H31">
        <v>2</v>
      </c>
      <c r="I31">
        <v>1</v>
      </c>
      <c r="J31">
        <v>0</v>
      </c>
      <c r="K31">
        <v>0</v>
      </c>
      <c r="L31">
        <v>2</v>
      </c>
    </row>
    <row r="32" spans="1:12" x14ac:dyDescent="0.25">
      <c r="A32">
        <v>146</v>
      </c>
      <c r="B32" t="s">
        <v>1</v>
      </c>
      <c r="C32" t="s">
        <v>47</v>
      </c>
      <c r="E32">
        <v>2</v>
      </c>
      <c r="F32">
        <v>3</v>
      </c>
      <c r="G32">
        <v>2</v>
      </c>
      <c r="H32">
        <v>2</v>
      </c>
      <c r="I32">
        <v>1</v>
      </c>
      <c r="J32">
        <v>1</v>
      </c>
      <c r="K32">
        <v>0</v>
      </c>
      <c r="L32">
        <v>1</v>
      </c>
    </row>
    <row r="33" spans="1:12" x14ac:dyDescent="0.25">
      <c r="A33">
        <v>146</v>
      </c>
      <c r="B33" t="s">
        <v>1</v>
      </c>
      <c r="C33" t="s">
        <v>47</v>
      </c>
      <c r="E33">
        <v>2</v>
      </c>
      <c r="F33">
        <v>4</v>
      </c>
      <c r="G33">
        <v>2</v>
      </c>
      <c r="H33">
        <v>8</v>
      </c>
      <c r="I33">
        <v>0</v>
      </c>
      <c r="J33">
        <v>0</v>
      </c>
      <c r="K33">
        <v>0</v>
      </c>
      <c r="L33">
        <v>6</v>
      </c>
    </row>
    <row r="34" spans="1:12" x14ac:dyDescent="0.25">
      <c r="A34">
        <v>146</v>
      </c>
      <c r="B34" t="s">
        <v>0</v>
      </c>
      <c r="C34" t="s">
        <v>46</v>
      </c>
      <c r="E34">
        <v>1</v>
      </c>
      <c r="F34">
        <v>1</v>
      </c>
      <c r="G34">
        <v>3</v>
      </c>
      <c r="H34">
        <v>1</v>
      </c>
      <c r="I34">
        <v>0</v>
      </c>
      <c r="J34">
        <v>0</v>
      </c>
      <c r="K34">
        <v>0</v>
      </c>
      <c r="L34">
        <v>1</v>
      </c>
    </row>
    <row r="35" spans="1:12" x14ac:dyDescent="0.25">
      <c r="A35">
        <v>146</v>
      </c>
      <c r="B35" t="s">
        <v>0</v>
      </c>
      <c r="C35" t="s">
        <v>46</v>
      </c>
      <c r="E35">
        <v>1</v>
      </c>
      <c r="F35">
        <v>2</v>
      </c>
      <c r="G35">
        <v>3</v>
      </c>
      <c r="H35">
        <v>0</v>
      </c>
      <c r="I35">
        <v>0</v>
      </c>
      <c r="J35">
        <v>0</v>
      </c>
      <c r="K35">
        <v>0</v>
      </c>
      <c r="L35">
        <v>0</v>
      </c>
    </row>
    <row r="36" spans="1:12" x14ac:dyDescent="0.25">
      <c r="A36">
        <v>146</v>
      </c>
      <c r="B36" t="s">
        <v>0</v>
      </c>
      <c r="C36" t="s">
        <v>46</v>
      </c>
      <c r="E36">
        <v>1</v>
      </c>
      <c r="F36">
        <v>3</v>
      </c>
      <c r="G36">
        <v>3</v>
      </c>
      <c r="H36">
        <v>0</v>
      </c>
      <c r="I36">
        <v>0</v>
      </c>
      <c r="J36">
        <v>0</v>
      </c>
      <c r="K36">
        <v>0</v>
      </c>
      <c r="L36">
        <v>0</v>
      </c>
    </row>
    <row r="37" spans="1:12" x14ac:dyDescent="0.25">
      <c r="A37">
        <v>146</v>
      </c>
      <c r="B37" t="s">
        <v>0</v>
      </c>
      <c r="C37" t="s">
        <v>46</v>
      </c>
      <c r="E37">
        <v>1</v>
      </c>
      <c r="F37">
        <v>4</v>
      </c>
      <c r="G37">
        <v>3</v>
      </c>
      <c r="H37">
        <v>0</v>
      </c>
      <c r="I37">
        <v>0</v>
      </c>
      <c r="J37">
        <v>0</v>
      </c>
      <c r="K37">
        <v>0</v>
      </c>
      <c r="L37">
        <v>0</v>
      </c>
    </row>
    <row r="38" spans="1:12" x14ac:dyDescent="0.25">
      <c r="A38">
        <v>146</v>
      </c>
      <c r="B38" t="s">
        <v>0</v>
      </c>
      <c r="C38" t="s">
        <v>46</v>
      </c>
      <c r="E38">
        <v>2</v>
      </c>
      <c r="F38">
        <v>1</v>
      </c>
      <c r="G38">
        <v>3</v>
      </c>
      <c r="H38">
        <v>1</v>
      </c>
      <c r="I38">
        <v>1</v>
      </c>
      <c r="J38">
        <v>0</v>
      </c>
      <c r="K38">
        <v>1</v>
      </c>
      <c r="L38">
        <v>1</v>
      </c>
    </row>
    <row r="39" spans="1:12" x14ac:dyDescent="0.25">
      <c r="A39">
        <v>146</v>
      </c>
      <c r="B39" t="s">
        <v>0</v>
      </c>
      <c r="C39" t="s">
        <v>46</v>
      </c>
      <c r="E39">
        <v>2</v>
      </c>
      <c r="F39">
        <v>2</v>
      </c>
      <c r="G39">
        <v>3</v>
      </c>
      <c r="H39">
        <v>2</v>
      </c>
      <c r="I39">
        <v>0</v>
      </c>
      <c r="J39">
        <v>0</v>
      </c>
      <c r="K39">
        <v>1</v>
      </c>
      <c r="L39">
        <v>2</v>
      </c>
    </row>
    <row r="40" spans="1:12" x14ac:dyDescent="0.25">
      <c r="A40">
        <v>146</v>
      </c>
      <c r="B40" t="s">
        <v>0</v>
      </c>
      <c r="C40" t="s">
        <v>46</v>
      </c>
      <c r="E40">
        <v>2</v>
      </c>
      <c r="F40">
        <v>3</v>
      </c>
      <c r="G40">
        <v>3</v>
      </c>
      <c r="H40">
        <v>3</v>
      </c>
      <c r="I40">
        <v>0</v>
      </c>
      <c r="J40">
        <v>0</v>
      </c>
      <c r="K40">
        <v>0</v>
      </c>
      <c r="L40">
        <v>3</v>
      </c>
    </row>
    <row r="41" spans="1:12" x14ac:dyDescent="0.25">
      <c r="A41">
        <v>146</v>
      </c>
      <c r="B41" t="s">
        <v>0</v>
      </c>
      <c r="C41" t="s">
        <v>46</v>
      </c>
      <c r="E41">
        <v>2</v>
      </c>
      <c r="F41">
        <v>4</v>
      </c>
      <c r="G41">
        <v>3</v>
      </c>
      <c r="H41">
        <v>1</v>
      </c>
      <c r="I41">
        <v>0</v>
      </c>
      <c r="J41">
        <v>0</v>
      </c>
      <c r="K41">
        <v>0</v>
      </c>
      <c r="L41">
        <v>1</v>
      </c>
    </row>
    <row r="42" spans="1:12" x14ac:dyDescent="0.25">
      <c r="A42">
        <v>146</v>
      </c>
      <c r="B42" t="s">
        <v>1</v>
      </c>
      <c r="C42" t="s">
        <v>47</v>
      </c>
      <c r="E42">
        <v>1</v>
      </c>
      <c r="F42">
        <v>1</v>
      </c>
      <c r="G42">
        <v>3</v>
      </c>
      <c r="H42">
        <v>4</v>
      </c>
      <c r="I42">
        <v>2</v>
      </c>
      <c r="J42">
        <v>0</v>
      </c>
      <c r="K42">
        <v>0</v>
      </c>
      <c r="L42">
        <v>4</v>
      </c>
    </row>
    <row r="43" spans="1:12" x14ac:dyDescent="0.25">
      <c r="A43">
        <v>146</v>
      </c>
      <c r="B43" t="s">
        <v>1</v>
      </c>
      <c r="C43" t="s">
        <v>47</v>
      </c>
      <c r="E43">
        <v>1</v>
      </c>
      <c r="F43">
        <v>2</v>
      </c>
      <c r="G43">
        <v>3</v>
      </c>
      <c r="H43">
        <v>3</v>
      </c>
      <c r="I43">
        <v>0</v>
      </c>
      <c r="J43">
        <v>0</v>
      </c>
      <c r="K43">
        <v>1</v>
      </c>
      <c r="L43">
        <v>3</v>
      </c>
    </row>
    <row r="44" spans="1:12" x14ac:dyDescent="0.25">
      <c r="A44">
        <v>146</v>
      </c>
      <c r="B44" t="s">
        <v>1</v>
      </c>
      <c r="C44" t="s">
        <v>47</v>
      </c>
      <c r="E44">
        <v>1</v>
      </c>
      <c r="F44">
        <v>3</v>
      </c>
      <c r="G44">
        <v>3</v>
      </c>
      <c r="H44">
        <v>1</v>
      </c>
      <c r="I44">
        <v>0</v>
      </c>
      <c r="J44">
        <v>0</v>
      </c>
      <c r="K44">
        <v>0</v>
      </c>
      <c r="L44">
        <v>1</v>
      </c>
    </row>
    <row r="45" spans="1:12" x14ac:dyDescent="0.25">
      <c r="A45">
        <v>146</v>
      </c>
      <c r="B45" t="s">
        <v>1</v>
      </c>
      <c r="C45" t="s">
        <v>47</v>
      </c>
      <c r="E45">
        <v>1</v>
      </c>
      <c r="F45">
        <v>4</v>
      </c>
      <c r="G45">
        <v>3</v>
      </c>
      <c r="H45">
        <v>1</v>
      </c>
      <c r="I45">
        <v>0</v>
      </c>
      <c r="J45">
        <v>0</v>
      </c>
      <c r="K45">
        <v>1</v>
      </c>
      <c r="L45">
        <v>1</v>
      </c>
    </row>
    <row r="46" spans="1:12" x14ac:dyDescent="0.25">
      <c r="A46">
        <v>146</v>
      </c>
      <c r="B46" t="s">
        <v>1</v>
      </c>
      <c r="C46" t="s">
        <v>47</v>
      </c>
      <c r="E46">
        <v>2</v>
      </c>
      <c r="F46">
        <v>1</v>
      </c>
      <c r="G46">
        <v>3</v>
      </c>
      <c r="H46">
        <v>1</v>
      </c>
      <c r="I46">
        <v>0</v>
      </c>
      <c r="J46">
        <v>0</v>
      </c>
      <c r="K46">
        <v>0</v>
      </c>
      <c r="L46">
        <v>1</v>
      </c>
    </row>
    <row r="47" spans="1:12" x14ac:dyDescent="0.25">
      <c r="A47">
        <v>146</v>
      </c>
      <c r="B47" t="s">
        <v>1</v>
      </c>
      <c r="C47" t="s">
        <v>47</v>
      </c>
      <c r="E47">
        <v>2</v>
      </c>
      <c r="F47">
        <v>2</v>
      </c>
      <c r="G47">
        <v>3</v>
      </c>
      <c r="H47">
        <v>2</v>
      </c>
      <c r="I47">
        <v>0</v>
      </c>
      <c r="J47">
        <v>1</v>
      </c>
      <c r="K47">
        <v>1</v>
      </c>
      <c r="L47">
        <v>2</v>
      </c>
    </row>
    <row r="48" spans="1:12" x14ac:dyDescent="0.25">
      <c r="A48">
        <v>146</v>
      </c>
      <c r="B48" t="s">
        <v>1</v>
      </c>
      <c r="C48" t="s">
        <v>47</v>
      </c>
      <c r="E48">
        <v>2</v>
      </c>
      <c r="F48">
        <v>3</v>
      </c>
      <c r="G48">
        <v>3</v>
      </c>
      <c r="H48">
        <v>1</v>
      </c>
      <c r="I48">
        <v>1</v>
      </c>
      <c r="J48">
        <v>0</v>
      </c>
      <c r="K48">
        <v>1</v>
      </c>
      <c r="L48">
        <v>1</v>
      </c>
    </row>
    <row r="49" spans="1:12" x14ac:dyDescent="0.25">
      <c r="A49">
        <v>146</v>
      </c>
      <c r="B49" t="s">
        <v>1</v>
      </c>
      <c r="C49" t="s">
        <v>47</v>
      </c>
      <c r="E49">
        <v>2</v>
      </c>
      <c r="F49">
        <v>4</v>
      </c>
      <c r="G49">
        <v>3</v>
      </c>
      <c r="H49">
        <v>4</v>
      </c>
      <c r="I49">
        <v>0</v>
      </c>
      <c r="J49">
        <v>0</v>
      </c>
      <c r="K49">
        <v>2</v>
      </c>
      <c r="L49">
        <v>4</v>
      </c>
    </row>
    <row r="50" spans="1:12" x14ac:dyDescent="0.25">
      <c r="A50">
        <v>146</v>
      </c>
      <c r="B50" t="s">
        <v>0</v>
      </c>
      <c r="C50" t="s">
        <v>46</v>
      </c>
      <c r="E50">
        <v>1</v>
      </c>
      <c r="F50">
        <v>1</v>
      </c>
      <c r="G50">
        <v>4</v>
      </c>
      <c r="H50">
        <v>1</v>
      </c>
      <c r="I50">
        <v>1</v>
      </c>
      <c r="J50">
        <v>0</v>
      </c>
      <c r="K50">
        <v>0</v>
      </c>
      <c r="L50">
        <v>1</v>
      </c>
    </row>
    <row r="51" spans="1:12" x14ac:dyDescent="0.25">
      <c r="A51">
        <v>146</v>
      </c>
      <c r="B51" t="s">
        <v>0</v>
      </c>
      <c r="C51" t="s">
        <v>46</v>
      </c>
      <c r="E51">
        <v>1</v>
      </c>
      <c r="F51">
        <v>2</v>
      </c>
      <c r="G51">
        <v>4</v>
      </c>
      <c r="H51">
        <v>1</v>
      </c>
      <c r="I51">
        <v>0</v>
      </c>
      <c r="J51">
        <v>0</v>
      </c>
      <c r="K51">
        <v>1</v>
      </c>
      <c r="L51">
        <v>1</v>
      </c>
    </row>
    <row r="52" spans="1:12" x14ac:dyDescent="0.25">
      <c r="A52">
        <v>146</v>
      </c>
      <c r="B52" t="s">
        <v>0</v>
      </c>
      <c r="C52" t="s">
        <v>46</v>
      </c>
      <c r="E52">
        <v>1</v>
      </c>
      <c r="F52">
        <v>3</v>
      </c>
      <c r="G52">
        <v>4</v>
      </c>
      <c r="H52">
        <v>1</v>
      </c>
      <c r="I52">
        <v>0</v>
      </c>
      <c r="J52">
        <v>0</v>
      </c>
      <c r="K52">
        <v>0</v>
      </c>
      <c r="L52">
        <v>1</v>
      </c>
    </row>
    <row r="53" spans="1:12" x14ac:dyDescent="0.25">
      <c r="A53">
        <v>146</v>
      </c>
      <c r="B53" t="s">
        <v>0</v>
      </c>
      <c r="C53" t="s">
        <v>46</v>
      </c>
      <c r="E53">
        <v>1</v>
      </c>
      <c r="F53">
        <v>4</v>
      </c>
      <c r="G53">
        <v>4</v>
      </c>
      <c r="H53">
        <v>1</v>
      </c>
      <c r="I53">
        <v>1</v>
      </c>
      <c r="J53">
        <v>0</v>
      </c>
      <c r="K53">
        <v>0</v>
      </c>
      <c r="L53">
        <v>1</v>
      </c>
    </row>
    <row r="54" spans="1:12" x14ac:dyDescent="0.25">
      <c r="A54">
        <v>146</v>
      </c>
      <c r="B54" t="s">
        <v>0</v>
      </c>
      <c r="C54" t="s">
        <v>46</v>
      </c>
      <c r="E54">
        <v>2</v>
      </c>
      <c r="F54">
        <v>1</v>
      </c>
      <c r="G54">
        <v>4</v>
      </c>
      <c r="H54">
        <v>1</v>
      </c>
      <c r="I54">
        <v>0</v>
      </c>
      <c r="J54">
        <v>1</v>
      </c>
      <c r="K54">
        <v>0</v>
      </c>
      <c r="L54">
        <v>0</v>
      </c>
    </row>
    <row r="55" spans="1:12" x14ac:dyDescent="0.25">
      <c r="A55">
        <v>146</v>
      </c>
      <c r="B55" t="s">
        <v>0</v>
      </c>
      <c r="C55" t="s">
        <v>46</v>
      </c>
      <c r="E55">
        <v>2</v>
      </c>
      <c r="F55">
        <v>2</v>
      </c>
      <c r="G55">
        <v>4</v>
      </c>
      <c r="H55">
        <v>1</v>
      </c>
      <c r="I55">
        <v>0</v>
      </c>
      <c r="J55">
        <v>0</v>
      </c>
      <c r="K55">
        <v>0</v>
      </c>
      <c r="L55">
        <v>0</v>
      </c>
    </row>
    <row r="56" spans="1:12" x14ac:dyDescent="0.25">
      <c r="A56">
        <v>146</v>
      </c>
      <c r="B56" t="s">
        <v>0</v>
      </c>
      <c r="C56" t="s">
        <v>46</v>
      </c>
      <c r="E56">
        <v>2</v>
      </c>
      <c r="F56">
        <v>3</v>
      </c>
      <c r="G56">
        <v>4</v>
      </c>
      <c r="H56">
        <v>1</v>
      </c>
      <c r="I56">
        <v>0</v>
      </c>
      <c r="J56">
        <v>0</v>
      </c>
      <c r="K56">
        <v>0</v>
      </c>
      <c r="L56">
        <v>1</v>
      </c>
    </row>
    <row r="57" spans="1:12" x14ac:dyDescent="0.25">
      <c r="A57">
        <v>146</v>
      </c>
      <c r="B57" t="s">
        <v>0</v>
      </c>
      <c r="C57" t="s">
        <v>46</v>
      </c>
      <c r="E57">
        <v>2</v>
      </c>
      <c r="F57">
        <v>4</v>
      </c>
      <c r="G57">
        <v>4</v>
      </c>
      <c r="H57">
        <v>2</v>
      </c>
      <c r="I57">
        <v>1</v>
      </c>
      <c r="J57">
        <v>0</v>
      </c>
      <c r="K57">
        <v>1</v>
      </c>
      <c r="L57">
        <v>2</v>
      </c>
    </row>
    <row r="58" spans="1:12" x14ac:dyDescent="0.25">
      <c r="A58">
        <v>146</v>
      </c>
      <c r="B58" t="s">
        <v>1</v>
      </c>
      <c r="C58" t="s">
        <v>47</v>
      </c>
      <c r="E58">
        <v>1</v>
      </c>
      <c r="F58">
        <v>1</v>
      </c>
      <c r="G58">
        <v>4</v>
      </c>
      <c r="H58">
        <v>5</v>
      </c>
      <c r="I58">
        <v>2</v>
      </c>
      <c r="J58">
        <v>3</v>
      </c>
      <c r="K58">
        <v>0</v>
      </c>
      <c r="L58">
        <v>5</v>
      </c>
    </row>
    <row r="59" spans="1:12" x14ac:dyDescent="0.25">
      <c r="A59">
        <v>146</v>
      </c>
      <c r="B59" t="s">
        <v>1</v>
      </c>
      <c r="C59" t="s">
        <v>47</v>
      </c>
      <c r="E59">
        <v>1</v>
      </c>
      <c r="F59">
        <v>2</v>
      </c>
      <c r="G59">
        <v>4</v>
      </c>
      <c r="H59">
        <v>4</v>
      </c>
      <c r="I59">
        <v>1</v>
      </c>
      <c r="J59">
        <v>0</v>
      </c>
      <c r="K59">
        <v>2</v>
      </c>
      <c r="L59">
        <v>4</v>
      </c>
    </row>
    <row r="60" spans="1:12" x14ac:dyDescent="0.25">
      <c r="A60">
        <v>146</v>
      </c>
      <c r="B60" t="s">
        <v>1</v>
      </c>
      <c r="C60" t="s">
        <v>47</v>
      </c>
      <c r="E60">
        <v>1</v>
      </c>
      <c r="F60">
        <v>3</v>
      </c>
      <c r="G60">
        <v>4</v>
      </c>
      <c r="H60">
        <v>1</v>
      </c>
      <c r="I60">
        <v>1</v>
      </c>
      <c r="J60">
        <v>0</v>
      </c>
      <c r="K60">
        <v>0</v>
      </c>
      <c r="L60">
        <v>1</v>
      </c>
    </row>
    <row r="61" spans="1:12" x14ac:dyDescent="0.25">
      <c r="A61">
        <v>146</v>
      </c>
      <c r="B61" t="s">
        <v>1</v>
      </c>
      <c r="C61" t="s">
        <v>47</v>
      </c>
      <c r="E61">
        <v>1</v>
      </c>
      <c r="F61">
        <v>4</v>
      </c>
      <c r="G61">
        <v>4</v>
      </c>
      <c r="H61">
        <v>4</v>
      </c>
      <c r="I61">
        <v>2</v>
      </c>
      <c r="J61">
        <v>0</v>
      </c>
      <c r="K61">
        <v>0</v>
      </c>
      <c r="L61">
        <v>4</v>
      </c>
    </row>
    <row r="62" spans="1:12" x14ac:dyDescent="0.25">
      <c r="A62">
        <v>146</v>
      </c>
      <c r="B62" t="s">
        <v>1</v>
      </c>
      <c r="C62" t="s">
        <v>47</v>
      </c>
      <c r="E62">
        <v>2</v>
      </c>
      <c r="F62">
        <v>1</v>
      </c>
      <c r="G62">
        <v>4</v>
      </c>
      <c r="H62">
        <v>2</v>
      </c>
      <c r="I62">
        <v>1</v>
      </c>
      <c r="J62">
        <v>1</v>
      </c>
      <c r="K62">
        <v>0</v>
      </c>
      <c r="L62">
        <v>1</v>
      </c>
    </row>
    <row r="63" spans="1:12" x14ac:dyDescent="0.25">
      <c r="A63">
        <v>146</v>
      </c>
      <c r="B63" t="s">
        <v>1</v>
      </c>
      <c r="C63" t="s">
        <v>47</v>
      </c>
      <c r="E63">
        <v>2</v>
      </c>
      <c r="F63">
        <v>2</v>
      </c>
      <c r="G63">
        <v>4</v>
      </c>
      <c r="H63">
        <v>1</v>
      </c>
      <c r="I63">
        <v>0</v>
      </c>
      <c r="J63">
        <v>0</v>
      </c>
      <c r="K63">
        <v>0</v>
      </c>
      <c r="L63">
        <v>1</v>
      </c>
    </row>
    <row r="64" spans="1:12" x14ac:dyDescent="0.25">
      <c r="A64">
        <v>146</v>
      </c>
      <c r="B64" t="s">
        <v>1</v>
      </c>
      <c r="C64" t="s">
        <v>47</v>
      </c>
      <c r="E64">
        <v>2</v>
      </c>
      <c r="F64">
        <v>3</v>
      </c>
      <c r="G64">
        <v>4</v>
      </c>
      <c r="H64">
        <v>3</v>
      </c>
      <c r="I64">
        <v>0</v>
      </c>
      <c r="J64">
        <v>0</v>
      </c>
      <c r="K64">
        <v>0</v>
      </c>
      <c r="L64">
        <v>3</v>
      </c>
    </row>
    <row r="65" spans="1:12" x14ac:dyDescent="0.25">
      <c r="A65">
        <v>146</v>
      </c>
      <c r="B65" t="s">
        <v>1</v>
      </c>
      <c r="C65" t="s">
        <v>47</v>
      </c>
      <c r="E65">
        <v>2</v>
      </c>
      <c r="F65">
        <v>4</v>
      </c>
      <c r="G65">
        <v>4</v>
      </c>
      <c r="H65">
        <v>3</v>
      </c>
      <c r="I65">
        <v>0</v>
      </c>
      <c r="J65">
        <v>0</v>
      </c>
      <c r="K65">
        <v>0</v>
      </c>
      <c r="L65">
        <v>2</v>
      </c>
    </row>
  </sheetData>
  <sortState ref="A2:L65">
    <sortCondition ref="G2:G65"/>
  </sortState>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147</v>
      </c>
      <c r="B2" t="s">
        <v>0</v>
      </c>
      <c r="C2" t="s">
        <v>48</v>
      </c>
      <c r="E2">
        <v>1</v>
      </c>
      <c r="F2">
        <v>1</v>
      </c>
      <c r="G2">
        <v>1</v>
      </c>
      <c r="H2">
        <v>1</v>
      </c>
      <c r="I2">
        <v>0</v>
      </c>
      <c r="J2">
        <v>1</v>
      </c>
      <c r="K2">
        <v>0</v>
      </c>
      <c r="L2">
        <v>0</v>
      </c>
    </row>
    <row r="3" spans="1:20" x14ac:dyDescent="0.25">
      <c r="A3">
        <v>147</v>
      </c>
      <c r="B3" t="s">
        <v>0</v>
      </c>
      <c r="C3" t="s">
        <v>48</v>
      </c>
      <c r="E3">
        <v>1</v>
      </c>
      <c r="F3">
        <v>2</v>
      </c>
      <c r="G3">
        <v>1</v>
      </c>
      <c r="H3">
        <v>0</v>
      </c>
      <c r="I3">
        <v>0</v>
      </c>
      <c r="J3">
        <v>0</v>
      </c>
      <c r="K3">
        <v>0</v>
      </c>
      <c r="L3">
        <v>0</v>
      </c>
    </row>
    <row r="4" spans="1:20" x14ac:dyDescent="0.25">
      <c r="A4">
        <v>147</v>
      </c>
      <c r="B4" t="s">
        <v>0</v>
      </c>
      <c r="C4" t="s">
        <v>48</v>
      </c>
      <c r="E4">
        <v>1</v>
      </c>
      <c r="F4">
        <v>3</v>
      </c>
      <c r="G4">
        <v>1</v>
      </c>
      <c r="H4">
        <v>0</v>
      </c>
      <c r="I4">
        <v>0</v>
      </c>
      <c r="J4">
        <v>0</v>
      </c>
      <c r="K4">
        <v>0</v>
      </c>
      <c r="L4">
        <v>0</v>
      </c>
    </row>
    <row r="5" spans="1:20" x14ac:dyDescent="0.25">
      <c r="A5">
        <v>147</v>
      </c>
      <c r="B5" t="s">
        <v>0</v>
      </c>
      <c r="C5" t="s">
        <v>48</v>
      </c>
      <c r="E5">
        <v>1</v>
      </c>
      <c r="F5">
        <v>4</v>
      </c>
      <c r="G5">
        <v>1</v>
      </c>
      <c r="H5">
        <v>0</v>
      </c>
      <c r="I5">
        <v>0</v>
      </c>
      <c r="J5">
        <v>0</v>
      </c>
      <c r="K5">
        <v>0</v>
      </c>
      <c r="L5">
        <v>0</v>
      </c>
    </row>
    <row r="6" spans="1:20" x14ac:dyDescent="0.25">
      <c r="A6">
        <v>147</v>
      </c>
      <c r="B6" t="s">
        <v>0</v>
      </c>
      <c r="C6" t="s">
        <v>48</v>
      </c>
      <c r="E6">
        <v>2</v>
      </c>
      <c r="F6">
        <v>1</v>
      </c>
      <c r="G6">
        <v>1</v>
      </c>
      <c r="H6">
        <v>0</v>
      </c>
      <c r="I6">
        <v>0</v>
      </c>
      <c r="J6">
        <v>0</v>
      </c>
      <c r="K6">
        <v>0</v>
      </c>
      <c r="L6">
        <v>0</v>
      </c>
      <c r="M6" s="1" t="s">
        <v>16</v>
      </c>
      <c r="N6" s="5">
        <v>3</v>
      </c>
      <c r="O6" s="5">
        <f>COUNT(G34:G49)/4</f>
        <v>4</v>
      </c>
      <c r="P6" s="5">
        <f>SUM(H34:H49)</f>
        <v>36</v>
      </c>
      <c r="Q6" s="5">
        <f t="shared" ref="Q6:T6" si="0">SUM(I34:I49)</f>
        <v>8</v>
      </c>
      <c r="R6" s="5">
        <f t="shared" si="0"/>
        <v>11</v>
      </c>
      <c r="S6" s="5">
        <f t="shared" si="0"/>
        <v>8</v>
      </c>
      <c r="T6" s="5">
        <f t="shared" si="0"/>
        <v>34</v>
      </c>
    </row>
    <row r="7" spans="1:20" x14ac:dyDescent="0.25">
      <c r="A7">
        <v>147</v>
      </c>
      <c r="B7" t="s">
        <v>0</v>
      </c>
      <c r="C7" t="s">
        <v>48</v>
      </c>
      <c r="E7">
        <v>2</v>
      </c>
      <c r="F7">
        <v>2</v>
      </c>
      <c r="G7">
        <v>1</v>
      </c>
      <c r="H7">
        <v>0</v>
      </c>
      <c r="I7">
        <v>0</v>
      </c>
      <c r="J7">
        <v>0</v>
      </c>
      <c r="K7">
        <v>0</v>
      </c>
      <c r="L7">
        <v>0</v>
      </c>
      <c r="M7" s="1" t="s">
        <v>17</v>
      </c>
      <c r="N7" s="5">
        <v>4</v>
      </c>
      <c r="O7" s="5">
        <f>COUNT(G50:G65)/4</f>
        <v>4</v>
      </c>
      <c r="P7" s="5">
        <f>SUM(H50:H65)</f>
        <v>13</v>
      </c>
      <c r="Q7" s="5">
        <f t="shared" ref="Q7:T7" si="1">SUM(I50:I65)</f>
        <v>4</v>
      </c>
      <c r="R7" s="5">
        <f t="shared" si="1"/>
        <v>3</v>
      </c>
      <c r="S7" s="5">
        <f t="shared" si="1"/>
        <v>2</v>
      </c>
      <c r="T7" s="5">
        <f t="shared" si="1"/>
        <v>13</v>
      </c>
    </row>
    <row r="8" spans="1:20" x14ac:dyDescent="0.25">
      <c r="A8">
        <v>147</v>
      </c>
      <c r="B8" t="s">
        <v>0</v>
      </c>
      <c r="C8" t="s">
        <v>48</v>
      </c>
      <c r="E8">
        <v>2</v>
      </c>
      <c r="F8">
        <v>3</v>
      </c>
      <c r="G8">
        <v>1</v>
      </c>
      <c r="H8">
        <v>1</v>
      </c>
      <c r="I8">
        <v>1</v>
      </c>
      <c r="J8">
        <v>1</v>
      </c>
      <c r="K8">
        <v>1</v>
      </c>
      <c r="L8">
        <v>1</v>
      </c>
      <c r="M8" s="1" t="s">
        <v>14</v>
      </c>
      <c r="N8" s="5">
        <v>1</v>
      </c>
      <c r="O8" s="5">
        <f>COUNT(G2:G17)/4</f>
        <v>4</v>
      </c>
      <c r="P8" s="5">
        <f>SUM(H2:H17)</f>
        <v>12</v>
      </c>
      <c r="Q8" s="5">
        <f t="shared" ref="Q8:T8" si="2">SUM(I2:I17)</f>
        <v>4</v>
      </c>
      <c r="R8" s="5">
        <f t="shared" si="2"/>
        <v>4</v>
      </c>
      <c r="S8" s="5">
        <f t="shared" si="2"/>
        <v>7</v>
      </c>
      <c r="T8" s="5">
        <f t="shared" si="2"/>
        <v>10</v>
      </c>
    </row>
    <row r="9" spans="1:20" x14ac:dyDescent="0.25">
      <c r="A9">
        <v>147</v>
      </c>
      <c r="B9" t="s">
        <v>0</v>
      </c>
      <c r="C9" t="s">
        <v>48</v>
      </c>
      <c r="E9">
        <v>2</v>
      </c>
      <c r="F9">
        <v>4</v>
      </c>
      <c r="G9">
        <v>1</v>
      </c>
      <c r="H9">
        <v>0</v>
      </c>
      <c r="I9">
        <v>0</v>
      </c>
      <c r="J9">
        <v>0</v>
      </c>
      <c r="K9">
        <v>0</v>
      </c>
      <c r="L9">
        <v>0</v>
      </c>
      <c r="M9" s="1" t="s">
        <v>18</v>
      </c>
      <c r="N9" s="5">
        <v>2</v>
      </c>
      <c r="O9" s="5">
        <f>COUNT(G18:G33)/4</f>
        <v>4</v>
      </c>
      <c r="P9" s="5">
        <f>SUM(H18:H33)</f>
        <v>21</v>
      </c>
      <c r="Q9" s="5">
        <f t="shared" ref="Q9:T9" si="3">SUM(I18:I33)</f>
        <v>4</v>
      </c>
      <c r="R9" s="5">
        <f t="shared" si="3"/>
        <v>1</v>
      </c>
      <c r="S9" s="5">
        <f t="shared" si="3"/>
        <v>1</v>
      </c>
      <c r="T9" s="5">
        <f t="shared" si="3"/>
        <v>19</v>
      </c>
    </row>
    <row r="10" spans="1:20" x14ac:dyDescent="0.25">
      <c r="A10">
        <v>147</v>
      </c>
      <c r="B10" t="s">
        <v>1</v>
      </c>
      <c r="C10" t="s">
        <v>35</v>
      </c>
      <c r="E10">
        <v>1</v>
      </c>
      <c r="F10">
        <v>1</v>
      </c>
      <c r="G10">
        <v>1</v>
      </c>
      <c r="H10">
        <v>0</v>
      </c>
      <c r="I10">
        <v>0</v>
      </c>
      <c r="J10">
        <v>0</v>
      </c>
      <c r="K10">
        <v>0</v>
      </c>
      <c r="L10">
        <v>0</v>
      </c>
      <c r="M10" s="1"/>
      <c r="N10" s="5"/>
      <c r="O10" s="5">
        <v>122</v>
      </c>
      <c r="P10" s="5" t="s">
        <v>19</v>
      </c>
      <c r="Q10" s="5" t="s">
        <v>20</v>
      </c>
      <c r="R10" s="5" t="s">
        <v>21</v>
      </c>
      <c r="S10" s="5" t="s">
        <v>22</v>
      </c>
      <c r="T10" s="5" t="s">
        <v>23</v>
      </c>
    </row>
    <row r="11" spans="1:20" x14ac:dyDescent="0.25">
      <c r="A11">
        <v>147</v>
      </c>
      <c r="B11" t="s">
        <v>1</v>
      </c>
      <c r="C11" t="s">
        <v>35</v>
      </c>
      <c r="E11">
        <v>1</v>
      </c>
      <c r="F11">
        <v>2</v>
      </c>
      <c r="G11">
        <v>1</v>
      </c>
      <c r="H11">
        <v>0</v>
      </c>
      <c r="I11">
        <v>0</v>
      </c>
      <c r="J11">
        <v>0</v>
      </c>
      <c r="K11">
        <v>0</v>
      </c>
      <c r="L11">
        <v>0</v>
      </c>
      <c r="M11" s="1" t="s">
        <v>16</v>
      </c>
      <c r="N11" s="5">
        <v>3</v>
      </c>
      <c r="O11" s="4" t="s">
        <v>15</v>
      </c>
      <c r="P11" s="6">
        <f>P6/$O$6</f>
        <v>9</v>
      </c>
      <c r="Q11" s="6">
        <f>Q6/$O$6</f>
        <v>2</v>
      </c>
      <c r="R11" s="6">
        <f>R6/$O$6</f>
        <v>2.75</v>
      </c>
      <c r="S11" s="6">
        <f>S6/$O$6</f>
        <v>2</v>
      </c>
      <c r="T11" s="6">
        <f>T6/$O$6</f>
        <v>8.5</v>
      </c>
    </row>
    <row r="12" spans="1:20" x14ac:dyDescent="0.25">
      <c r="A12">
        <v>147</v>
      </c>
      <c r="B12" t="s">
        <v>1</v>
      </c>
      <c r="C12" t="s">
        <v>35</v>
      </c>
      <c r="E12">
        <v>1</v>
      </c>
      <c r="F12">
        <v>3</v>
      </c>
      <c r="G12">
        <v>1</v>
      </c>
      <c r="H12">
        <v>1</v>
      </c>
      <c r="I12">
        <v>0</v>
      </c>
      <c r="J12">
        <v>0</v>
      </c>
      <c r="K12">
        <v>0</v>
      </c>
      <c r="L12">
        <v>1</v>
      </c>
      <c r="M12" s="1" t="s">
        <v>17</v>
      </c>
      <c r="N12" s="5">
        <v>4</v>
      </c>
      <c r="O12" s="4" t="s">
        <v>15</v>
      </c>
      <c r="P12" s="6">
        <f>P7/$O$7</f>
        <v>3.25</v>
      </c>
      <c r="Q12" s="6">
        <f>Q7/$O$7</f>
        <v>1</v>
      </c>
      <c r="R12" s="6">
        <f>R7/$O$7</f>
        <v>0.75</v>
      </c>
      <c r="S12" s="6">
        <f>S7/$O$7</f>
        <v>0.5</v>
      </c>
      <c r="T12" s="6">
        <f>T7/$O$7</f>
        <v>3.25</v>
      </c>
    </row>
    <row r="13" spans="1:20" x14ac:dyDescent="0.25">
      <c r="A13">
        <v>147</v>
      </c>
      <c r="B13" t="s">
        <v>1</v>
      </c>
      <c r="C13" t="s">
        <v>35</v>
      </c>
      <c r="E13">
        <v>1</v>
      </c>
      <c r="F13">
        <v>4</v>
      </c>
      <c r="G13">
        <v>1</v>
      </c>
      <c r="H13">
        <v>1</v>
      </c>
      <c r="I13">
        <v>0</v>
      </c>
      <c r="J13">
        <v>0</v>
      </c>
      <c r="K13">
        <v>1</v>
      </c>
      <c r="L13">
        <v>1</v>
      </c>
      <c r="M13" s="1" t="s">
        <v>14</v>
      </c>
      <c r="N13" s="5">
        <v>1</v>
      </c>
      <c r="O13" s="4" t="s">
        <v>15</v>
      </c>
      <c r="P13" s="6">
        <f>P8/$O$8</f>
        <v>3</v>
      </c>
      <c r="Q13" s="6">
        <f>Q8/$O$8</f>
        <v>1</v>
      </c>
      <c r="R13" s="6">
        <f>R8/$O$8</f>
        <v>1</v>
      </c>
      <c r="S13" s="6">
        <f>S8/$O$8</f>
        <v>1.75</v>
      </c>
      <c r="T13" s="6">
        <f>T8/$O$8</f>
        <v>2.5</v>
      </c>
    </row>
    <row r="14" spans="1:20" x14ac:dyDescent="0.25">
      <c r="A14">
        <v>147</v>
      </c>
      <c r="B14" t="s">
        <v>1</v>
      </c>
      <c r="C14" t="s">
        <v>35</v>
      </c>
      <c r="E14">
        <v>2</v>
      </c>
      <c r="F14">
        <v>1</v>
      </c>
      <c r="G14">
        <v>1</v>
      </c>
      <c r="H14">
        <v>2</v>
      </c>
      <c r="I14">
        <v>0</v>
      </c>
      <c r="J14">
        <v>0</v>
      </c>
      <c r="K14">
        <v>2</v>
      </c>
      <c r="L14">
        <v>2</v>
      </c>
      <c r="M14" s="1" t="s">
        <v>18</v>
      </c>
      <c r="N14" s="5">
        <v>2</v>
      </c>
      <c r="O14" s="4" t="s">
        <v>15</v>
      </c>
      <c r="P14" s="6">
        <f>P9/$O$9</f>
        <v>5.25</v>
      </c>
      <c r="Q14" s="6">
        <f>Q9/$O$9</f>
        <v>1</v>
      </c>
      <c r="R14" s="6">
        <f>R9/$O$9</f>
        <v>0.25</v>
      </c>
      <c r="S14" s="6">
        <f>S9/$O$9</f>
        <v>0.25</v>
      </c>
      <c r="T14" s="6">
        <f>T9/$O$9</f>
        <v>4.75</v>
      </c>
    </row>
    <row r="15" spans="1:20" x14ac:dyDescent="0.25">
      <c r="A15">
        <v>147</v>
      </c>
      <c r="B15" t="s">
        <v>1</v>
      </c>
      <c r="C15" t="s">
        <v>35</v>
      </c>
      <c r="E15">
        <v>2</v>
      </c>
      <c r="F15">
        <v>2</v>
      </c>
      <c r="G15">
        <v>1</v>
      </c>
      <c r="H15">
        <v>0</v>
      </c>
      <c r="I15">
        <v>0</v>
      </c>
      <c r="J15">
        <v>0</v>
      </c>
      <c r="K15">
        <v>0</v>
      </c>
      <c r="L15">
        <v>0</v>
      </c>
      <c r="P15">
        <f>SUM(P11:P14)</f>
        <v>20.5</v>
      </c>
    </row>
    <row r="16" spans="1:20" x14ac:dyDescent="0.25">
      <c r="A16">
        <v>147</v>
      </c>
      <c r="B16" t="s">
        <v>1</v>
      </c>
      <c r="C16" t="s">
        <v>35</v>
      </c>
      <c r="E16">
        <v>2</v>
      </c>
      <c r="F16">
        <v>3</v>
      </c>
      <c r="G16">
        <v>1</v>
      </c>
      <c r="H16">
        <v>4</v>
      </c>
      <c r="I16">
        <v>2</v>
      </c>
      <c r="J16">
        <v>1</v>
      </c>
      <c r="K16">
        <v>3</v>
      </c>
      <c r="L16">
        <v>4</v>
      </c>
    </row>
    <row r="17" spans="1:12" x14ac:dyDescent="0.25">
      <c r="A17">
        <v>147</v>
      </c>
      <c r="B17" t="s">
        <v>1</v>
      </c>
      <c r="C17" t="s">
        <v>35</v>
      </c>
      <c r="E17">
        <v>2</v>
      </c>
      <c r="F17">
        <v>4</v>
      </c>
      <c r="G17">
        <v>1</v>
      </c>
      <c r="H17">
        <v>2</v>
      </c>
      <c r="I17">
        <v>1</v>
      </c>
      <c r="J17">
        <v>1</v>
      </c>
      <c r="K17">
        <v>0</v>
      </c>
      <c r="L17">
        <v>1</v>
      </c>
    </row>
    <row r="18" spans="1:12" x14ac:dyDescent="0.25">
      <c r="A18">
        <v>147</v>
      </c>
      <c r="B18" t="s">
        <v>0</v>
      </c>
      <c r="C18" t="s">
        <v>48</v>
      </c>
      <c r="E18">
        <v>1</v>
      </c>
      <c r="F18">
        <v>1</v>
      </c>
      <c r="G18">
        <v>2</v>
      </c>
      <c r="H18">
        <v>0</v>
      </c>
      <c r="I18">
        <v>0</v>
      </c>
      <c r="J18">
        <v>0</v>
      </c>
      <c r="K18">
        <v>0</v>
      </c>
      <c r="L18">
        <v>0</v>
      </c>
    </row>
    <row r="19" spans="1:12" x14ac:dyDescent="0.25">
      <c r="A19">
        <v>147</v>
      </c>
      <c r="B19" t="s">
        <v>0</v>
      </c>
      <c r="C19" t="s">
        <v>48</v>
      </c>
      <c r="E19">
        <v>1</v>
      </c>
      <c r="F19">
        <v>2</v>
      </c>
      <c r="G19">
        <v>2</v>
      </c>
      <c r="H19">
        <v>2</v>
      </c>
      <c r="I19">
        <v>1</v>
      </c>
      <c r="J19">
        <v>0</v>
      </c>
      <c r="K19">
        <v>0</v>
      </c>
      <c r="L19">
        <v>2</v>
      </c>
    </row>
    <row r="20" spans="1:12" x14ac:dyDescent="0.25">
      <c r="A20">
        <v>147</v>
      </c>
      <c r="B20" t="s">
        <v>0</v>
      </c>
      <c r="C20" t="s">
        <v>48</v>
      </c>
      <c r="E20">
        <v>1</v>
      </c>
      <c r="F20">
        <v>3</v>
      </c>
      <c r="G20">
        <v>2</v>
      </c>
      <c r="H20">
        <v>0</v>
      </c>
      <c r="I20">
        <v>0</v>
      </c>
      <c r="J20">
        <v>0</v>
      </c>
      <c r="K20">
        <v>0</v>
      </c>
      <c r="L20">
        <v>0</v>
      </c>
    </row>
    <row r="21" spans="1:12" x14ac:dyDescent="0.25">
      <c r="A21">
        <v>147</v>
      </c>
      <c r="B21" t="s">
        <v>0</v>
      </c>
      <c r="C21" t="s">
        <v>48</v>
      </c>
      <c r="E21">
        <v>1</v>
      </c>
      <c r="F21">
        <v>4</v>
      </c>
      <c r="G21">
        <v>2</v>
      </c>
      <c r="H21">
        <v>1</v>
      </c>
      <c r="I21">
        <v>0</v>
      </c>
      <c r="J21">
        <v>0</v>
      </c>
      <c r="K21">
        <v>0</v>
      </c>
      <c r="L21">
        <v>1</v>
      </c>
    </row>
    <row r="22" spans="1:12" x14ac:dyDescent="0.25">
      <c r="A22">
        <v>147</v>
      </c>
      <c r="B22" t="s">
        <v>0</v>
      </c>
      <c r="C22" t="s">
        <v>48</v>
      </c>
      <c r="E22">
        <v>2</v>
      </c>
      <c r="F22">
        <v>1</v>
      </c>
      <c r="G22">
        <v>2</v>
      </c>
      <c r="H22">
        <v>0</v>
      </c>
      <c r="I22">
        <v>0</v>
      </c>
      <c r="J22">
        <v>0</v>
      </c>
      <c r="K22">
        <v>0</v>
      </c>
      <c r="L22">
        <v>0</v>
      </c>
    </row>
    <row r="23" spans="1:12" x14ac:dyDescent="0.25">
      <c r="A23">
        <v>147</v>
      </c>
      <c r="B23" t="s">
        <v>0</v>
      </c>
      <c r="C23" t="s">
        <v>48</v>
      </c>
      <c r="E23">
        <v>2</v>
      </c>
      <c r="F23">
        <v>2</v>
      </c>
      <c r="G23">
        <v>2</v>
      </c>
      <c r="H23">
        <v>1</v>
      </c>
      <c r="I23">
        <v>0</v>
      </c>
      <c r="J23">
        <v>0</v>
      </c>
      <c r="K23">
        <v>0</v>
      </c>
      <c r="L23">
        <v>1</v>
      </c>
    </row>
    <row r="24" spans="1:12" x14ac:dyDescent="0.25">
      <c r="A24">
        <v>147</v>
      </c>
      <c r="B24" t="s">
        <v>0</v>
      </c>
      <c r="C24" t="s">
        <v>48</v>
      </c>
      <c r="E24">
        <v>2</v>
      </c>
      <c r="F24">
        <v>3</v>
      </c>
      <c r="G24">
        <v>2</v>
      </c>
      <c r="H24">
        <v>0</v>
      </c>
      <c r="I24">
        <v>0</v>
      </c>
      <c r="J24">
        <v>0</v>
      </c>
      <c r="K24">
        <v>0</v>
      </c>
      <c r="L24">
        <v>0</v>
      </c>
    </row>
    <row r="25" spans="1:12" x14ac:dyDescent="0.25">
      <c r="A25">
        <v>147</v>
      </c>
      <c r="B25" t="s">
        <v>0</v>
      </c>
      <c r="C25" t="s">
        <v>48</v>
      </c>
      <c r="E25">
        <v>2</v>
      </c>
      <c r="F25">
        <v>4</v>
      </c>
      <c r="G25">
        <v>2</v>
      </c>
      <c r="H25">
        <v>0</v>
      </c>
      <c r="I25">
        <v>0</v>
      </c>
      <c r="J25">
        <v>0</v>
      </c>
      <c r="K25">
        <v>0</v>
      </c>
      <c r="L25">
        <v>0</v>
      </c>
    </row>
    <row r="26" spans="1:12" x14ac:dyDescent="0.25">
      <c r="A26">
        <v>147</v>
      </c>
      <c r="B26" t="s">
        <v>1</v>
      </c>
      <c r="C26" t="s">
        <v>35</v>
      </c>
      <c r="E26">
        <v>1</v>
      </c>
      <c r="F26">
        <v>1</v>
      </c>
      <c r="G26">
        <v>2</v>
      </c>
      <c r="H26">
        <v>0</v>
      </c>
      <c r="I26">
        <v>0</v>
      </c>
      <c r="J26">
        <v>0</v>
      </c>
      <c r="K26">
        <v>0</v>
      </c>
      <c r="L26">
        <v>0</v>
      </c>
    </row>
    <row r="27" spans="1:12" x14ac:dyDescent="0.25">
      <c r="A27">
        <v>147</v>
      </c>
      <c r="B27" t="s">
        <v>1</v>
      </c>
      <c r="C27" t="s">
        <v>35</v>
      </c>
      <c r="E27">
        <v>1</v>
      </c>
      <c r="F27">
        <v>2</v>
      </c>
      <c r="G27">
        <v>2</v>
      </c>
      <c r="H27">
        <v>0</v>
      </c>
      <c r="I27">
        <v>0</v>
      </c>
      <c r="J27">
        <v>0</v>
      </c>
      <c r="K27">
        <v>0</v>
      </c>
      <c r="L27">
        <v>0</v>
      </c>
    </row>
    <row r="28" spans="1:12" x14ac:dyDescent="0.25">
      <c r="A28">
        <v>147</v>
      </c>
      <c r="B28" t="s">
        <v>1</v>
      </c>
      <c r="C28" t="s">
        <v>35</v>
      </c>
      <c r="E28">
        <v>1</v>
      </c>
      <c r="F28">
        <v>3</v>
      </c>
      <c r="G28">
        <v>2</v>
      </c>
      <c r="H28">
        <v>2</v>
      </c>
      <c r="I28">
        <v>0</v>
      </c>
      <c r="J28">
        <v>0</v>
      </c>
      <c r="K28">
        <v>0</v>
      </c>
      <c r="L28">
        <v>2</v>
      </c>
    </row>
    <row r="29" spans="1:12" x14ac:dyDescent="0.25">
      <c r="A29">
        <v>147</v>
      </c>
      <c r="B29" t="s">
        <v>1</v>
      </c>
      <c r="C29" t="s">
        <v>35</v>
      </c>
      <c r="E29">
        <v>1</v>
      </c>
      <c r="F29">
        <v>4</v>
      </c>
      <c r="G29">
        <v>2</v>
      </c>
      <c r="H29">
        <v>4</v>
      </c>
      <c r="I29">
        <v>1</v>
      </c>
      <c r="J29">
        <v>1</v>
      </c>
      <c r="K29">
        <v>0</v>
      </c>
      <c r="L29">
        <v>2</v>
      </c>
    </row>
    <row r="30" spans="1:12" x14ac:dyDescent="0.25">
      <c r="A30">
        <v>147</v>
      </c>
      <c r="B30" t="s">
        <v>1</v>
      </c>
      <c r="C30" t="s">
        <v>35</v>
      </c>
      <c r="E30">
        <v>2</v>
      </c>
      <c r="F30">
        <v>1</v>
      </c>
      <c r="G30">
        <v>2</v>
      </c>
      <c r="H30">
        <v>1</v>
      </c>
      <c r="I30">
        <v>0</v>
      </c>
      <c r="J30">
        <v>0</v>
      </c>
      <c r="K30">
        <v>0</v>
      </c>
      <c r="L30">
        <v>1</v>
      </c>
    </row>
    <row r="31" spans="1:12" x14ac:dyDescent="0.25">
      <c r="A31">
        <v>147</v>
      </c>
      <c r="B31" t="s">
        <v>1</v>
      </c>
      <c r="C31" t="s">
        <v>35</v>
      </c>
      <c r="E31">
        <v>2</v>
      </c>
      <c r="F31">
        <v>2</v>
      </c>
      <c r="G31">
        <v>2</v>
      </c>
      <c r="H31">
        <v>5</v>
      </c>
      <c r="I31">
        <v>1</v>
      </c>
      <c r="J31">
        <v>0</v>
      </c>
      <c r="K31">
        <v>0</v>
      </c>
      <c r="L31">
        <v>5</v>
      </c>
    </row>
    <row r="32" spans="1:12" x14ac:dyDescent="0.25">
      <c r="A32">
        <v>147</v>
      </c>
      <c r="B32" t="s">
        <v>1</v>
      </c>
      <c r="C32" t="s">
        <v>35</v>
      </c>
      <c r="E32">
        <v>2</v>
      </c>
      <c r="F32">
        <v>3</v>
      </c>
      <c r="G32">
        <v>2</v>
      </c>
      <c r="H32">
        <v>3</v>
      </c>
      <c r="I32">
        <v>1</v>
      </c>
      <c r="J32">
        <v>0</v>
      </c>
      <c r="K32">
        <v>1</v>
      </c>
      <c r="L32">
        <v>3</v>
      </c>
    </row>
    <row r="33" spans="1:12" x14ac:dyDescent="0.25">
      <c r="A33">
        <v>147</v>
      </c>
      <c r="B33" t="s">
        <v>1</v>
      </c>
      <c r="C33" t="s">
        <v>35</v>
      </c>
      <c r="E33">
        <v>2</v>
      </c>
      <c r="F33">
        <v>4</v>
      </c>
      <c r="G33">
        <v>2</v>
      </c>
      <c r="H33">
        <v>2</v>
      </c>
      <c r="I33">
        <v>0</v>
      </c>
      <c r="J33">
        <v>0</v>
      </c>
      <c r="K33">
        <v>0</v>
      </c>
      <c r="L33">
        <v>2</v>
      </c>
    </row>
    <row r="34" spans="1:12" x14ac:dyDescent="0.25">
      <c r="A34">
        <v>147</v>
      </c>
      <c r="B34" t="s">
        <v>0</v>
      </c>
      <c r="C34" t="s">
        <v>48</v>
      </c>
      <c r="E34">
        <v>1</v>
      </c>
      <c r="F34">
        <v>1</v>
      </c>
      <c r="G34">
        <v>3</v>
      </c>
      <c r="H34">
        <v>5</v>
      </c>
      <c r="I34">
        <v>2</v>
      </c>
      <c r="J34">
        <v>2</v>
      </c>
      <c r="K34">
        <v>0</v>
      </c>
      <c r="L34">
        <v>5</v>
      </c>
    </row>
    <row r="35" spans="1:12" x14ac:dyDescent="0.25">
      <c r="A35">
        <v>147</v>
      </c>
      <c r="B35" t="s">
        <v>0</v>
      </c>
      <c r="C35" t="s">
        <v>48</v>
      </c>
      <c r="E35">
        <v>1</v>
      </c>
      <c r="F35">
        <v>2</v>
      </c>
      <c r="G35">
        <v>3</v>
      </c>
      <c r="H35">
        <v>2</v>
      </c>
      <c r="I35">
        <v>0</v>
      </c>
      <c r="J35">
        <v>0</v>
      </c>
      <c r="K35">
        <v>0</v>
      </c>
      <c r="L35">
        <v>2</v>
      </c>
    </row>
    <row r="36" spans="1:12" x14ac:dyDescent="0.25">
      <c r="A36">
        <v>147</v>
      </c>
      <c r="B36" t="s">
        <v>0</v>
      </c>
      <c r="C36" t="s">
        <v>48</v>
      </c>
      <c r="E36">
        <v>1</v>
      </c>
      <c r="F36">
        <v>3</v>
      </c>
      <c r="G36">
        <v>3</v>
      </c>
      <c r="H36">
        <v>1</v>
      </c>
      <c r="I36">
        <v>0</v>
      </c>
      <c r="J36">
        <v>0</v>
      </c>
      <c r="K36">
        <v>0</v>
      </c>
      <c r="L36">
        <v>1</v>
      </c>
    </row>
    <row r="37" spans="1:12" x14ac:dyDescent="0.25">
      <c r="A37">
        <v>147</v>
      </c>
      <c r="B37" t="s">
        <v>0</v>
      </c>
      <c r="C37" t="s">
        <v>48</v>
      </c>
      <c r="E37">
        <v>1</v>
      </c>
      <c r="F37">
        <v>4</v>
      </c>
      <c r="G37">
        <v>3</v>
      </c>
      <c r="H37">
        <v>2</v>
      </c>
      <c r="I37">
        <v>1</v>
      </c>
      <c r="J37">
        <v>1</v>
      </c>
      <c r="K37">
        <v>1</v>
      </c>
      <c r="L37">
        <v>2</v>
      </c>
    </row>
    <row r="38" spans="1:12" x14ac:dyDescent="0.25">
      <c r="A38">
        <v>147</v>
      </c>
      <c r="B38" t="s">
        <v>0</v>
      </c>
      <c r="C38" t="s">
        <v>48</v>
      </c>
      <c r="E38">
        <v>2</v>
      </c>
      <c r="F38">
        <v>1</v>
      </c>
      <c r="G38">
        <v>3</v>
      </c>
      <c r="H38">
        <v>1</v>
      </c>
      <c r="I38">
        <v>0</v>
      </c>
      <c r="J38">
        <v>0</v>
      </c>
      <c r="K38">
        <v>0</v>
      </c>
      <c r="L38">
        <v>1</v>
      </c>
    </row>
    <row r="39" spans="1:12" x14ac:dyDescent="0.25">
      <c r="A39">
        <v>147</v>
      </c>
      <c r="B39" t="s">
        <v>0</v>
      </c>
      <c r="C39" t="s">
        <v>48</v>
      </c>
      <c r="E39">
        <v>2</v>
      </c>
      <c r="F39">
        <v>2</v>
      </c>
      <c r="G39">
        <v>3</v>
      </c>
      <c r="H39">
        <v>5</v>
      </c>
      <c r="I39">
        <v>1</v>
      </c>
      <c r="J39">
        <v>1</v>
      </c>
      <c r="K39">
        <v>2</v>
      </c>
      <c r="L39">
        <v>5</v>
      </c>
    </row>
    <row r="40" spans="1:12" x14ac:dyDescent="0.25">
      <c r="A40">
        <v>147</v>
      </c>
      <c r="B40" t="s">
        <v>0</v>
      </c>
      <c r="C40" t="s">
        <v>48</v>
      </c>
      <c r="E40">
        <v>2</v>
      </c>
      <c r="F40">
        <v>3</v>
      </c>
      <c r="G40">
        <v>3</v>
      </c>
      <c r="H40">
        <v>0</v>
      </c>
      <c r="I40">
        <v>0</v>
      </c>
      <c r="J40">
        <v>0</v>
      </c>
      <c r="K40">
        <v>0</v>
      </c>
      <c r="L40">
        <v>0</v>
      </c>
    </row>
    <row r="41" spans="1:12" x14ac:dyDescent="0.25">
      <c r="A41">
        <v>147</v>
      </c>
      <c r="B41" t="s">
        <v>0</v>
      </c>
      <c r="C41" t="s">
        <v>48</v>
      </c>
      <c r="E41">
        <v>2</v>
      </c>
      <c r="F41">
        <v>4</v>
      </c>
      <c r="G41">
        <v>3</v>
      </c>
      <c r="H41">
        <v>4</v>
      </c>
      <c r="I41">
        <v>3</v>
      </c>
      <c r="J41">
        <v>3</v>
      </c>
      <c r="K41">
        <v>1</v>
      </c>
      <c r="L41">
        <v>3</v>
      </c>
    </row>
    <row r="42" spans="1:12" x14ac:dyDescent="0.25">
      <c r="A42">
        <v>147</v>
      </c>
      <c r="B42" t="s">
        <v>1</v>
      </c>
      <c r="C42" t="s">
        <v>35</v>
      </c>
      <c r="E42">
        <v>1</v>
      </c>
      <c r="F42">
        <v>1</v>
      </c>
      <c r="G42">
        <v>3</v>
      </c>
      <c r="H42">
        <v>0</v>
      </c>
      <c r="I42">
        <v>0</v>
      </c>
      <c r="J42">
        <v>0</v>
      </c>
      <c r="K42">
        <v>0</v>
      </c>
      <c r="L42">
        <v>0</v>
      </c>
    </row>
    <row r="43" spans="1:12" x14ac:dyDescent="0.25">
      <c r="A43">
        <v>147</v>
      </c>
      <c r="B43" t="s">
        <v>1</v>
      </c>
      <c r="C43" t="s">
        <v>35</v>
      </c>
      <c r="E43">
        <v>1</v>
      </c>
      <c r="F43">
        <v>2</v>
      </c>
      <c r="G43">
        <v>3</v>
      </c>
      <c r="H43">
        <v>0</v>
      </c>
      <c r="I43">
        <v>0</v>
      </c>
      <c r="J43">
        <v>0</v>
      </c>
      <c r="K43">
        <v>0</v>
      </c>
      <c r="L43">
        <v>0</v>
      </c>
    </row>
    <row r="44" spans="1:12" x14ac:dyDescent="0.25">
      <c r="A44">
        <v>147</v>
      </c>
      <c r="B44" t="s">
        <v>1</v>
      </c>
      <c r="C44" t="s">
        <v>35</v>
      </c>
      <c r="E44">
        <v>1</v>
      </c>
      <c r="F44">
        <v>3</v>
      </c>
      <c r="G44">
        <v>3</v>
      </c>
      <c r="H44">
        <v>3</v>
      </c>
      <c r="I44">
        <v>0</v>
      </c>
      <c r="J44">
        <v>1</v>
      </c>
      <c r="K44">
        <v>1</v>
      </c>
      <c r="L44">
        <v>3</v>
      </c>
    </row>
    <row r="45" spans="1:12" x14ac:dyDescent="0.25">
      <c r="A45">
        <v>147</v>
      </c>
      <c r="B45" t="s">
        <v>1</v>
      </c>
      <c r="C45" t="s">
        <v>35</v>
      </c>
      <c r="E45">
        <v>1</v>
      </c>
      <c r="F45">
        <v>4</v>
      </c>
      <c r="G45">
        <v>3</v>
      </c>
      <c r="H45">
        <v>3</v>
      </c>
      <c r="I45">
        <v>0</v>
      </c>
      <c r="J45">
        <v>1</v>
      </c>
      <c r="K45">
        <v>1</v>
      </c>
      <c r="L45">
        <v>3</v>
      </c>
    </row>
    <row r="46" spans="1:12" x14ac:dyDescent="0.25">
      <c r="A46">
        <v>147</v>
      </c>
      <c r="B46" t="s">
        <v>1</v>
      </c>
      <c r="C46" t="s">
        <v>35</v>
      </c>
      <c r="E46">
        <v>2</v>
      </c>
      <c r="F46">
        <v>1</v>
      </c>
      <c r="G46">
        <v>3</v>
      </c>
      <c r="H46">
        <v>4</v>
      </c>
      <c r="I46">
        <v>0</v>
      </c>
      <c r="J46">
        <v>0</v>
      </c>
      <c r="K46">
        <v>2</v>
      </c>
      <c r="L46">
        <v>4</v>
      </c>
    </row>
    <row r="47" spans="1:12" x14ac:dyDescent="0.25">
      <c r="A47">
        <v>147</v>
      </c>
      <c r="B47" t="s">
        <v>1</v>
      </c>
      <c r="C47" t="s">
        <v>35</v>
      </c>
      <c r="E47">
        <v>2</v>
      </c>
      <c r="F47">
        <v>2</v>
      </c>
      <c r="G47">
        <v>3</v>
      </c>
      <c r="H47">
        <v>3</v>
      </c>
      <c r="I47">
        <v>0</v>
      </c>
      <c r="J47">
        <v>0</v>
      </c>
      <c r="K47">
        <v>0</v>
      </c>
      <c r="L47">
        <v>3</v>
      </c>
    </row>
    <row r="48" spans="1:12" x14ac:dyDescent="0.25">
      <c r="A48">
        <v>147</v>
      </c>
      <c r="B48" t="s">
        <v>1</v>
      </c>
      <c r="C48" t="s">
        <v>35</v>
      </c>
      <c r="E48">
        <v>2</v>
      </c>
      <c r="F48">
        <v>3</v>
      </c>
      <c r="G48">
        <v>3</v>
      </c>
      <c r="H48">
        <v>2</v>
      </c>
      <c r="I48">
        <v>0</v>
      </c>
      <c r="J48">
        <v>1</v>
      </c>
      <c r="K48">
        <v>0</v>
      </c>
      <c r="L48">
        <v>2</v>
      </c>
    </row>
    <row r="49" spans="1:12" x14ac:dyDescent="0.25">
      <c r="A49">
        <v>147</v>
      </c>
      <c r="B49" t="s">
        <v>1</v>
      </c>
      <c r="C49" t="s">
        <v>35</v>
      </c>
      <c r="E49">
        <v>2</v>
      </c>
      <c r="F49">
        <v>4</v>
      </c>
      <c r="G49">
        <v>3</v>
      </c>
      <c r="H49">
        <v>1</v>
      </c>
      <c r="I49">
        <v>1</v>
      </c>
      <c r="J49">
        <v>1</v>
      </c>
      <c r="K49">
        <v>0</v>
      </c>
      <c r="L49">
        <v>0</v>
      </c>
    </row>
    <row r="50" spans="1:12" x14ac:dyDescent="0.25">
      <c r="A50">
        <v>147</v>
      </c>
      <c r="B50" t="s">
        <v>0</v>
      </c>
      <c r="C50" t="s">
        <v>48</v>
      </c>
      <c r="E50">
        <v>1</v>
      </c>
      <c r="F50">
        <v>1</v>
      </c>
      <c r="G50">
        <v>4</v>
      </c>
      <c r="H50">
        <v>2</v>
      </c>
      <c r="I50">
        <v>0</v>
      </c>
      <c r="J50">
        <v>0</v>
      </c>
      <c r="K50">
        <v>0</v>
      </c>
      <c r="L50">
        <v>2</v>
      </c>
    </row>
    <row r="51" spans="1:12" x14ac:dyDescent="0.25">
      <c r="A51">
        <v>147</v>
      </c>
      <c r="B51" t="s">
        <v>0</v>
      </c>
      <c r="C51" t="s">
        <v>48</v>
      </c>
      <c r="E51">
        <v>1</v>
      </c>
      <c r="F51">
        <v>2</v>
      </c>
      <c r="G51">
        <v>4</v>
      </c>
      <c r="H51">
        <v>1</v>
      </c>
      <c r="I51">
        <v>0</v>
      </c>
      <c r="J51">
        <v>1</v>
      </c>
      <c r="K51">
        <v>0</v>
      </c>
      <c r="L51">
        <v>1</v>
      </c>
    </row>
    <row r="52" spans="1:12" x14ac:dyDescent="0.25">
      <c r="A52">
        <v>147</v>
      </c>
      <c r="B52" t="s">
        <v>0</v>
      </c>
      <c r="C52" t="s">
        <v>48</v>
      </c>
      <c r="E52">
        <v>1</v>
      </c>
      <c r="F52">
        <v>3</v>
      </c>
      <c r="G52">
        <v>4</v>
      </c>
      <c r="H52">
        <v>2</v>
      </c>
      <c r="I52">
        <v>1</v>
      </c>
      <c r="J52">
        <v>0</v>
      </c>
      <c r="K52">
        <v>0</v>
      </c>
      <c r="L52">
        <v>2</v>
      </c>
    </row>
    <row r="53" spans="1:12" x14ac:dyDescent="0.25">
      <c r="A53">
        <v>147</v>
      </c>
      <c r="B53" t="s">
        <v>0</v>
      </c>
      <c r="C53" t="s">
        <v>48</v>
      </c>
      <c r="E53">
        <v>1</v>
      </c>
      <c r="F53">
        <v>4</v>
      </c>
      <c r="G53">
        <v>4</v>
      </c>
      <c r="H53">
        <v>0</v>
      </c>
      <c r="I53">
        <v>0</v>
      </c>
      <c r="J53">
        <v>0</v>
      </c>
      <c r="K53">
        <v>0</v>
      </c>
      <c r="L53">
        <v>0</v>
      </c>
    </row>
    <row r="54" spans="1:12" x14ac:dyDescent="0.25">
      <c r="A54">
        <v>147</v>
      </c>
      <c r="B54" t="s">
        <v>0</v>
      </c>
      <c r="C54" t="s">
        <v>48</v>
      </c>
      <c r="E54">
        <v>2</v>
      </c>
      <c r="F54">
        <v>1</v>
      </c>
      <c r="G54">
        <v>4</v>
      </c>
      <c r="H54">
        <v>1</v>
      </c>
      <c r="I54">
        <v>0</v>
      </c>
      <c r="J54">
        <v>0</v>
      </c>
      <c r="K54">
        <v>0</v>
      </c>
      <c r="L54">
        <v>1</v>
      </c>
    </row>
    <row r="55" spans="1:12" x14ac:dyDescent="0.25">
      <c r="A55">
        <v>147</v>
      </c>
      <c r="B55" t="s">
        <v>0</v>
      </c>
      <c r="C55" t="s">
        <v>48</v>
      </c>
      <c r="E55">
        <v>2</v>
      </c>
      <c r="F55">
        <v>2</v>
      </c>
      <c r="G55">
        <v>4</v>
      </c>
      <c r="H55">
        <v>1</v>
      </c>
      <c r="I55">
        <v>1</v>
      </c>
      <c r="J55">
        <v>0</v>
      </c>
      <c r="K55">
        <v>0</v>
      </c>
      <c r="L55">
        <v>1</v>
      </c>
    </row>
    <row r="56" spans="1:12" x14ac:dyDescent="0.25">
      <c r="A56">
        <v>147</v>
      </c>
      <c r="B56" t="s">
        <v>0</v>
      </c>
      <c r="C56" t="s">
        <v>48</v>
      </c>
      <c r="E56">
        <v>2</v>
      </c>
      <c r="F56">
        <v>3</v>
      </c>
      <c r="G56">
        <v>4</v>
      </c>
      <c r="H56">
        <v>0</v>
      </c>
      <c r="I56">
        <v>0</v>
      </c>
      <c r="J56">
        <v>0</v>
      </c>
      <c r="K56">
        <v>0</v>
      </c>
      <c r="L56">
        <v>0</v>
      </c>
    </row>
    <row r="57" spans="1:12" x14ac:dyDescent="0.25">
      <c r="A57">
        <v>147</v>
      </c>
      <c r="B57" t="s">
        <v>0</v>
      </c>
      <c r="C57" t="s">
        <v>48</v>
      </c>
      <c r="E57">
        <v>2</v>
      </c>
      <c r="F57">
        <v>4</v>
      </c>
      <c r="G57">
        <v>4</v>
      </c>
      <c r="H57">
        <v>0</v>
      </c>
      <c r="I57">
        <v>0</v>
      </c>
      <c r="J57">
        <v>0</v>
      </c>
      <c r="K57">
        <v>0</v>
      </c>
      <c r="L57">
        <v>0</v>
      </c>
    </row>
    <row r="58" spans="1:12" x14ac:dyDescent="0.25">
      <c r="A58">
        <v>147</v>
      </c>
      <c r="B58" t="s">
        <v>1</v>
      </c>
      <c r="C58" t="s">
        <v>35</v>
      </c>
      <c r="E58">
        <v>1</v>
      </c>
      <c r="F58">
        <v>1</v>
      </c>
      <c r="G58">
        <v>4</v>
      </c>
      <c r="H58">
        <v>0</v>
      </c>
      <c r="I58">
        <v>0</v>
      </c>
      <c r="J58">
        <v>0</v>
      </c>
      <c r="K58">
        <v>0</v>
      </c>
      <c r="L58">
        <v>0</v>
      </c>
    </row>
    <row r="59" spans="1:12" x14ac:dyDescent="0.25">
      <c r="A59">
        <v>147</v>
      </c>
      <c r="B59" t="s">
        <v>1</v>
      </c>
      <c r="C59" t="s">
        <v>35</v>
      </c>
      <c r="E59">
        <v>1</v>
      </c>
      <c r="F59">
        <v>2</v>
      </c>
      <c r="G59">
        <v>4</v>
      </c>
      <c r="H59">
        <v>1</v>
      </c>
      <c r="I59">
        <v>0</v>
      </c>
      <c r="J59">
        <v>1</v>
      </c>
      <c r="K59">
        <v>0</v>
      </c>
      <c r="L59">
        <v>1</v>
      </c>
    </row>
    <row r="60" spans="1:12" x14ac:dyDescent="0.25">
      <c r="A60">
        <v>147</v>
      </c>
      <c r="B60" t="s">
        <v>1</v>
      </c>
      <c r="C60" t="s">
        <v>35</v>
      </c>
      <c r="E60">
        <v>1</v>
      </c>
      <c r="F60">
        <v>3</v>
      </c>
      <c r="G60">
        <v>4</v>
      </c>
      <c r="H60">
        <v>0</v>
      </c>
      <c r="I60">
        <v>0</v>
      </c>
      <c r="J60">
        <v>0</v>
      </c>
      <c r="K60">
        <v>0</v>
      </c>
      <c r="L60">
        <v>0</v>
      </c>
    </row>
    <row r="61" spans="1:12" x14ac:dyDescent="0.25">
      <c r="A61">
        <v>147</v>
      </c>
      <c r="B61" t="s">
        <v>1</v>
      </c>
      <c r="C61" t="s">
        <v>35</v>
      </c>
      <c r="E61">
        <v>1</v>
      </c>
      <c r="F61">
        <v>4</v>
      </c>
      <c r="G61">
        <v>4</v>
      </c>
      <c r="H61">
        <v>0</v>
      </c>
      <c r="I61">
        <v>0</v>
      </c>
      <c r="J61">
        <v>0</v>
      </c>
      <c r="K61">
        <v>0</v>
      </c>
      <c r="L61">
        <v>0</v>
      </c>
    </row>
    <row r="62" spans="1:12" x14ac:dyDescent="0.25">
      <c r="A62">
        <v>147</v>
      </c>
      <c r="B62" t="s">
        <v>1</v>
      </c>
      <c r="C62" t="s">
        <v>35</v>
      </c>
      <c r="E62">
        <v>2</v>
      </c>
      <c r="F62">
        <v>1</v>
      </c>
      <c r="G62">
        <v>4</v>
      </c>
      <c r="H62">
        <v>2</v>
      </c>
      <c r="I62">
        <v>1</v>
      </c>
      <c r="J62">
        <v>0</v>
      </c>
      <c r="K62">
        <v>2</v>
      </c>
      <c r="L62">
        <v>2</v>
      </c>
    </row>
    <row r="63" spans="1:12" x14ac:dyDescent="0.25">
      <c r="A63">
        <v>147</v>
      </c>
      <c r="B63" t="s">
        <v>1</v>
      </c>
      <c r="C63" t="s">
        <v>35</v>
      </c>
      <c r="E63">
        <v>2</v>
      </c>
      <c r="F63">
        <v>2</v>
      </c>
      <c r="G63">
        <v>4</v>
      </c>
      <c r="H63">
        <v>2</v>
      </c>
      <c r="I63">
        <v>0</v>
      </c>
      <c r="J63">
        <v>0</v>
      </c>
      <c r="K63">
        <v>0</v>
      </c>
      <c r="L63">
        <v>2</v>
      </c>
    </row>
    <row r="64" spans="1:12" x14ac:dyDescent="0.25">
      <c r="A64">
        <v>147</v>
      </c>
      <c r="B64" t="s">
        <v>1</v>
      </c>
      <c r="C64" t="s">
        <v>35</v>
      </c>
      <c r="E64">
        <v>2</v>
      </c>
      <c r="F64">
        <v>3</v>
      </c>
      <c r="G64">
        <v>4</v>
      </c>
      <c r="H64">
        <v>0</v>
      </c>
      <c r="I64">
        <v>0</v>
      </c>
      <c r="J64">
        <v>0</v>
      </c>
      <c r="K64">
        <v>0</v>
      </c>
      <c r="L64">
        <v>0</v>
      </c>
    </row>
    <row r="65" spans="1:12" x14ac:dyDescent="0.25">
      <c r="A65">
        <v>147</v>
      </c>
      <c r="B65" t="s">
        <v>1</v>
      </c>
      <c r="C65" t="s">
        <v>35</v>
      </c>
      <c r="E65">
        <v>2</v>
      </c>
      <c r="F65">
        <v>4</v>
      </c>
      <c r="G65">
        <v>4</v>
      </c>
      <c r="H65">
        <v>1</v>
      </c>
      <c r="I65">
        <v>1</v>
      </c>
      <c r="J65">
        <v>1</v>
      </c>
      <c r="K65">
        <v>0</v>
      </c>
      <c r="L65">
        <v>1</v>
      </c>
    </row>
  </sheetData>
  <sortState ref="A2:L65">
    <sortCondition ref="G2:G65"/>
  </sortState>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T7" sqref="T7"/>
    </sheetView>
  </sheetViews>
  <sheetFormatPr defaultRowHeight="15" x14ac:dyDescent="0.25"/>
  <sheetData>
    <row r="1" spans="1:20" x14ac:dyDescent="0.25">
      <c r="A1" s="1" t="s">
        <v>2</v>
      </c>
      <c r="B1" s="1" t="s">
        <v>3</v>
      </c>
      <c r="C1" s="1" t="s">
        <v>4</v>
      </c>
      <c r="D1" s="1" t="s">
        <v>5</v>
      </c>
      <c r="E1" s="1" t="s">
        <v>6</v>
      </c>
      <c r="F1" s="1" t="s">
        <v>7</v>
      </c>
      <c r="G1" s="1" t="s">
        <v>8</v>
      </c>
      <c r="H1" s="1" t="s">
        <v>9</v>
      </c>
      <c r="I1" s="1" t="s">
        <v>10</v>
      </c>
      <c r="J1" s="1" t="s">
        <v>11</v>
      </c>
      <c r="K1" s="1" t="s">
        <v>12</v>
      </c>
      <c r="L1" s="1" t="s">
        <v>13</v>
      </c>
    </row>
    <row r="2" spans="1:20" x14ac:dyDescent="0.25">
      <c r="A2">
        <v>152</v>
      </c>
      <c r="B2" t="s">
        <v>0</v>
      </c>
      <c r="C2" t="s">
        <v>26</v>
      </c>
      <c r="E2">
        <v>1</v>
      </c>
      <c r="F2">
        <v>1</v>
      </c>
      <c r="G2">
        <v>1</v>
      </c>
      <c r="H2">
        <v>0</v>
      </c>
      <c r="I2">
        <v>0</v>
      </c>
      <c r="J2">
        <v>0</v>
      </c>
      <c r="K2">
        <v>0</v>
      </c>
      <c r="L2">
        <v>0</v>
      </c>
    </row>
    <row r="3" spans="1:20" x14ac:dyDescent="0.25">
      <c r="A3">
        <v>152</v>
      </c>
      <c r="B3" t="s">
        <v>0</v>
      </c>
      <c r="C3" t="s">
        <v>26</v>
      </c>
      <c r="E3">
        <v>1</v>
      </c>
      <c r="F3">
        <v>2</v>
      </c>
      <c r="G3">
        <v>1</v>
      </c>
      <c r="H3">
        <v>0</v>
      </c>
      <c r="I3">
        <v>0</v>
      </c>
      <c r="J3">
        <v>0</v>
      </c>
      <c r="K3">
        <v>0</v>
      </c>
      <c r="L3">
        <v>0</v>
      </c>
    </row>
    <row r="4" spans="1:20" x14ac:dyDescent="0.25">
      <c r="A4">
        <v>152</v>
      </c>
      <c r="B4" t="s">
        <v>0</v>
      </c>
      <c r="C4" t="s">
        <v>26</v>
      </c>
      <c r="E4">
        <v>1</v>
      </c>
      <c r="F4">
        <v>3</v>
      </c>
      <c r="G4">
        <v>1</v>
      </c>
      <c r="H4">
        <v>0</v>
      </c>
      <c r="I4">
        <v>0</v>
      </c>
      <c r="J4">
        <v>0</v>
      </c>
      <c r="K4">
        <v>0</v>
      </c>
      <c r="L4">
        <v>0</v>
      </c>
    </row>
    <row r="5" spans="1:20" x14ac:dyDescent="0.25">
      <c r="A5">
        <v>152</v>
      </c>
      <c r="B5" t="s">
        <v>0</v>
      </c>
      <c r="C5" t="s">
        <v>26</v>
      </c>
      <c r="E5">
        <v>1</v>
      </c>
      <c r="F5">
        <v>4</v>
      </c>
      <c r="G5">
        <v>1</v>
      </c>
      <c r="H5">
        <v>0</v>
      </c>
      <c r="I5">
        <v>0</v>
      </c>
      <c r="J5">
        <v>0</v>
      </c>
      <c r="K5">
        <v>0</v>
      </c>
      <c r="L5">
        <v>0</v>
      </c>
    </row>
    <row r="6" spans="1:20" x14ac:dyDescent="0.25">
      <c r="A6">
        <v>152</v>
      </c>
      <c r="B6" t="s">
        <v>0</v>
      </c>
      <c r="C6" t="s">
        <v>26</v>
      </c>
      <c r="E6">
        <v>2</v>
      </c>
      <c r="F6">
        <v>1</v>
      </c>
      <c r="G6">
        <v>1</v>
      </c>
      <c r="H6">
        <v>0</v>
      </c>
      <c r="I6">
        <v>0</v>
      </c>
      <c r="J6">
        <v>0</v>
      </c>
      <c r="K6">
        <v>0</v>
      </c>
      <c r="L6">
        <v>0</v>
      </c>
      <c r="M6" s="1" t="s">
        <v>14</v>
      </c>
      <c r="N6" s="5">
        <v>1</v>
      </c>
      <c r="O6" s="5">
        <f>COUNT(G2:G17)/4</f>
        <v>4</v>
      </c>
      <c r="P6" s="5">
        <f>SUM(H2:H17)</f>
        <v>0</v>
      </c>
      <c r="Q6" s="5">
        <f>SUM(I2:I17)</f>
        <v>0</v>
      </c>
      <c r="R6" s="5">
        <f>SUM(J2:J17)</f>
        <v>0</v>
      </c>
      <c r="S6" s="5">
        <f>SUM(K2:K17)</f>
        <v>0</v>
      </c>
      <c r="T6" s="5">
        <f>SUM(L2:L17)</f>
        <v>0</v>
      </c>
    </row>
    <row r="7" spans="1:20" x14ac:dyDescent="0.25">
      <c r="A7">
        <v>152</v>
      </c>
      <c r="B7" t="s">
        <v>0</v>
      </c>
      <c r="C7" t="s">
        <v>26</v>
      </c>
      <c r="E7">
        <v>2</v>
      </c>
      <c r="F7">
        <v>2</v>
      </c>
      <c r="G7">
        <v>1</v>
      </c>
      <c r="H7">
        <v>0</v>
      </c>
      <c r="I7">
        <v>0</v>
      </c>
      <c r="J7">
        <v>0</v>
      </c>
      <c r="K7">
        <v>0</v>
      </c>
      <c r="L7">
        <v>0</v>
      </c>
      <c r="M7" s="1" t="s">
        <v>18</v>
      </c>
      <c r="N7" s="5">
        <v>2</v>
      </c>
      <c r="O7" s="5">
        <f>COUNT(G18:G33)/4</f>
        <v>4</v>
      </c>
      <c r="P7" s="5">
        <f>SUM(H18:H33)</f>
        <v>20</v>
      </c>
      <c r="Q7" s="5">
        <f>SUM(I18:I33)</f>
        <v>3</v>
      </c>
      <c r="R7" s="5">
        <f>SUM(J18:J33)</f>
        <v>12</v>
      </c>
      <c r="S7" s="5">
        <f>SUM(K18:K33)</f>
        <v>0</v>
      </c>
      <c r="T7" s="5">
        <f>SUM(L18:L33)</f>
        <v>0</v>
      </c>
    </row>
    <row r="8" spans="1:20" x14ac:dyDescent="0.25">
      <c r="A8">
        <v>152</v>
      </c>
      <c r="B8" t="s">
        <v>0</v>
      </c>
      <c r="C8" t="s">
        <v>26</v>
      </c>
      <c r="E8">
        <v>2</v>
      </c>
      <c r="F8">
        <v>3</v>
      </c>
      <c r="G8">
        <v>1</v>
      </c>
      <c r="H8">
        <v>0</v>
      </c>
      <c r="I8">
        <v>0</v>
      </c>
      <c r="J8">
        <v>0</v>
      </c>
      <c r="K8">
        <v>0</v>
      </c>
      <c r="L8">
        <v>0</v>
      </c>
      <c r="M8" s="1" t="s">
        <v>17</v>
      </c>
      <c r="N8" s="5">
        <v>3</v>
      </c>
      <c r="O8" s="5">
        <f>COUNT(G34:G49)/4</f>
        <v>4</v>
      </c>
      <c r="P8" s="5">
        <f>SUM(H34:H49)</f>
        <v>65</v>
      </c>
      <c r="Q8" s="5">
        <f>SUM(I34:I49)</f>
        <v>7</v>
      </c>
      <c r="R8" s="5">
        <f>SUM(J34:J49)</f>
        <v>31</v>
      </c>
      <c r="S8" s="5">
        <f>SUM(K34:K49)</f>
        <v>0</v>
      </c>
      <c r="T8" s="5">
        <f>SUM(L34:L49)</f>
        <v>0</v>
      </c>
    </row>
    <row r="9" spans="1:20" x14ac:dyDescent="0.25">
      <c r="A9">
        <v>152</v>
      </c>
      <c r="B9" t="s">
        <v>0</v>
      </c>
      <c r="C9" t="s">
        <v>26</v>
      </c>
      <c r="E9">
        <v>2</v>
      </c>
      <c r="F9">
        <v>4</v>
      </c>
      <c r="G9">
        <v>1</v>
      </c>
      <c r="H9">
        <v>0</v>
      </c>
      <c r="I9">
        <v>0</v>
      </c>
      <c r="J9">
        <v>0</v>
      </c>
      <c r="K9">
        <v>0</v>
      </c>
      <c r="L9">
        <v>0</v>
      </c>
      <c r="M9" s="1" t="s">
        <v>16</v>
      </c>
      <c r="N9" s="5">
        <v>4</v>
      </c>
      <c r="O9" s="5">
        <f>COUNT(G50:G65)/4</f>
        <v>4</v>
      </c>
      <c r="P9" s="5">
        <f>SUM(H50:H65)</f>
        <v>102</v>
      </c>
      <c r="Q9" s="5">
        <f>SUM(I50:I65)</f>
        <v>20</v>
      </c>
      <c r="R9" s="5">
        <f t="shared" ref="R9:T9" si="0">SUM(J50:J65)</f>
        <v>47</v>
      </c>
      <c r="S9" s="5">
        <f t="shared" si="0"/>
        <v>0</v>
      </c>
      <c r="T9" s="5">
        <f t="shared" si="0"/>
        <v>0</v>
      </c>
    </row>
    <row r="10" spans="1:20" x14ac:dyDescent="0.25">
      <c r="A10">
        <v>152</v>
      </c>
      <c r="B10" t="s">
        <v>1</v>
      </c>
      <c r="C10" t="s">
        <v>49</v>
      </c>
      <c r="E10">
        <v>1</v>
      </c>
      <c r="F10">
        <v>1</v>
      </c>
      <c r="G10">
        <v>1</v>
      </c>
      <c r="H10">
        <v>0</v>
      </c>
      <c r="I10">
        <v>0</v>
      </c>
      <c r="J10">
        <v>0</v>
      </c>
      <c r="K10">
        <v>0</v>
      </c>
      <c r="L10">
        <v>0</v>
      </c>
      <c r="M10" s="1"/>
      <c r="N10" s="5"/>
      <c r="O10" s="5">
        <v>115</v>
      </c>
      <c r="P10" s="5" t="s">
        <v>19</v>
      </c>
      <c r="Q10" s="5" t="s">
        <v>20</v>
      </c>
      <c r="R10" s="5" t="s">
        <v>21</v>
      </c>
      <c r="S10" s="5" t="s">
        <v>22</v>
      </c>
      <c r="T10" s="5" t="s">
        <v>23</v>
      </c>
    </row>
    <row r="11" spans="1:20" x14ac:dyDescent="0.25">
      <c r="A11">
        <v>152</v>
      </c>
      <c r="B11" t="s">
        <v>1</v>
      </c>
      <c r="C11" t="s">
        <v>49</v>
      </c>
      <c r="E11">
        <v>1</v>
      </c>
      <c r="F11">
        <v>2</v>
      </c>
      <c r="G11">
        <v>1</v>
      </c>
      <c r="H11">
        <v>0</v>
      </c>
      <c r="I11">
        <v>0</v>
      </c>
      <c r="J11">
        <v>0</v>
      </c>
      <c r="K11">
        <v>0</v>
      </c>
      <c r="L11">
        <v>0</v>
      </c>
      <c r="M11" s="1" t="s">
        <v>16</v>
      </c>
      <c r="N11" s="5">
        <v>4</v>
      </c>
      <c r="O11" s="4" t="s">
        <v>15</v>
      </c>
      <c r="P11" s="6">
        <f>P9/$O$9</f>
        <v>25.5</v>
      </c>
      <c r="Q11" s="6">
        <f>Q9/$O$9</f>
        <v>5</v>
      </c>
      <c r="R11" s="6">
        <f>R9/$O$9</f>
        <v>11.75</v>
      </c>
      <c r="S11" s="6">
        <f>S9/$O$9</f>
        <v>0</v>
      </c>
      <c r="T11" s="6">
        <f>T9/$O$9</f>
        <v>0</v>
      </c>
    </row>
    <row r="12" spans="1:20" x14ac:dyDescent="0.25">
      <c r="A12">
        <v>152</v>
      </c>
      <c r="B12" t="s">
        <v>1</v>
      </c>
      <c r="C12" t="s">
        <v>49</v>
      </c>
      <c r="E12">
        <v>1</v>
      </c>
      <c r="F12">
        <v>3</v>
      </c>
      <c r="G12">
        <v>1</v>
      </c>
      <c r="H12">
        <v>0</v>
      </c>
      <c r="I12">
        <v>0</v>
      </c>
      <c r="J12">
        <v>0</v>
      </c>
      <c r="K12">
        <v>0</v>
      </c>
      <c r="L12">
        <v>0</v>
      </c>
      <c r="M12" s="1" t="s">
        <v>17</v>
      </c>
      <c r="N12" s="5">
        <v>3</v>
      </c>
      <c r="O12" s="4" t="s">
        <v>15</v>
      </c>
      <c r="P12" s="6">
        <f>P8/$O$8</f>
        <v>16.25</v>
      </c>
      <c r="Q12" s="6">
        <f>Q8/$O$8</f>
        <v>1.75</v>
      </c>
      <c r="R12" s="6">
        <f>R8/$O$8</f>
        <v>7.75</v>
      </c>
      <c r="S12" s="6">
        <f>S8/$O$8</f>
        <v>0</v>
      </c>
      <c r="T12" s="6">
        <f>T8/$O$8</f>
        <v>0</v>
      </c>
    </row>
    <row r="13" spans="1:20" x14ac:dyDescent="0.25">
      <c r="A13">
        <v>152</v>
      </c>
      <c r="B13" t="s">
        <v>1</v>
      </c>
      <c r="C13" t="s">
        <v>49</v>
      </c>
      <c r="E13">
        <v>1</v>
      </c>
      <c r="F13">
        <v>4</v>
      </c>
      <c r="G13">
        <v>1</v>
      </c>
      <c r="H13">
        <v>0</v>
      </c>
      <c r="I13">
        <v>0</v>
      </c>
      <c r="J13">
        <v>0</v>
      </c>
      <c r="K13">
        <v>0</v>
      </c>
      <c r="L13">
        <v>0</v>
      </c>
      <c r="M13" s="1" t="s">
        <v>14</v>
      </c>
      <c r="N13" s="5">
        <v>1</v>
      </c>
      <c r="O13" s="4" t="s">
        <v>15</v>
      </c>
      <c r="P13" s="6">
        <f>P6/$O$6</f>
        <v>0</v>
      </c>
      <c r="Q13" s="6">
        <f>Q6/$O$6</f>
        <v>0</v>
      </c>
      <c r="R13" s="6">
        <f>R6/$O$6</f>
        <v>0</v>
      </c>
      <c r="S13" s="6">
        <f>S6/$O$6</f>
        <v>0</v>
      </c>
      <c r="T13" s="6">
        <f>T6/$O$6</f>
        <v>0</v>
      </c>
    </row>
    <row r="14" spans="1:20" x14ac:dyDescent="0.25">
      <c r="A14">
        <v>152</v>
      </c>
      <c r="B14" t="s">
        <v>1</v>
      </c>
      <c r="C14" t="s">
        <v>49</v>
      </c>
      <c r="E14">
        <v>2</v>
      </c>
      <c r="F14">
        <v>1</v>
      </c>
      <c r="G14">
        <v>1</v>
      </c>
      <c r="H14">
        <v>0</v>
      </c>
      <c r="I14">
        <v>0</v>
      </c>
      <c r="J14">
        <v>0</v>
      </c>
      <c r="K14">
        <v>0</v>
      </c>
      <c r="L14">
        <v>0</v>
      </c>
      <c r="M14" s="1" t="s">
        <v>18</v>
      </c>
      <c r="N14" s="5">
        <v>2</v>
      </c>
      <c r="O14" s="4" t="s">
        <v>15</v>
      </c>
      <c r="P14" s="6">
        <f>P7/$O$7</f>
        <v>5</v>
      </c>
      <c r="Q14" s="6">
        <f>Q7/$O$7</f>
        <v>0.75</v>
      </c>
      <c r="R14" s="6">
        <f>R7/$O$7</f>
        <v>3</v>
      </c>
      <c r="S14" s="6">
        <f>S7/$O$7</f>
        <v>0</v>
      </c>
      <c r="T14" s="6">
        <f>T7/$O$7</f>
        <v>0</v>
      </c>
    </row>
    <row r="15" spans="1:20" x14ac:dyDescent="0.25">
      <c r="A15">
        <v>152</v>
      </c>
      <c r="B15" t="s">
        <v>1</v>
      </c>
      <c r="C15" t="s">
        <v>49</v>
      </c>
      <c r="E15">
        <v>2</v>
      </c>
      <c r="F15">
        <v>2</v>
      </c>
      <c r="G15">
        <v>1</v>
      </c>
      <c r="H15">
        <v>0</v>
      </c>
      <c r="I15">
        <v>0</v>
      </c>
      <c r="J15">
        <v>0</v>
      </c>
      <c r="K15">
        <v>0</v>
      </c>
      <c r="L15">
        <v>0</v>
      </c>
      <c r="P15" s="3">
        <f>SUM(P11:P14)</f>
        <v>46.75</v>
      </c>
      <c r="Q15" s="3"/>
      <c r="R15" s="3"/>
      <c r="S15" s="3"/>
      <c r="T15" s="3"/>
    </row>
    <row r="16" spans="1:20" x14ac:dyDescent="0.25">
      <c r="A16">
        <v>152</v>
      </c>
      <c r="B16" t="s">
        <v>1</v>
      </c>
      <c r="C16" t="s">
        <v>49</v>
      </c>
      <c r="E16">
        <v>2</v>
      </c>
      <c r="F16">
        <v>3</v>
      </c>
      <c r="G16">
        <v>1</v>
      </c>
      <c r="H16">
        <v>0</v>
      </c>
      <c r="I16">
        <v>0</v>
      </c>
      <c r="J16">
        <v>0</v>
      </c>
      <c r="K16">
        <v>0</v>
      </c>
      <c r="L16">
        <v>0</v>
      </c>
    </row>
    <row r="17" spans="1:12" x14ac:dyDescent="0.25">
      <c r="A17">
        <v>152</v>
      </c>
      <c r="B17" t="s">
        <v>1</v>
      </c>
      <c r="C17" t="s">
        <v>49</v>
      </c>
      <c r="E17">
        <v>2</v>
      </c>
      <c r="F17">
        <v>4</v>
      </c>
      <c r="G17">
        <v>1</v>
      </c>
      <c r="H17">
        <v>0</v>
      </c>
      <c r="I17">
        <v>0</v>
      </c>
      <c r="J17">
        <v>0</v>
      </c>
      <c r="K17">
        <v>0</v>
      </c>
      <c r="L17">
        <v>0</v>
      </c>
    </row>
    <row r="18" spans="1:12" x14ac:dyDescent="0.25">
      <c r="A18">
        <v>152</v>
      </c>
      <c r="B18" t="s">
        <v>0</v>
      </c>
      <c r="C18" t="s">
        <v>26</v>
      </c>
      <c r="E18">
        <v>1</v>
      </c>
      <c r="F18">
        <v>1</v>
      </c>
      <c r="G18">
        <v>2</v>
      </c>
      <c r="H18">
        <v>3</v>
      </c>
      <c r="I18">
        <v>1</v>
      </c>
      <c r="J18">
        <v>2</v>
      </c>
      <c r="K18">
        <v>0</v>
      </c>
      <c r="L18">
        <v>0</v>
      </c>
    </row>
    <row r="19" spans="1:12" x14ac:dyDescent="0.25">
      <c r="A19">
        <v>152</v>
      </c>
      <c r="B19" t="s">
        <v>0</v>
      </c>
      <c r="C19" t="s">
        <v>26</v>
      </c>
      <c r="E19">
        <v>1</v>
      </c>
      <c r="F19">
        <v>2</v>
      </c>
      <c r="G19">
        <v>2</v>
      </c>
      <c r="H19">
        <v>4</v>
      </c>
      <c r="I19">
        <v>0</v>
      </c>
      <c r="J19">
        <v>3</v>
      </c>
      <c r="K19">
        <v>0</v>
      </c>
      <c r="L19">
        <v>0</v>
      </c>
    </row>
    <row r="20" spans="1:12" x14ac:dyDescent="0.25">
      <c r="A20">
        <v>152</v>
      </c>
      <c r="B20" t="s">
        <v>0</v>
      </c>
      <c r="C20" t="s">
        <v>26</v>
      </c>
      <c r="E20">
        <v>1</v>
      </c>
      <c r="F20">
        <v>3</v>
      </c>
      <c r="G20">
        <v>2</v>
      </c>
      <c r="H20">
        <v>2</v>
      </c>
      <c r="I20">
        <v>0</v>
      </c>
      <c r="J20">
        <v>1</v>
      </c>
      <c r="K20">
        <v>0</v>
      </c>
      <c r="L20">
        <v>0</v>
      </c>
    </row>
    <row r="21" spans="1:12" x14ac:dyDescent="0.25">
      <c r="A21">
        <v>152</v>
      </c>
      <c r="B21" t="s">
        <v>0</v>
      </c>
      <c r="C21" t="s">
        <v>26</v>
      </c>
      <c r="E21">
        <v>1</v>
      </c>
      <c r="F21">
        <v>4</v>
      </c>
      <c r="G21">
        <v>2</v>
      </c>
      <c r="H21">
        <v>2</v>
      </c>
      <c r="I21">
        <v>0</v>
      </c>
      <c r="J21">
        <v>1</v>
      </c>
      <c r="K21">
        <v>0</v>
      </c>
      <c r="L21">
        <v>0</v>
      </c>
    </row>
    <row r="22" spans="1:12" x14ac:dyDescent="0.25">
      <c r="A22">
        <v>152</v>
      </c>
      <c r="B22" t="s">
        <v>0</v>
      </c>
      <c r="C22" t="s">
        <v>26</v>
      </c>
      <c r="E22">
        <v>2</v>
      </c>
      <c r="F22">
        <v>1</v>
      </c>
      <c r="G22">
        <v>2</v>
      </c>
      <c r="H22">
        <v>3</v>
      </c>
      <c r="I22">
        <v>1</v>
      </c>
      <c r="J22">
        <v>3</v>
      </c>
      <c r="K22">
        <v>0</v>
      </c>
      <c r="L22">
        <v>0</v>
      </c>
    </row>
    <row r="23" spans="1:12" x14ac:dyDescent="0.25">
      <c r="A23">
        <v>152</v>
      </c>
      <c r="B23" t="s">
        <v>0</v>
      </c>
      <c r="C23" t="s">
        <v>26</v>
      </c>
      <c r="E23">
        <v>2</v>
      </c>
      <c r="F23">
        <v>2</v>
      </c>
      <c r="G23">
        <v>2</v>
      </c>
      <c r="H23">
        <v>2</v>
      </c>
      <c r="I23">
        <v>1</v>
      </c>
      <c r="J23">
        <v>2</v>
      </c>
      <c r="K23">
        <v>0</v>
      </c>
      <c r="L23">
        <v>0</v>
      </c>
    </row>
    <row r="24" spans="1:12" x14ac:dyDescent="0.25">
      <c r="A24">
        <v>152</v>
      </c>
      <c r="B24" t="s">
        <v>0</v>
      </c>
      <c r="C24" t="s">
        <v>26</v>
      </c>
      <c r="E24">
        <v>2</v>
      </c>
      <c r="F24">
        <v>3</v>
      </c>
      <c r="G24">
        <v>2</v>
      </c>
      <c r="H24">
        <v>1</v>
      </c>
      <c r="I24">
        <v>0</v>
      </c>
      <c r="J24">
        <v>0</v>
      </c>
      <c r="K24">
        <v>0</v>
      </c>
      <c r="L24">
        <v>0</v>
      </c>
    </row>
    <row r="25" spans="1:12" x14ac:dyDescent="0.25">
      <c r="A25">
        <v>152</v>
      </c>
      <c r="B25" t="s">
        <v>0</v>
      </c>
      <c r="C25" t="s">
        <v>26</v>
      </c>
      <c r="E25">
        <v>2</v>
      </c>
      <c r="F25">
        <v>4</v>
      </c>
      <c r="G25">
        <v>2</v>
      </c>
      <c r="H25">
        <v>3</v>
      </c>
      <c r="I25">
        <v>0</v>
      </c>
      <c r="J25">
        <v>0</v>
      </c>
      <c r="K25">
        <v>0</v>
      </c>
      <c r="L25">
        <v>0</v>
      </c>
    </row>
    <row r="26" spans="1:12" x14ac:dyDescent="0.25">
      <c r="A26">
        <v>152</v>
      </c>
      <c r="B26" t="s">
        <v>1</v>
      </c>
      <c r="C26" t="s">
        <v>49</v>
      </c>
      <c r="E26">
        <v>1</v>
      </c>
      <c r="F26">
        <v>1</v>
      </c>
      <c r="G26">
        <v>2</v>
      </c>
      <c r="H26">
        <v>0</v>
      </c>
      <c r="I26">
        <v>0</v>
      </c>
      <c r="J26">
        <v>0</v>
      </c>
      <c r="K26">
        <v>0</v>
      </c>
      <c r="L26">
        <v>0</v>
      </c>
    </row>
    <row r="27" spans="1:12" x14ac:dyDescent="0.25">
      <c r="A27">
        <v>152</v>
      </c>
      <c r="B27" t="s">
        <v>1</v>
      </c>
      <c r="C27" t="s">
        <v>49</v>
      </c>
      <c r="E27">
        <v>1</v>
      </c>
      <c r="F27">
        <v>2</v>
      </c>
      <c r="G27">
        <v>2</v>
      </c>
      <c r="H27">
        <v>0</v>
      </c>
      <c r="I27">
        <v>0</v>
      </c>
      <c r="J27">
        <v>0</v>
      </c>
      <c r="K27">
        <v>0</v>
      </c>
      <c r="L27">
        <v>0</v>
      </c>
    </row>
    <row r="28" spans="1:12" x14ac:dyDescent="0.25">
      <c r="A28">
        <v>152</v>
      </c>
      <c r="B28" t="s">
        <v>1</v>
      </c>
      <c r="C28" t="s">
        <v>49</v>
      </c>
      <c r="E28">
        <v>1</v>
      </c>
      <c r="F28">
        <v>3</v>
      </c>
      <c r="G28">
        <v>2</v>
      </c>
      <c r="H28">
        <v>0</v>
      </c>
      <c r="I28">
        <v>0</v>
      </c>
      <c r="J28">
        <v>0</v>
      </c>
      <c r="K28">
        <v>0</v>
      </c>
      <c r="L28">
        <v>0</v>
      </c>
    </row>
    <row r="29" spans="1:12" x14ac:dyDescent="0.25">
      <c r="A29">
        <v>152</v>
      </c>
      <c r="B29" t="s">
        <v>1</v>
      </c>
      <c r="C29" t="s">
        <v>49</v>
      </c>
      <c r="E29">
        <v>1</v>
      </c>
      <c r="F29">
        <v>4</v>
      </c>
      <c r="G29">
        <v>2</v>
      </c>
      <c r="H29">
        <v>0</v>
      </c>
      <c r="I29">
        <v>0</v>
      </c>
      <c r="J29">
        <v>0</v>
      </c>
      <c r="K29">
        <v>0</v>
      </c>
      <c r="L29">
        <v>0</v>
      </c>
    </row>
    <row r="30" spans="1:12" x14ac:dyDescent="0.25">
      <c r="A30">
        <v>152</v>
      </c>
      <c r="B30" t="s">
        <v>1</v>
      </c>
      <c r="C30" t="s">
        <v>49</v>
      </c>
      <c r="E30">
        <v>2</v>
      </c>
      <c r="F30">
        <v>1</v>
      </c>
      <c r="G30">
        <v>2</v>
      </c>
      <c r="H30">
        <v>0</v>
      </c>
      <c r="I30">
        <v>0</v>
      </c>
      <c r="J30">
        <v>0</v>
      </c>
      <c r="K30">
        <v>0</v>
      </c>
      <c r="L30">
        <v>0</v>
      </c>
    </row>
    <row r="31" spans="1:12" x14ac:dyDescent="0.25">
      <c r="A31">
        <v>152</v>
      </c>
      <c r="B31" t="s">
        <v>1</v>
      </c>
      <c r="C31" t="s">
        <v>49</v>
      </c>
      <c r="E31">
        <v>2</v>
      </c>
      <c r="F31">
        <v>2</v>
      </c>
      <c r="G31">
        <v>2</v>
      </c>
      <c r="H31">
        <v>0</v>
      </c>
      <c r="I31">
        <v>0</v>
      </c>
      <c r="J31">
        <v>0</v>
      </c>
      <c r="K31">
        <v>0</v>
      </c>
      <c r="L31">
        <v>0</v>
      </c>
    </row>
    <row r="32" spans="1:12" x14ac:dyDescent="0.25">
      <c r="A32">
        <v>152</v>
      </c>
      <c r="B32" t="s">
        <v>1</v>
      </c>
      <c r="C32" t="s">
        <v>49</v>
      </c>
      <c r="E32">
        <v>2</v>
      </c>
      <c r="F32">
        <v>3</v>
      </c>
      <c r="G32">
        <v>2</v>
      </c>
      <c r="H32">
        <v>0</v>
      </c>
      <c r="I32">
        <v>0</v>
      </c>
      <c r="J32">
        <v>0</v>
      </c>
      <c r="K32">
        <v>0</v>
      </c>
      <c r="L32">
        <v>0</v>
      </c>
    </row>
    <row r="33" spans="1:12" x14ac:dyDescent="0.25">
      <c r="A33">
        <v>152</v>
      </c>
      <c r="B33" t="s">
        <v>1</v>
      </c>
      <c r="C33" t="s">
        <v>49</v>
      </c>
      <c r="E33">
        <v>2</v>
      </c>
      <c r="F33">
        <v>4</v>
      </c>
      <c r="G33">
        <v>2</v>
      </c>
      <c r="H33">
        <v>0</v>
      </c>
      <c r="I33">
        <v>0</v>
      </c>
      <c r="J33">
        <v>0</v>
      </c>
      <c r="K33">
        <v>0</v>
      </c>
      <c r="L33">
        <v>0</v>
      </c>
    </row>
    <row r="34" spans="1:12" x14ac:dyDescent="0.25">
      <c r="A34">
        <v>152</v>
      </c>
      <c r="B34" t="s">
        <v>0</v>
      </c>
      <c r="C34" t="s">
        <v>26</v>
      </c>
      <c r="E34">
        <v>1</v>
      </c>
      <c r="F34">
        <v>1</v>
      </c>
      <c r="G34">
        <v>3</v>
      </c>
      <c r="H34">
        <v>1</v>
      </c>
      <c r="I34">
        <v>0</v>
      </c>
      <c r="J34">
        <v>0</v>
      </c>
      <c r="K34">
        <v>0</v>
      </c>
      <c r="L34">
        <v>0</v>
      </c>
    </row>
    <row r="35" spans="1:12" x14ac:dyDescent="0.25">
      <c r="A35">
        <v>152</v>
      </c>
      <c r="B35" t="s">
        <v>0</v>
      </c>
      <c r="C35" t="s">
        <v>26</v>
      </c>
      <c r="E35">
        <v>1</v>
      </c>
      <c r="F35">
        <v>2</v>
      </c>
      <c r="G35">
        <v>3</v>
      </c>
      <c r="H35">
        <v>0</v>
      </c>
      <c r="I35">
        <v>0</v>
      </c>
      <c r="J35">
        <v>0</v>
      </c>
      <c r="K35">
        <v>0</v>
      </c>
      <c r="L35">
        <v>0</v>
      </c>
    </row>
    <row r="36" spans="1:12" x14ac:dyDescent="0.25">
      <c r="A36">
        <v>152</v>
      </c>
      <c r="B36" t="s">
        <v>0</v>
      </c>
      <c r="C36" t="s">
        <v>26</v>
      </c>
      <c r="E36">
        <v>1</v>
      </c>
      <c r="F36">
        <v>3</v>
      </c>
      <c r="G36">
        <v>3</v>
      </c>
      <c r="H36">
        <v>3</v>
      </c>
      <c r="I36">
        <v>2</v>
      </c>
      <c r="J36">
        <v>2</v>
      </c>
      <c r="K36">
        <v>0</v>
      </c>
      <c r="L36">
        <v>0</v>
      </c>
    </row>
    <row r="37" spans="1:12" x14ac:dyDescent="0.25">
      <c r="A37">
        <v>152</v>
      </c>
      <c r="B37" t="s">
        <v>0</v>
      </c>
      <c r="C37" t="s">
        <v>26</v>
      </c>
      <c r="E37">
        <v>1</v>
      </c>
      <c r="F37">
        <v>4</v>
      </c>
      <c r="G37">
        <v>3</v>
      </c>
      <c r="H37">
        <v>3</v>
      </c>
      <c r="I37">
        <v>0</v>
      </c>
      <c r="J37">
        <v>3</v>
      </c>
      <c r="K37">
        <v>0</v>
      </c>
      <c r="L37">
        <v>0</v>
      </c>
    </row>
    <row r="38" spans="1:12" x14ac:dyDescent="0.25">
      <c r="A38">
        <v>152</v>
      </c>
      <c r="B38" t="s">
        <v>0</v>
      </c>
      <c r="C38" t="s">
        <v>26</v>
      </c>
      <c r="E38">
        <v>2</v>
      </c>
      <c r="F38">
        <v>1</v>
      </c>
      <c r="G38">
        <v>3</v>
      </c>
      <c r="H38">
        <v>5</v>
      </c>
      <c r="I38">
        <v>0</v>
      </c>
      <c r="J38">
        <v>2</v>
      </c>
      <c r="K38">
        <v>0</v>
      </c>
      <c r="L38">
        <v>0</v>
      </c>
    </row>
    <row r="39" spans="1:12" x14ac:dyDescent="0.25">
      <c r="A39">
        <v>152</v>
      </c>
      <c r="B39" t="s">
        <v>0</v>
      </c>
      <c r="C39" t="s">
        <v>26</v>
      </c>
      <c r="E39">
        <v>2</v>
      </c>
      <c r="F39">
        <v>2</v>
      </c>
      <c r="G39">
        <v>3</v>
      </c>
      <c r="H39">
        <v>2</v>
      </c>
      <c r="I39">
        <v>1</v>
      </c>
      <c r="J39">
        <v>1</v>
      </c>
      <c r="K39">
        <v>0</v>
      </c>
      <c r="L39">
        <v>0</v>
      </c>
    </row>
    <row r="40" spans="1:12" x14ac:dyDescent="0.25">
      <c r="A40">
        <v>152</v>
      </c>
      <c r="B40" t="s">
        <v>0</v>
      </c>
      <c r="C40" t="s">
        <v>26</v>
      </c>
      <c r="E40">
        <v>2</v>
      </c>
      <c r="F40">
        <v>3</v>
      </c>
      <c r="G40">
        <v>3</v>
      </c>
      <c r="H40">
        <v>3</v>
      </c>
      <c r="I40">
        <v>0</v>
      </c>
      <c r="J40">
        <v>1</v>
      </c>
      <c r="K40">
        <v>0</v>
      </c>
      <c r="L40">
        <v>0</v>
      </c>
    </row>
    <row r="41" spans="1:12" x14ac:dyDescent="0.25">
      <c r="A41">
        <v>152</v>
      </c>
      <c r="B41" t="s">
        <v>0</v>
      </c>
      <c r="C41" t="s">
        <v>26</v>
      </c>
      <c r="E41">
        <v>2</v>
      </c>
      <c r="F41">
        <v>4</v>
      </c>
      <c r="G41">
        <v>3</v>
      </c>
      <c r="H41">
        <v>6</v>
      </c>
      <c r="I41">
        <v>0</v>
      </c>
      <c r="J41">
        <v>5</v>
      </c>
      <c r="K41">
        <v>0</v>
      </c>
      <c r="L41">
        <v>0</v>
      </c>
    </row>
    <row r="42" spans="1:12" x14ac:dyDescent="0.25">
      <c r="A42">
        <v>152</v>
      </c>
      <c r="B42" t="s">
        <v>1</v>
      </c>
      <c r="C42" t="s">
        <v>49</v>
      </c>
      <c r="E42">
        <v>1</v>
      </c>
      <c r="F42">
        <v>1</v>
      </c>
      <c r="G42">
        <v>3</v>
      </c>
      <c r="H42">
        <v>6</v>
      </c>
      <c r="I42">
        <v>0</v>
      </c>
      <c r="J42">
        <v>3</v>
      </c>
      <c r="K42">
        <v>0</v>
      </c>
      <c r="L42">
        <v>0</v>
      </c>
    </row>
    <row r="43" spans="1:12" x14ac:dyDescent="0.25">
      <c r="A43">
        <v>152</v>
      </c>
      <c r="B43" t="s">
        <v>1</v>
      </c>
      <c r="C43" t="s">
        <v>49</v>
      </c>
      <c r="E43">
        <v>1</v>
      </c>
      <c r="F43">
        <v>2</v>
      </c>
      <c r="G43">
        <v>3</v>
      </c>
      <c r="H43">
        <v>2</v>
      </c>
      <c r="I43">
        <v>1</v>
      </c>
      <c r="J43">
        <v>0</v>
      </c>
      <c r="K43">
        <v>0</v>
      </c>
      <c r="L43">
        <v>0</v>
      </c>
    </row>
    <row r="44" spans="1:12" x14ac:dyDescent="0.25">
      <c r="A44">
        <v>152</v>
      </c>
      <c r="B44" t="s">
        <v>1</v>
      </c>
      <c r="C44" t="s">
        <v>49</v>
      </c>
      <c r="E44">
        <v>1</v>
      </c>
      <c r="F44">
        <v>3</v>
      </c>
      <c r="G44">
        <v>3</v>
      </c>
      <c r="H44">
        <v>3</v>
      </c>
      <c r="I44">
        <v>0</v>
      </c>
      <c r="J44">
        <v>2</v>
      </c>
      <c r="K44">
        <v>0</v>
      </c>
      <c r="L44">
        <v>0</v>
      </c>
    </row>
    <row r="45" spans="1:12" x14ac:dyDescent="0.25">
      <c r="A45">
        <v>152</v>
      </c>
      <c r="B45" t="s">
        <v>1</v>
      </c>
      <c r="C45" t="s">
        <v>49</v>
      </c>
      <c r="E45">
        <v>1</v>
      </c>
      <c r="F45">
        <v>4</v>
      </c>
      <c r="G45">
        <v>3</v>
      </c>
      <c r="H45">
        <v>5</v>
      </c>
      <c r="I45">
        <v>0</v>
      </c>
      <c r="J45">
        <v>2</v>
      </c>
      <c r="K45">
        <v>0</v>
      </c>
      <c r="L45">
        <v>0</v>
      </c>
    </row>
    <row r="46" spans="1:12" x14ac:dyDescent="0.25">
      <c r="A46">
        <v>152</v>
      </c>
      <c r="B46" t="s">
        <v>1</v>
      </c>
      <c r="C46" t="s">
        <v>49</v>
      </c>
      <c r="E46">
        <v>2</v>
      </c>
      <c r="F46">
        <v>1</v>
      </c>
      <c r="G46">
        <v>3</v>
      </c>
      <c r="H46">
        <v>7</v>
      </c>
      <c r="I46">
        <v>0</v>
      </c>
      <c r="J46">
        <v>3</v>
      </c>
      <c r="K46">
        <v>0</v>
      </c>
      <c r="L46">
        <v>0</v>
      </c>
    </row>
    <row r="47" spans="1:12" x14ac:dyDescent="0.25">
      <c r="A47">
        <v>152</v>
      </c>
      <c r="B47" t="s">
        <v>1</v>
      </c>
      <c r="C47" t="s">
        <v>49</v>
      </c>
      <c r="E47">
        <v>2</v>
      </c>
      <c r="F47">
        <v>2</v>
      </c>
      <c r="G47">
        <v>3</v>
      </c>
      <c r="H47">
        <v>5</v>
      </c>
      <c r="I47">
        <v>1</v>
      </c>
      <c r="J47">
        <v>1</v>
      </c>
      <c r="K47">
        <v>0</v>
      </c>
      <c r="L47">
        <v>0</v>
      </c>
    </row>
    <row r="48" spans="1:12" x14ac:dyDescent="0.25">
      <c r="A48">
        <v>152</v>
      </c>
      <c r="B48" t="s">
        <v>1</v>
      </c>
      <c r="C48" t="s">
        <v>49</v>
      </c>
      <c r="E48">
        <v>2</v>
      </c>
      <c r="F48">
        <v>3</v>
      </c>
      <c r="G48">
        <v>3</v>
      </c>
      <c r="H48">
        <v>5</v>
      </c>
      <c r="I48">
        <v>0</v>
      </c>
      <c r="J48">
        <v>3</v>
      </c>
      <c r="K48">
        <v>0</v>
      </c>
      <c r="L48">
        <v>0</v>
      </c>
    </row>
    <row r="49" spans="1:12" x14ac:dyDescent="0.25">
      <c r="A49">
        <v>152</v>
      </c>
      <c r="B49" t="s">
        <v>1</v>
      </c>
      <c r="C49" t="s">
        <v>49</v>
      </c>
      <c r="E49">
        <v>2</v>
      </c>
      <c r="F49">
        <v>4</v>
      </c>
      <c r="G49">
        <v>3</v>
      </c>
      <c r="H49">
        <v>9</v>
      </c>
      <c r="I49">
        <v>2</v>
      </c>
      <c r="J49">
        <v>3</v>
      </c>
      <c r="K49">
        <v>0</v>
      </c>
      <c r="L49">
        <v>0</v>
      </c>
    </row>
    <row r="50" spans="1:12" x14ac:dyDescent="0.25">
      <c r="A50">
        <v>152</v>
      </c>
      <c r="B50" t="s">
        <v>0</v>
      </c>
      <c r="C50" t="s">
        <v>26</v>
      </c>
      <c r="E50">
        <v>1</v>
      </c>
      <c r="F50">
        <v>1</v>
      </c>
      <c r="G50">
        <v>4</v>
      </c>
      <c r="H50">
        <v>3</v>
      </c>
      <c r="I50">
        <v>0</v>
      </c>
      <c r="J50">
        <v>2</v>
      </c>
      <c r="K50">
        <v>0</v>
      </c>
      <c r="L50">
        <v>0</v>
      </c>
    </row>
    <row r="51" spans="1:12" x14ac:dyDescent="0.25">
      <c r="A51">
        <v>152</v>
      </c>
      <c r="B51" t="s">
        <v>0</v>
      </c>
      <c r="C51" t="s">
        <v>26</v>
      </c>
      <c r="E51">
        <v>1</v>
      </c>
      <c r="F51">
        <v>2</v>
      </c>
      <c r="G51">
        <v>4</v>
      </c>
      <c r="H51">
        <v>1</v>
      </c>
      <c r="I51">
        <v>0</v>
      </c>
      <c r="J51">
        <v>1</v>
      </c>
      <c r="K51">
        <v>0</v>
      </c>
      <c r="L51">
        <v>0</v>
      </c>
    </row>
    <row r="52" spans="1:12" x14ac:dyDescent="0.25">
      <c r="A52">
        <v>152</v>
      </c>
      <c r="B52" t="s">
        <v>0</v>
      </c>
      <c r="C52" t="s">
        <v>26</v>
      </c>
      <c r="E52">
        <v>1</v>
      </c>
      <c r="F52">
        <v>3</v>
      </c>
      <c r="G52">
        <v>4</v>
      </c>
      <c r="H52">
        <v>3</v>
      </c>
      <c r="I52">
        <v>1</v>
      </c>
      <c r="J52">
        <v>3</v>
      </c>
      <c r="K52">
        <v>0</v>
      </c>
      <c r="L52">
        <v>0</v>
      </c>
    </row>
    <row r="53" spans="1:12" x14ac:dyDescent="0.25">
      <c r="A53">
        <v>152</v>
      </c>
      <c r="B53" t="s">
        <v>0</v>
      </c>
      <c r="C53" t="s">
        <v>26</v>
      </c>
      <c r="E53">
        <v>1</v>
      </c>
      <c r="F53">
        <v>4</v>
      </c>
      <c r="G53">
        <v>4</v>
      </c>
      <c r="H53">
        <v>4</v>
      </c>
      <c r="I53">
        <v>2</v>
      </c>
      <c r="J53">
        <v>4</v>
      </c>
      <c r="K53">
        <v>0</v>
      </c>
      <c r="L53">
        <v>0</v>
      </c>
    </row>
    <row r="54" spans="1:12" x14ac:dyDescent="0.25">
      <c r="A54">
        <v>152</v>
      </c>
      <c r="B54" t="s">
        <v>0</v>
      </c>
      <c r="C54" t="s">
        <v>26</v>
      </c>
      <c r="E54">
        <v>2</v>
      </c>
      <c r="F54">
        <v>1</v>
      </c>
      <c r="G54">
        <v>4</v>
      </c>
      <c r="H54">
        <v>6</v>
      </c>
      <c r="I54">
        <v>1</v>
      </c>
      <c r="J54">
        <v>3</v>
      </c>
      <c r="K54">
        <v>0</v>
      </c>
      <c r="L54">
        <v>0</v>
      </c>
    </row>
    <row r="55" spans="1:12" x14ac:dyDescent="0.25">
      <c r="A55">
        <v>152</v>
      </c>
      <c r="B55" t="s">
        <v>0</v>
      </c>
      <c r="C55" t="s">
        <v>26</v>
      </c>
      <c r="E55">
        <v>2</v>
      </c>
      <c r="F55">
        <v>2</v>
      </c>
      <c r="G55">
        <v>4</v>
      </c>
      <c r="H55">
        <v>3</v>
      </c>
      <c r="I55">
        <v>1</v>
      </c>
      <c r="J55">
        <v>3</v>
      </c>
      <c r="K55">
        <v>0</v>
      </c>
      <c r="L55">
        <v>0</v>
      </c>
    </row>
    <row r="56" spans="1:12" x14ac:dyDescent="0.25">
      <c r="A56">
        <v>152</v>
      </c>
      <c r="B56" t="s">
        <v>0</v>
      </c>
      <c r="C56" t="s">
        <v>26</v>
      </c>
      <c r="E56">
        <v>2</v>
      </c>
      <c r="F56">
        <v>3</v>
      </c>
      <c r="G56">
        <v>4</v>
      </c>
      <c r="H56">
        <v>5</v>
      </c>
      <c r="I56">
        <v>1</v>
      </c>
      <c r="J56">
        <v>4</v>
      </c>
      <c r="K56">
        <v>0</v>
      </c>
      <c r="L56">
        <v>0</v>
      </c>
    </row>
    <row r="57" spans="1:12" x14ac:dyDescent="0.25">
      <c r="A57">
        <v>152</v>
      </c>
      <c r="B57" t="s">
        <v>0</v>
      </c>
      <c r="C57" t="s">
        <v>26</v>
      </c>
      <c r="E57">
        <v>2</v>
      </c>
      <c r="F57">
        <v>4</v>
      </c>
      <c r="G57">
        <v>4</v>
      </c>
      <c r="H57">
        <v>2</v>
      </c>
      <c r="I57">
        <v>0</v>
      </c>
      <c r="J57">
        <v>2</v>
      </c>
      <c r="K57">
        <v>0</v>
      </c>
      <c r="L57">
        <v>0</v>
      </c>
    </row>
    <row r="58" spans="1:12" x14ac:dyDescent="0.25">
      <c r="A58">
        <v>152</v>
      </c>
      <c r="B58" t="s">
        <v>1</v>
      </c>
      <c r="C58" t="s">
        <v>49</v>
      </c>
      <c r="E58">
        <v>1</v>
      </c>
      <c r="F58">
        <v>1</v>
      </c>
      <c r="G58">
        <v>4</v>
      </c>
      <c r="H58">
        <v>10</v>
      </c>
      <c r="I58">
        <v>2</v>
      </c>
      <c r="J58">
        <v>6</v>
      </c>
      <c r="K58">
        <v>0</v>
      </c>
      <c r="L58">
        <v>0</v>
      </c>
    </row>
    <row r="59" spans="1:12" x14ac:dyDescent="0.25">
      <c r="A59">
        <v>152</v>
      </c>
      <c r="B59" t="s">
        <v>1</v>
      </c>
      <c r="C59" t="s">
        <v>49</v>
      </c>
      <c r="E59">
        <v>1</v>
      </c>
      <c r="F59">
        <v>2</v>
      </c>
      <c r="G59">
        <v>4</v>
      </c>
      <c r="H59">
        <v>9</v>
      </c>
      <c r="I59">
        <v>2</v>
      </c>
      <c r="J59">
        <v>4</v>
      </c>
      <c r="K59">
        <v>0</v>
      </c>
      <c r="L59">
        <v>0</v>
      </c>
    </row>
    <row r="60" spans="1:12" x14ac:dyDescent="0.25">
      <c r="A60">
        <v>152</v>
      </c>
      <c r="B60" t="s">
        <v>1</v>
      </c>
      <c r="C60" t="s">
        <v>49</v>
      </c>
      <c r="E60">
        <v>1</v>
      </c>
      <c r="F60">
        <v>3</v>
      </c>
      <c r="G60">
        <v>4</v>
      </c>
      <c r="H60">
        <v>5</v>
      </c>
      <c r="I60">
        <v>1</v>
      </c>
      <c r="J60">
        <v>0</v>
      </c>
      <c r="K60">
        <v>0</v>
      </c>
      <c r="L60">
        <v>0</v>
      </c>
    </row>
    <row r="61" spans="1:12" x14ac:dyDescent="0.25">
      <c r="A61">
        <v>152</v>
      </c>
      <c r="B61" t="s">
        <v>1</v>
      </c>
      <c r="C61" t="s">
        <v>49</v>
      </c>
      <c r="E61">
        <v>1</v>
      </c>
      <c r="F61">
        <v>4</v>
      </c>
      <c r="G61">
        <v>4</v>
      </c>
      <c r="H61">
        <v>10</v>
      </c>
      <c r="I61">
        <v>1</v>
      </c>
      <c r="J61">
        <v>4</v>
      </c>
      <c r="K61">
        <v>0</v>
      </c>
      <c r="L61">
        <v>0</v>
      </c>
    </row>
    <row r="62" spans="1:12" x14ac:dyDescent="0.25">
      <c r="A62">
        <v>152</v>
      </c>
      <c r="B62" t="s">
        <v>1</v>
      </c>
      <c r="C62" t="s">
        <v>49</v>
      </c>
      <c r="E62">
        <v>2</v>
      </c>
      <c r="F62">
        <v>1</v>
      </c>
      <c r="G62">
        <v>4</v>
      </c>
      <c r="H62">
        <v>14</v>
      </c>
      <c r="I62">
        <v>3</v>
      </c>
      <c r="J62">
        <v>4</v>
      </c>
      <c r="K62">
        <v>0</v>
      </c>
      <c r="L62">
        <v>0</v>
      </c>
    </row>
    <row r="63" spans="1:12" x14ac:dyDescent="0.25">
      <c r="A63">
        <v>152</v>
      </c>
      <c r="B63" t="s">
        <v>1</v>
      </c>
      <c r="C63" t="s">
        <v>49</v>
      </c>
      <c r="E63">
        <v>2</v>
      </c>
      <c r="F63">
        <v>2</v>
      </c>
      <c r="G63">
        <v>4</v>
      </c>
      <c r="H63">
        <v>9</v>
      </c>
      <c r="I63">
        <v>1</v>
      </c>
      <c r="J63">
        <v>2</v>
      </c>
      <c r="K63">
        <v>0</v>
      </c>
      <c r="L63">
        <v>0</v>
      </c>
    </row>
    <row r="64" spans="1:12" x14ac:dyDescent="0.25">
      <c r="A64">
        <v>152</v>
      </c>
      <c r="B64" t="s">
        <v>1</v>
      </c>
      <c r="C64" t="s">
        <v>49</v>
      </c>
      <c r="E64">
        <v>2</v>
      </c>
      <c r="F64">
        <v>3</v>
      </c>
      <c r="G64">
        <v>4</v>
      </c>
      <c r="H64">
        <v>3</v>
      </c>
      <c r="I64">
        <v>0</v>
      </c>
      <c r="J64">
        <v>0</v>
      </c>
      <c r="K64">
        <v>0</v>
      </c>
      <c r="L64">
        <v>0</v>
      </c>
    </row>
    <row r="65" spans="1:12" x14ac:dyDescent="0.25">
      <c r="A65">
        <v>152</v>
      </c>
      <c r="B65" t="s">
        <v>1</v>
      </c>
      <c r="C65" t="s">
        <v>49</v>
      </c>
      <c r="E65">
        <v>2</v>
      </c>
      <c r="F65">
        <v>4</v>
      </c>
      <c r="G65">
        <v>4</v>
      </c>
      <c r="H65">
        <v>15</v>
      </c>
      <c r="I65">
        <v>4</v>
      </c>
      <c r="J65">
        <v>5</v>
      </c>
      <c r="K65">
        <v>0</v>
      </c>
      <c r="L65">
        <v>0</v>
      </c>
    </row>
  </sheetData>
  <sortState ref="A2:L65">
    <sortCondition ref="G2:G6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5"/>
  <sheetViews>
    <sheetView workbookViewId="0">
      <selection activeCell="W26" sqref="W26"/>
    </sheetView>
  </sheetViews>
  <sheetFormatPr defaultRowHeight="15" x14ac:dyDescent="0.25"/>
  <cols>
    <col min="1" max="1" width="10.7109375" bestFit="1" customWidth="1"/>
    <col min="2" max="2" width="5.5703125" bestFit="1" customWidth="1"/>
    <col min="3" max="3" width="4.85546875" bestFit="1" customWidth="1"/>
    <col min="4" max="4" width="5.42578125" bestFit="1" customWidth="1"/>
    <col min="5" max="5" width="5.28515625" bestFit="1" customWidth="1"/>
    <col min="6" max="6" width="9"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38" ht="15.75" thickBot="1" x14ac:dyDescent="0.3">
      <c r="A1" s="11" t="s">
        <v>2</v>
      </c>
      <c r="B1" s="11" t="s">
        <v>61</v>
      </c>
      <c r="C1" s="11" t="s">
        <v>124</v>
      </c>
      <c r="D1" s="11" t="s">
        <v>3</v>
      </c>
      <c r="E1" s="11" t="s">
        <v>63</v>
      </c>
      <c r="F1" s="11" t="s">
        <v>4</v>
      </c>
      <c r="G1" s="11" t="s">
        <v>5</v>
      </c>
      <c r="H1" s="11" t="s">
        <v>6</v>
      </c>
      <c r="I1" s="11" t="s">
        <v>7</v>
      </c>
      <c r="J1" s="11" t="s">
        <v>8</v>
      </c>
      <c r="K1" s="11" t="s">
        <v>9</v>
      </c>
      <c r="L1" s="11" t="s">
        <v>10</v>
      </c>
      <c r="M1" s="11" t="s">
        <v>11</v>
      </c>
      <c r="N1" s="11" t="s">
        <v>12</v>
      </c>
      <c r="O1" s="11" t="s">
        <v>13</v>
      </c>
      <c r="P1" s="11"/>
      <c r="Q1" s="11"/>
      <c r="R1" s="11"/>
      <c r="S1" s="11"/>
      <c r="T1" s="11"/>
      <c r="U1" s="11"/>
      <c r="V1" s="11"/>
      <c r="W1" s="11"/>
      <c r="X1" s="11"/>
      <c r="Y1" s="11"/>
    </row>
    <row r="2" spans="1:38" ht="15.75" thickBot="1" x14ac:dyDescent="0.3">
      <c r="A2" s="20">
        <v>104</v>
      </c>
      <c r="B2" s="20" t="s">
        <v>86</v>
      </c>
      <c r="C2" s="20">
        <v>2011</v>
      </c>
      <c r="D2" s="20" t="s">
        <v>1</v>
      </c>
      <c r="E2" s="10">
        <v>4</v>
      </c>
      <c r="F2" s="28" t="s">
        <v>195</v>
      </c>
      <c r="G2" s="20">
        <v>1</v>
      </c>
      <c r="H2" s="20">
        <v>1</v>
      </c>
      <c r="I2" s="20">
        <v>1</v>
      </c>
      <c r="J2" s="20">
        <v>1</v>
      </c>
      <c r="K2" s="28">
        <v>2</v>
      </c>
      <c r="L2" s="28"/>
      <c r="M2" s="28">
        <v>1</v>
      </c>
      <c r="N2" s="28">
        <v>2</v>
      </c>
      <c r="O2" s="28">
        <v>2</v>
      </c>
      <c r="P2" s="12"/>
      <c r="Q2" s="11"/>
      <c r="R2" s="11"/>
      <c r="S2" s="11"/>
      <c r="T2" s="11"/>
      <c r="U2" s="11"/>
      <c r="V2" s="11"/>
      <c r="W2" s="11"/>
      <c r="X2" s="11"/>
      <c r="Y2" s="11"/>
      <c r="Z2" s="7"/>
      <c r="AA2" s="26" t="s">
        <v>2</v>
      </c>
      <c r="AB2" s="26" t="s">
        <v>3</v>
      </c>
      <c r="AC2" s="26" t="s">
        <v>4</v>
      </c>
      <c r="AD2" s="26" t="s">
        <v>5</v>
      </c>
      <c r="AE2" s="26" t="s">
        <v>6</v>
      </c>
      <c r="AF2" s="26" t="s">
        <v>7</v>
      </c>
      <c r="AG2" s="26" t="s">
        <v>8</v>
      </c>
      <c r="AH2" s="26" t="s">
        <v>9</v>
      </c>
      <c r="AI2" s="26" t="s">
        <v>152</v>
      </c>
      <c r="AJ2" s="26" t="s">
        <v>11</v>
      </c>
      <c r="AK2" s="26" t="s">
        <v>12</v>
      </c>
      <c r="AL2" s="26" t="s">
        <v>13</v>
      </c>
    </row>
    <row r="3" spans="1:38" ht="15.75" thickBot="1" x14ac:dyDescent="0.3">
      <c r="A3" s="20">
        <v>104</v>
      </c>
      <c r="B3" s="20" t="s">
        <v>86</v>
      </c>
      <c r="C3" s="20">
        <v>2011</v>
      </c>
      <c r="D3" s="20" t="s">
        <v>1</v>
      </c>
      <c r="E3" s="10">
        <v>4</v>
      </c>
      <c r="F3" s="9" t="s">
        <v>195</v>
      </c>
      <c r="G3" s="20">
        <v>1</v>
      </c>
      <c r="H3" s="20">
        <v>1</v>
      </c>
      <c r="I3" s="20">
        <v>2</v>
      </c>
      <c r="J3" s="20">
        <v>1</v>
      </c>
      <c r="K3" s="8">
        <v>7</v>
      </c>
      <c r="L3" s="8">
        <v>1</v>
      </c>
      <c r="M3" s="8"/>
      <c r="N3" s="8"/>
      <c r="O3" s="8">
        <v>5</v>
      </c>
      <c r="P3" s="12"/>
      <c r="Q3" s="11"/>
      <c r="R3" s="11"/>
      <c r="S3" s="11"/>
      <c r="T3" s="11"/>
      <c r="U3" s="11"/>
      <c r="V3" s="11"/>
      <c r="W3" s="11"/>
      <c r="X3" s="11"/>
      <c r="Y3" s="11"/>
      <c r="AA3" s="28">
        <v>104</v>
      </c>
      <c r="AB3" s="28" t="s">
        <v>1</v>
      </c>
      <c r="AC3" s="28" t="s">
        <v>195</v>
      </c>
      <c r="AD3" s="28">
        <v>4</v>
      </c>
      <c r="AE3" s="28">
        <v>1</v>
      </c>
      <c r="AF3" s="28">
        <v>1</v>
      </c>
      <c r="AG3" s="28">
        <v>1</v>
      </c>
      <c r="AH3" s="28">
        <v>2</v>
      </c>
      <c r="AI3" s="28"/>
      <c r="AJ3" s="28">
        <v>1</v>
      </c>
      <c r="AK3" s="28">
        <v>2</v>
      </c>
      <c r="AL3" s="28">
        <v>2</v>
      </c>
    </row>
    <row r="4" spans="1:38" ht="15.75" thickBot="1" x14ac:dyDescent="0.3">
      <c r="A4" s="20">
        <v>104</v>
      </c>
      <c r="B4" s="20" t="s">
        <v>86</v>
      </c>
      <c r="C4" s="20">
        <v>2011</v>
      </c>
      <c r="D4" s="21" t="s">
        <v>1</v>
      </c>
      <c r="E4" s="10">
        <v>4</v>
      </c>
      <c r="F4" s="8" t="s">
        <v>195</v>
      </c>
      <c r="G4" s="20">
        <v>1</v>
      </c>
      <c r="H4" s="20">
        <v>1</v>
      </c>
      <c r="I4" s="21">
        <v>3</v>
      </c>
      <c r="J4" s="20">
        <v>1</v>
      </c>
      <c r="K4" s="8">
        <v>2</v>
      </c>
      <c r="L4" s="8">
        <v>1</v>
      </c>
      <c r="M4" s="8"/>
      <c r="N4" s="8">
        <v>1</v>
      </c>
      <c r="O4" s="8">
        <v>2</v>
      </c>
      <c r="P4" s="12"/>
      <c r="Q4" s="24" t="s">
        <v>100</v>
      </c>
      <c r="R4" s="24"/>
      <c r="S4" s="24"/>
      <c r="T4" s="24"/>
      <c r="U4" s="24"/>
      <c r="V4" s="24"/>
      <c r="W4" s="24"/>
      <c r="X4" s="24"/>
      <c r="Y4" s="11"/>
      <c r="Z4" s="25"/>
      <c r="AA4" s="9">
        <v>104</v>
      </c>
      <c r="AB4" s="9" t="s">
        <v>1</v>
      </c>
      <c r="AC4" s="9" t="s">
        <v>195</v>
      </c>
      <c r="AD4" s="9">
        <v>4</v>
      </c>
      <c r="AE4" s="9">
        <v>1</v>
      </c>
      <c r="AF4" s="9">
        <v>1</v>
      </c>
      <c r="AG4" s="9">
        <v>2</v>
      </c>
      <c r="AH4" s="9">
        <v>3</v>
      </c>
      <c r="AI4" s="9"/>
      <c r="AJ4" s="9"/>
      <c r="AK4" s="9">
        <v>1</v>
      </c>
      <c r="AL4" s="9">
        <v>3</v>
      </c>
    </row>
    <row r="5" spans="1:38" ht="15.75" thickBot="1" x14ac:dyDescent="0.3">
      <c r="A5" s="20">
        <v>104</v>
      </c>
      <c r="B5" s="20" t="s">
        <v>86</v>
      </c>
      <c r="C5" s="20">
        <v>2011</v>
      </c>
      <c r="D5" s="21" t="s">
        <v>1</v>
      </c>
      <c r="E5" s="10">
        <v>4</v>
      </c>
      <c r="F5" s="9" t="s">
        <v>195</v>
      </c>
      <c r="G5" s="20">
        <v>1</v>
      </c>
      <c r="H5" s="20">
        <v>1</v>
      </c>
      <c r="I5" s="21">
        <v>4</v>
      </c>
      <c r="J5" s="20">
        <v>1</v>
      </c>
      <c r="K5" s="8">
        <v>7</v>
      </c>
      <c r="L5" s="8">
        <v>1</v>
      </c>
      <c r="M5" s="8">
        <v>1</v>
      </c>
      <c r="N5" s="8">
        <v>3</v>
      </c>
      <c r="O5" s="8">
        <v>7</v>
      </c>
      <c r="P5" s="12"/>
      <c r="Q5" s="5" t="s">
        <v>65</v>
      </c>
      <c r="R5" s="5">
        <v>104</v>
      </c>
      <c r="S5" s="11" t="s">
        <v>75</v>
      </c>
      <c r="T5" s="11" t="s">
        <v>76</v>
      </c>
      <c r="U5" s="11" t="s">
        <v>77</v>
      </c>
      <c r="V5" s="11" t="s">
        <v>11</v>
      </c>
      <c r="W5" s="11" t="s">
        <v>78</v>
      </c>
      <c r="X5" s="11" t="s">
        <v>13</v>
      </c>
      <c r="Y5" s="11"/>
      <c r="Z5" s="25"/>
      <c r="AA5" s="8">
        <v>104</v>
      </c>
      <c r="AB5" s="8" t="s">
        <v>1</v>
      </c>
      <c r="AC5" s="8" t="s">
        <v>195</v>
      </c>
      <c r="AD5" s="8">
        <v>4</v>
      </c>
      <c r="AE5" s="8">
        <v>1</v>
      </c>
      <c r="AF5" s="8">
        <v>1</v>
      </c>
      <c r="AG5" s="8">
        <v>3</v>
      </c>
      <c r="AH5" s="8"/>
      <c r="AI5" s="8"/>
      <c r="AJ5" s="8"/>
      <c r="AK5" s="8"/>
      <c r="AL5" s="8"/>
    </row>
    <row r="6" spans="1:38" ht="15.75" thickBot="1" x14ac:dyDescent="0.3">
      <c r="A6" s="20">
        <v>104</v>
      </c>
      <c r="B6" s="20" t="s">
        <v>86</v>
      </c>
      <c r="C6" s="20">
        <v>2011</v>
      </c>
      <c r="D6" s="20" t="s">
        <v>1</v>
      </c>
      <c r="E6" s="10">
        <v>5</v>
      </c>
      <c r="F6" s="8" t="s">
        <v>195</v>
      </c>
      <c r="G6" s="20">
        <v>1</v>
      </c>
      <c r="H6" s="20">
        <v>2</v>
      </c>
      <c r="I6" s="20">
        <v>1</v>
      </c>
      <c r="J6" s="20">
        <v>1</v>
      </c>
      <c r="K6" s="9"/>
      <c r="L6" s="9"/>
      <c r="M6" s="9"/>
      <c r="N6" s="9"/>
      <c r="O6" s="9"/>
      <c r="P6" s="13"/>
      <c r="Q6" s="11" t="s">
        <v>16</v>
      </c>
      <c r="R6" s="5">
        <v>3</v>
      </c>
      <c r="S6" s="5">
        <f>COUNT(J18:J25)/4</f>
        <v>2</v>
      </c>
      <c r="T6" s="5">
        <f>SUM(K18:K25)</f>
        <v>13</v>
      </c>
      <c r="U6" s="5">
        <f>SUM(L18:L25)</f>
        <v>5</v>
      </c>
      <c r="V6" s="5">
        <f>SUM(M18:M25)</f>
        <v>5</v>
      </c>
      <c r="W6" s="5">
        <f>SUM(N18:N25)</f>
        <v>5</v>
      </c>
      <c r="X6" s="5">
        <f>SUM(O18:O25)</f>
        <v>6</v>
      </c>
      <c r="Y6" s="11"/>
      <c r="Z6" s="25"/>
      <c r="AA6" s="9">
        <v>104</v>
      </c>
      <c r="AB6" s="9" t="s">
        <v>1</v>
      </c>
      <c r="AC6" s="9" t="s">
        <v>195</v>
      </c>
      <c r="AD6" s="9">
        <v>4</v>
      </c>
      <c r="AE6" s="9">
        <v>1</v>
      </c>
      <c r="AF6" s="9">
        <v>1</v>
      </c>
      <c r="AG6" s="9">
        <v>4</v>
      </c>
      <c r="AH6" s="9">
        <v>1</v>
      </c>
      <c r="AI6" s="9"/>
      <c r="AJ6" s="9"/>
      <c r="AK6" s="9"/>
      <c r="AL6" s="9">
        <v>1</v>
      </c>
    </row>
    <row r="7" spans="1:38" ht="15.75" thickBot="1" x14ac:dyDescent="0.3">
      <c r="A7" s="20">
        <v>104</v>
      </c>
      <c r="B7" s="20" t="s">
        <v>86</v>
      </c>
      <c r="C7" s="20">
        <v>2011</v>
      </c>
      <c r="D7" s="20" t="s">
        <v>1</v>
      </c>
      <c r="E7" s="10">
        <v>5</v>
      </c>
      <c r="F7" s="9" t="s">
        <v>195</v>
      </c>
      <c r="G7" s="20">
        <v>1</v>
      </c>
      <c r="H7" s="20">
        <v>2</v>
      </c>
      <c r="I7" s="20">
        <v>2</v>
      </c>
      <c r="J7" s="20">
        <v>1</v>
      </c>
      <c r="K7" s="9">
        <v>2</v>
      </c>
      <c r="L7" s="9"/>
      <c r="M7" s="9"/>
      <c r="N7" s="9"/>
      <c r="O7" s="9">
        <v>2</v>
      </c>
      <c r="P7" s="13"/>
      <c r="Q7" s="11" t="s">
        <v>17</v>
      </c>
      <c r="R7" s="5">
        <v>4</v>
      </c>
      <c r="S7" s="5">
        <f>COUNT(J26:J33)/4</f>
        <v>2</v>
      </c>
      <c r="T7" s="5">
        <f>SUM(K26:K33)</f>
        <v>17</v>
      </c>
      <c r="U7" s="5">
        <f>SUM(L26:L33)</f>
        <v>3</v>
      </c>
      <c r="V7" s="5">
        <f>SUM(M26:M33)</f>
        <v>4</v>
      </c>
      <c r="W7" s="5">
        <f>SUM(N26:N33)</f>
        <v>3</v>
      </c>
      <c r="X7" s="5">
        <f>SUM(O26:O33)</f>
        <v>8</v>
      </c>
      <c r="Y7" s="11"/>
      <c r="Z7" s="25"/>
      <c r="AA7" s="8">
        <v>104</v>
      </c>
      <c r="AB7" s="8" t="s">
        <v>1</v>
      </c>
      <c r="AC7" s="8" t="s">
        <v>195</v>
      </c>
      <c r="AD7" s="8">
        <v>4</v>
      </c>
      <c r="AE7" s="8">
        <v>1</v>
      </c>
      <c r="AF7" s="8">
        <v>2</v>
      </c>
      <c r="AG7" s="8">
        <v>1</v>
      </c>
      <c r="AH7" s="8">
        <v>7</v>
      </c>
      <c r="AI7" s="8">
        <v>1</v>
      </c>
      <c r="AJ7" s="8"/>
      <c r="AK7" s="8"/>
      <c r="AL7" s="8">
        <v>5</v>
      </c>
    </row>
    <row r="8" spans="1:38" ht="15.75" thickBot="1" x14ac:dyDescent="0.3">
      <c r="A8" s="20">
        <v>104</v>
      </c>
      <c r="B8" s="20" t="s">
        <v>86</v>
      </c>
      <c r="C8" s="20">
        <v>2011</v>
      </c>
      <c r="D8" s="21" t="s">
        <v>1</v>
      </c>
      <c r="E8" s="10">
        <v>5</v>
      </c>
      <c r="F8" s="8" t="s">
        <v>195</v>
      </c>
      <c r="G8" s="20">
        <v>1</v>
      </c>
      <c r="H8" s="20">
        <v>2</v>
      </c>
      <c r="I8" s="21">
        <v>3</v>
      </c>
      <c r="J8" s="20">
        <v>1</v>
      </c>
      <c r="K8" s="9"/>
      <c r="L8" s="9"/>
      <c r="M8" s="9"/>
      <c r="N8" s="9"/>
      <c r="O8" s="9"/>
      <c r="P8" s="12"/>
      <c r="Q8" s="11" t="s">
        <v>14</v>
      </c>
      <c r="R8" s="5">
        <v>1</v>
      </c>
      <c r="S8" s="5">
        <f>COUNT(J2:J9)/4</f>
        <v>2</v>
      </c>
      <c r="T8" s="5">
        <f>SUM(K2:K9)</f>
        <v>25</v>
      </c>
      <c r="U8" s="5">
        <f>SUM(L2:L9)</f>
        <v>3</v>
      </c>
      <c r="V8" s="5">
        <f>SUM(M2:M9)</f>
        <v>4</v>
      </c>
      <c r="W8" s="5">
        <f>SUM(N2:N9)</f>
        <v>9</v>
      </c>
      <c r="X8" s="5">
        <f>SUM(O2:O9)</f>
        <v>22</v>
      </c>
      <c r="Y8" s="11"/>
      <c r="Z8" s="25"/>
      <c r="AA8" s="9">
        <v>104</v>
      </c>
      <c r="AB8" s="9" t="s">
        <v>1</v>
      </c>
      <c r="AC8" s="9" t="s">
        <v>195</v>
      </c>
      <c r="AD8" s="9">
        <v>4</v>
      </c>
      <c r="AE8" s="9">
        <v>1</v>
      </c>
      <c r="AF8" s="9">
        <v>2</v>
      </c>
      <c r="AG8" s="9">
        <v>2</v>
      </c>
      <c r="AH8" s="9">
        <v>3</v>
      </c>
      <c r="AI8" s="9"/>
      <c r="AJ8" s="9">
        <v>1</v>
      </c>
      <c r="AK8" s="9">
        <v>1</v>
      </c>
      <c r="AL8" s="9">
        <v>3</v>
      </c>
    </row>
    <row r="9" spans="1:38" ht="15.75" thickBot="1" x14ac:dyDescent="0.3">
      <c r="A9" s="20">
        <v>104</v>
      </c>
      <c r="B9" s="20" t="s">
        <v>86</v>
      </c>
      <c r="C9" s="20">
        <v>2011</v>
      </c>
      <c r="D9" s="21" t="s">
        <v>1</v>
      </c>
      <c r="E9" s="10">
        <v>5</v>
      </c>
      <c r="F9" s="9" t="s">
        <v>195</v>
      </c>
      <c r="G9" s="20">
        <v>1</v>
      </c>
      <c r="H9" s="20">
        <v>2</v>
      </c>
      <c r="I9" s="21">
        <v>4</v>
      </c>
      <c r="J9" s="20">
        <v>1</v>
      </c>
      <c r="K9" s="9">
        <v>5</v>
      </c>
      <c r="L9" s="9"/>
      <c r="M9" s="9">
        <v>2</v>
      </c>
      <c r="N9" s="9">
        <v>3</v>
      </c>
      <c r="O9" s="9">
        <v>4</v>
      </c>
      <c r="P9" s="12"/>
      <c r="Q9" s="11" t="s">
        <v>18</v>
      </c>
      <c r="R9" s="5">
        <v>2</v>
      </c>
      <c r="S9" s="5">
        <f>COUNT(J10:J17)/4</f>
        <v>2</v>
      </c>
      <c r="T9" s="5">
        <f>SUM(K10:K17)</f>
        <v>22</v>
      </c>
      <c r="U9" s="5">
        <f>SUM(L10:L17)</f>
        <v>2</v>
      </c>
      <c r="V9" s="5">
        <f>SUM(M10:M17)</f>
        <v>4</v>
      </c>
      <c r="W9" s="5">
        <f>SUM(N10:N17)</f>
        <v>5</v>
      </c>
      <c r="X9" s="5">
        <f>SUM(O10:O17)</f>
        <v>19</v>
      </c>
      <c r="Y9" s="11"/>
      <c r="Z9" s="25"/>
      <c r="AA9" s="8">
        <v>104</v>
      </c>
      <c r="AB9" s="8" t="s">
        <v>1</v>
      </c>
      <c r="AC9" s="8" t="s">
        <v>195</v>
      </c>
      <c r="AD9" s="8">
        <v>4</v>
      </c>
      <c r="AE9" s="8">
        <v>1</v>
      </c>
      <c r="AF9" s="8">
        <v>2</v>
      </c>
      <c r="AG9" s="8">
        <v>3</v>
      </c>
      <c r="AH9" s="8">
        <v>5</v>
      </c>
      <c r="AI9" s="8">
        <v>1</v>
      </c>
      <c r="AJ9" s="8">
        <v>2</v>
      </c>
      <c r="AK9" s="8">
        <v>2</v>
      </c>
      <c r="AL9" s="8">
        <v>1</v>
      </c>
    </row>
    <row r="10" spans="1:38" ht="15.75" thickBot="1" x14ac:dyDescent="0.3">
      <c r="A10" s="20">
        <v>104</v>
      </c>
      <c r="B10" s="20" t="s">
        <v>86</v>
      </c>
      <c r="C10" s="20">
        <v>2011</v>
      </c>
      <c r="D10" s="20" t="s">
        <v>1</v>
      </c>
      <c r="E10" s="10">
        <v>4</v>
      </c>
      <c r="F10" s="8" t="s">
        <v>195</v>
      </c>
      <c r="G10" s="20">
        <v>1</v>
      </c>
      <c r="H10" s="20">
        <v>1</v>
      </c>
      <c r="I10" s="20">
        <v>1</v>
      </c>
      <c r="J10" s="20">
        <v>2</v>
      </c>
      <c r="K10" s="9">
        <v>3</v>
      </c>
      <c r="L10" s="9"/>
      <c r="M10" s="9"/>
      <c r="N10" s="9">
        <v>1</v>
      </c>
      <c r="O10" s="9">
        <v>3</v>
      </c>
      <c r="P10" s="12"/>
      <c r="Q10" s="11"/>
      <c r="R10" s="5" t="s">
        <v>66</v>
      </c>
      <c r="S10" s="5">
        <f>SUM(S6:S9)</f>
        <v>8</v>
      </c>
      <c r="T10" s="5">
        <f t="shared" ref="T10:X10" si="0">SUM(T6:T9)</f>
        <v>77</v>
      </c>
      <c r="U10" s="5">
        <f t="shared" si="0"/>
        <v>13</v>
      </c>
      <c r="V10" s="5">
        <f t="shared" si="0"/>
        <v>17</v>
      </c>
      <c r="W10" s="5">
        <f t="shared" si="0"/>
        <v>22</v>
      </c>
      <c r="X10" s="5">
        <f t="shared" si="0"/>
        <v>55</v>
      </c>
      <c r="Y10" s="11"/>
      <c r="Z10" s="25"/>
      <c r="AA10" s="9">
        <v>104</v>
      </c>
      <c r="AB10" s="9" t="s">
        <v>1</v>
      </c>
      <c r="AC10" s="9" t="s">
        <v>195</v>
      </c>
      <c r="AD10" s="9">
        <v>4</v>
      </c>
      <c r="AE10" s="9">
        <v>1</v>
      </c>
      <c r="AF10" s="9">
        <v>2</v>
      </c>
      <c r="AG10" s="9">
        <v>4</v>
      </c>
      <c r="AH10" s="9">
        <v>3</v>
      </c>
      <c r="AI10" s="9"/>
      <c r="AJ10" s="9">
        <v>1</v>
      </c>
      <c r="AK10" s="9"/>
      <c r="AL10" s="9"/>
    </row>
    <row r="11" spans="1:38" ht="15.75" thickBot="1" x14ac:dyDescent="0.3">
      <c r="A11" s="20">
        <v>104</v>
      </c>
      <c r="B11" s="20" t="s">
        <v>86</v>
      </c>
      <c r="C11" s="20">
        <v>2011</v>
      </c>
      <c r="D11" s="20" t="s">
        <v>1</v>
      </c>
      <c r="E11" s="10">
        <v>4</v>
      </c>
      <c r="F11" s="9" t="s">
        <v>195</v>
      </c>
      <c r="G11" s="20">
        <v>1</v>
      </c>
      <c r="H11" s="20">
        <v>1</v>
      </c>
      <c r="I11" s="20">
        <v>2</v>
      </c>
      <c r="J11" s="20">
        <v>2</v>
      </c>
      <c r="K11" s="9">
        <v>3</v>
      </c>
      <c r="L11" s="9"/>
      <c r="M11" s="9">
        <v>1</v>
      </c>
      <c r="N11" s="9">
        <v>1</v>
      </c>
      <c r="O11" s="9">
        <v>3</v>
      </c>
      <c r="P11" s="12"/>
      <c r="Q11" s="11"/>
      <c r="R11" s="11"/>
      <c r="S11" s="11"/>
      <c r="T11" s="5" t="s">
        <v>19</v>
      </c>
      <c r="U11" s="5" t="s">
        <v>20</v>
      </c>
      <c r="V11" s="5" t="s">
        <v>21</v>
      </c>
      <c r="W11" s="5" t="s">
        <v>22</v>
      </c>
      <c r="X11" s="5" t="s">
        <v>23</v>
      </c>
      <c r="Y11" s="11"/>
      <c r="Z11" s="25"/>
      <c r="AA11" s="8">
        <v>104</v>
      </c>
      <c r="AB11" s="8" t="s">
        <v>1</v>
      </c>
      <c r="AC11" s="8" t="s">
        <v>195</v>
      </c>
      <c r="AD11" s="8">
        <v>4</v>
      </c>
      <c r="AE11" s="8">
        <v>1</v>
      </c>
      <c r="AF11" s="8">
        <v>3</v>
      </c>
      <c r="AG11" s="8">
        <v>1</v>
      </c>
      <c r="AH11" s="8">
        <v>2</v>
      </c>
      <c r="AI11" s="8">
        <v>1</v>
      </c>
      <c r="AJ11" s="8"/>
      <c r="AK11" s="8">
        <v>1</v>
      </c>
      <c r="AL11" s="8">
        <v>2</v>
      </c>
    </row>
    <row r="12" spans="1:38" ht="15.75" thickBot="1" x14ac:dyDescent="0.3">
      <c r="A12" s="20">
        <v>104</v>
      </c>
      <c r="B12" s="20" t="s">
        <v>86</v>
      </c>
      <c r="C12" s="20">
        <v>2011</v>
      </c>
      <c r="D12" s="21" t="s">
        <v>1</v>
      </c>
      <c r="E12" s="10">
        <v>4</v>
      </c>
      <c r="F12" s="8" t="s">
        <v>195</v>
      </c>
      <c r="G12" s="20">
        <v>1</v>
      </c>
      <c r="H12" s="20">
        <v>1</v>
      </c>
      <c r="I12" s="21">
        <v>3</v>
      </c>
      <c r="J12" s="20">
        <v>2</v>
      </c>
      <c r="K12" s="9">
        <v>1</v>
      </c>
      <c r="L12" s="9"/>
      <c r="M12" s="9"/>
      <c r="N12" s="9"/>
      <c r="O12" s="9">
        <v>1</v>
      </c>
      <c r="P12" s="12"/>
      <c r="Q12" s="11"/>
      <c r="R12" s="11" t="s">
        <v>67</v>
      </c>
      <c r="S12" s="3">
        <f>T10/$S$10</f>
        <v>9.625</v>
      </c>
      <c r="T12" s="11" t="s">
        <v>68</v>
      </c>
      <c r="U12" s="15">
        <f>U10/$T$10</f>
        <v>0.16883116883116883</v>
      </c>
      <c r="V12" s="15">
        <f t="shared" ref="V12:W12" si="1">V10/$T$10</f>
        <v>0.22077922077922077</v>
      </c>
      <c r="W12" s="15">
        <f t="shared" si="1"/>
        <v>0.2857142857142857</v>
      </c>
      <c r="X12" s="15">
        <f>X10/$T$10</f>
        <v>0.7142857142857143</v>
      </c>
      <c r="Y12" s="11" t="s">
        <v>74</v>
      </c>
      <c r="Z12" s="25"/>
      <c r="AA12" s="9">
        <v>104</v>
      </c>
      <c r="AB12" s="9" t="s">
        <v>1</v>
      </c>
      <c r="AC12" s="9" t="s">
        <v>195</v>
      </c>
      <c r="AD12" s="9">
        <v>4</v>
      </c>
      <c r="AE12" s="9">
        <v>1</v>
      </c>
      <c r="AF12" s="9">
        <v>3</v>
      </c>
      <c r="AG12" s="9">
        <v>2</v>
      </c>
      <c r="AH12" s="9">
        <v>1</v>
      </c>
      <c r="AI12" s="9"/>
      <c r="AJ12" s="9"/>
      <c r="AK12" s="9"/>
      <c r="AL12" s="9">
        <v>1</v>
      </c>
    </row>
    <row r="13" spans="1:38" ht="15.75" thickBot="1" x14ac:dyDescent="0.3">
      <c r="A13" s="20">
        <v>104</v>
      </c>
      <c r="B13" s="20" t="s">
        <v>86</v>
      </c>
      <c r="C13" s="20">
        <v>2011</v>
      </c>
      <c r="D13" s="21" t="s">
        <v>1</v>
      </c>
      <c r="E13" s="10">
        <v>4</v>
      </c>
      <c r="F13" s="9" t="s">
        <v>195</v>
      </c>
      <c r="G13" s="20">
        <v>1</v>
      </c>
      <c r="H13" s="20">
        <v>1</v>
      </c>
      <c r="I13" s="21">
        <v>4</v>
      </c>
      <c r="J13" s="20">
        <v>2</v>
      </c>
      <c r="K13" s="9">
        <v>4</v>
      </c>
      <c r="L13" s="9"/>
      <c r="M13" s="9">
        <v>1</v>
      </c>
      <c r="N13" s="9"/>
      <c r="O13" s="9">
        <v>2</v>
      </c>
      <c r="P13" s="12"/>
      <c r="Q13" s="18" t="s">
        <v>16</v>
      </c>
      <c r="R13" s="17">
        <v>3</v>
      </c>
      <c r="S13" s="4" t="s">
        <v>15</v>
      </c>
      <c r="T13" s="6">
        <f>T6/$S$6</f>
        <v>6.5</v>
      </c>
      <c r="U13" s="6">
        <f>U6/$S$6</f>
        <v>2.5</v>
      </c>
      <c r="V13" s="6">
        <f>V6/$S$6</f>
        <v>2.5</v>
      </c>
      <c r="W13" s="6">
        <f>W6/$S$6</f>
        <v>2.5</v>
      </c>
      <c r="X13" s="6">
        <f>X6/$S$6</f>
        <v>3</v>
      </c>
      <c r="Y13" s="11"/>
      <c r="Z13" s="25"/>
      <c r="AA13" s="8">
        <v>104</v>
      </c>
      <c r="AB13" s="8" t="s">
        <v>1</v>
      </c>
      <c r="AC13" s="8" t="s">
        <v>195</v>
      </c>
      <c r="AD13" s="8">
        <v>4</v>
      </c>
      <c r="AE13" s="8">
        <v>1</v>
      </c>
      <c r="AF13" s="8">
        <v>3</v>
      </c>
      <c r="AG13" s="8">
        <v>3</v>
      </c>
      <c r="AH13" s="8"/>
      <c r="AI13" s="8"/>
      <c r="AJ13" s="8"/>
      <c r="AK13" s="8"/>
      <c r="AL13" s="8"/>
    </row>
    <row r="14" spans="1:38" ht="15.75" thickBot="1" x14ac:dyDescent="0.3">
      <c r="A14" s="20">
        <v>104</v>
      </c>
      <c r="B14" s="20" t="s">
        <v>86</v>
      </c>
      <c r="C14" s="20">
        <v>2011</v>
      </c>
      <c r="D14" s="20" t="s">
        <v>1</v>
      </c>
      <c r="E14" s="10">
        <v>5</v>
      </c>
      <c r="F14" s="8" t="s">
        <v>195</v>
      </c>
      <c r="G14" s="20">
        <v>1</v>
      </c>
      <c r="H14" s="20">
        <v>2</v>
      </c>
      <c r="I14" s="20">
        <v>1</v>
      </c>
      <c r="J14" s="20">
        <v>2</v>
      </c>
      <c r="K14" s="8">
        <v>2</v>
      </c>
      <c r="L14" s="8"/>
      <c r="M14" s="8"/>
      <c r="N14" s="8">
        <v>1</v>
      </c>
      <c r="O14" s="8">
        <v>2</v>
      </c>
      <c r="P14" s="12"/>
      <c r="Q14" s="2" t="s">
        <v>85</v>
      </c>
      <c r="R14" s="4">
        <f>T6</f>
        <v>13</v>
      </c>
      <c r="S14" s="4" t="s">
        <v>69</v>
      </c>
      <c r="T14" s="14">
        <f>T6/$T$10</f>
        <v>0.16883116883116883</v>
      </c>
      <c r="U14" s="15">
        <f>U6/$T$6</f>
        <v>0.38461538461538464</v>
      </c>
      <c r="V14" s="15">
        <f t="shared" ref="V14:W14" si="2">V6/$T$6</f>
        <v>0.38461538461538464</v>
      </c>
      <c r="W14" s="15">
        <f t="shared" si="2"/>
        <v>0.38461538461538464</v>
      </c>
      <c r="X14" s="15">
        <f>X6/$T$6</f>
        <v>0.46153846153846156</v>
      </c>
      <c r="Y14" s="11" t="s">
        <v>70</v>
      </c>
      <c r="Z14" s="25"/>
      <c r="AA14" s="9">
        <v>104</v>
      </c>
      <c r="AB14" s="9" t="s">
        <v>1</v>
      </c>
      <c r="AC14" s="9" t="s">
        <v>195</v>
      </c>
      <c r="AD14" s="9">
        <v>4</v>
      </c>
      <c r="AE14" s="9">
        <v>1</v>
      </c>
      <c r="AF14" s="9">
        <v>3</v>
      </c>
      <c r="AG14" s="9">
        <v>4</v>
      </c>
      <c r="AH14" s="9">
        <v>4</v>
      </c>
      <c r="AI14" s="9">
        <v>1</v>
      </c>
      <c r="AJ14" s="9">
        <v>1</v>
      </c>
      <c r="AK14" s="9">
        <v>2</v>
      </c>
      <c r="AL14" s="9">
        <v>2</v>
      </c>
    </row>
    <row r="15" spans="1:38" ht="15.75" thickBot="1" x14ac:dyDescent="0.3">
      <c r="A15" s="20">
        <v>104</v>
      </c>
      <c r="B15" s="20" t="s">
        <v>86</v>
      </c>
      <c r="C15" s="20">
        <v>2011</v>
      </c>
      <c r="D15" s="20" t="s">
        <v>1</v>
      </c>
      <c r="E15" s="10">
        <v>5</v>
      </c>
      <c r="F15" s="9" t="s">
        <v>195</v>
      </c>
      <c r="G15" s="20">
        <v>1</v>
      </c>
      <c r="H15" s="20">
        <v>2</v>
      </c>
      <c r="I15" s="20">
        <v>2</v>
      </c>
      <c r="J15" s="20">
        <v>2</v>
      </c>
      <c r="K15" s="8">
        <v>4</v>
      </c>
      <c r="L15" s="8"/>
      <c r="M15" s="8">
        <v>2</v>
      </c>
      <c r="N15" s="8"/>
      <c r="O15" s="8">
        <v>3</v>
      </c>
      <c r="P15" s="12"/>
      <c r="Q15" s="18" t="s">
        <v>17</v>
      </c>
      <c r="R15" s="17">
        <v>4</v>
      </c>
      <c r="S15" s="4" t="s">
        <v>15</v>
      </c>
      <c r="T15" s="6">
        <f>T7/$S$7</f>
        <v>8.5</v>
      </c>
      <c r="U15" s="6">
        <f>U7/$S$7</f>
        <v>1.5</v>
      </c>
      <c r="V15" s="6">
        <f>V7/$S$7</f>
        <v>2</v>
      </c>
      <c r="W15" s="6">
        <f>W7/$S$7</f>
        <v>1.5</v>
      </c>
      <c r="X15" s="6">
        <f>X7/$S$7</f>
        <v>4</v>
      </c>
      <c r="Y15" s="11"/>
      <c r="Z15" s="25"/>
      <c r="AA15" s="8">
        <v>104</v>
      </c>
      <c r="AB15" s="8" t="s">
        <v>1</v>
      </c>
      <c r="AC15" s="8" t="s">
        <v>195</v>
      </c>
      <c r="AD15" s="8">
        <v>4</v>
      </c>
      <c r="AE15" s="8">
        <v>1</v>
      </c>
      <c r="AF15" s="8">
        <v>4</v>
      </c>
      <c r="AG15" s="8">
        <v>1</v>
      </c>
      <c r="AH15" s="8">
        <v>7</v>
      </c>
      <c r="AI15" s="8">
        <v>1</v>
      </c>
      <c r="AJ15" s="8">
        <v>1</v>
      </c>
      <c r="AK15" s="8">
        <v>3</v>
      </c>
      <c r="AL15" s="8">
        <v>7</v>
      </c>
    </row>
    <row r="16" spans="1:38" ht="15.75" thickBot="1" x14ac:dyDescent="0.3">
      <c r="A16" s="20">
        <v>104</v>
      </c>
      <c r="B16" s="20" t="s">
        <v>86</v>
      </c>
      <c r="C16" s="20">
        <v>2011</v>
      </c>
      <c r="D16" s="21" t="s">
        <v>1</v>
      </c>
      <c r="E16" s="10">
        <v>5</v>
      </c>
      <c r="F16" s="8" t="s">
        <v>195</v>
      </c>
      <c r="G16" s="20">
        <v>1</v>
      </c>
      <c r="H16" s="20">
        <v>2</v>
      </c>
      <c r="I16" s="21">
        <v>3</v>
      </c>
      <c r="J16" s="20">
        <v>2</v>
      </c>
      <c r="K16" s="8">
        <v>5</v>
      </c>
      <c r="L16" s="8">
        <v>2</v>
      </c>
      <c r="M16" s="8"/>
      <c r="N16" s="8">
        <v>2</v>
      </c>
      <c r="O16" s="8">
        <v>5</v>
      </c>
      <c r="P16" s="8"/>
      <c r="Q16" s="2" t="s">
        <v>84</v>
      </c>
      <c r="R16" s="4">
        <f>T7</f>
        <v>17</v>
      </c>
      <c r="S16" s="4" t="s">
        <v>69</v>
      </c>
      <c r="T16" s="14">
        <f>T7/$T$10</f>
        <v>0.22077922077922077</v>
      </c>
      <c r="U16" s="15">
        <f>U7/$T$7</f>
        <v>0.17647058823529413</v>
      </c>
      <c r="V16" s="15">
        <f t="shared" ref="V16:W16" si="3">V7/$T$7</f>
        <v>0.23529411764705882</v>
      </c>
      <c r="W16" s="15">
        <f t="shared" si="3"/>
        <v>0.17647058823529413</v>
      </c>
      <c r="X16" s="15">
        <f>X7/$T$7</f>
        <v>0.47058823529411764</v>
      </c>
      <c r="Y16" s="11" t="s">
        <v>71</v>
      </c>
      <c r="Z16" s="25"/>
      <c r="AA16" s="9">
        <v>104</v>
      </c>
      <c r="AB16" s="9" t="s">
        <v>1</v>
      </c>
      <c r="AC16" s="9" t="s">
        <v>195</v>
      </c>
      <c r="AD16" s="9">
        <v>4</v>
      </c>
      <c r="AE16" s="9">
        <v>1</v>
      </c>
      <c r="AF16" s="9">
        <v>4</v>
      </c>
      <c r="AG16" s="9">
        <v>2</v>
      </c>
      <c r="AH16" s="9">
        <v>4</v>
      </c>
      <c r="AI16" s="9"/>
      <c r="AJ16" s="9">
        <v>1</v>
      </c>
      <c r="AK16" s="9"/>
      <c r="AL16" s="9">
        <v>2</v>
      </c>
    </row>
    <row r="17" spans="1:38" ht="15.75" thickBot="1" x14ac:dyDescent="0.3">
      <c r="A17" s="20">
        <v>104</v>
      </c>
      <c r="B17" s="20" t="s">
        <v>86</v>
      </c>
      <c r="C17" s="20">
        <v>2011</v>
      </c>
      <c r="D17" s="21" t="s">
        <v>1</v>
      </c>
      <c r="E17" s="10">
        <v>5</v>
      </c>
      <c r="F17" s="9" t="s">
        <v>195</v>
      </c>
      <c r="G17" s="20">
        <v>1</v>
      </c>
      <c r="H17" s="20">
        <v>2</v>
      </c>
      <c r="I17" s="21">
        <v>4</v>
      </c>
      <c r="J17" s="20">
        <v>2</v>
      </c>
      <c r="K17" s="8"/>
      <c r="L17" s="8"/>
      <c r="M17" s="8"/>
      <c r="N17" s="8"/>
      <c r="O17" s="8"/>
      <c r="P17" s="9"/>
      <c r="Q17" s="18" t="s">
        <v>14</v>
      </c>
      <c r="R17" s="17">
        <v>1</v>
      </c>
      <c r="S17" s="4" t="s">
        <v>15</v>
      </c>
      <c r="T17" s="6">
        <f>T8/$S$8</f>
        <v>12.5</v>
      </c>
      <c r="U17" s="6">
        <f>U8/$S$8</f>
        <v>1.5</v>
      </c>
      <c r="V17" s="6">
        <f>V8/$S$8</f>
        <v>2</v>
      </c>
      <c r="W17" s="6">
        <f>W8/$S$8</f>
        <v>4.5</v>
      </c>
      <c r="X17" s="6">
        <f>X8/$S$8</f>
        <v>11</v>
      </c>
      <c r="Y17" s="11"/>
      <c r="Z17" s="25"/>
      <c r="AA17" s="8">
        <v>104</v>
      </c>
      <c r="AB17" s="8" t="s">
        <v>1</v>
      </c>
      <c r="AC17" s="8" t="s">
        <v>195</v>
      </c>
      <c r="AD17" s="8">
        <v>4</v>
      </c>
      <c r="AE17" s="8">
        <v>1</v>
      </c>
      <c r="AF17" s="8">
        <v>4</v>
      </c>
      <c r="AG17" s="8">
        <v>3</v>
      </c>
      <c r="AH17" s="8">
        <v>1</v>
      </c>
      <c r="AI17" s="8"/>
      <c r="AJ17" s="8">
        <v>1</v>
      </c>
      <c r="AK17" s="8"/>
      <c r="AL17" s="8"/>
    </row>
    <row r="18" spans="1:38" ht="15.75" thickBot="1" x14ac:dyDescent="0.3">
      <c r="A18" s="20">
        <v>104</v>
      </c>
      <c r="B18" s="20" t="s">
        <v>86</v>
      </c>
      <c r="C18" s="20">
        <v>2011</v>
      </c>
      <c r="D18" s="20" t="s">
        <v>1</v>
      </c>
      <c r="E18" s="10">
        <v>4</v>
      </c>
      <c r="F18" s="8" t="s">
        <v>195</v>
      </c>
      <c r="G18" s="20">
        <v>1</v>
      </c>
      <c r="H18" s="20">
        <v>1</v>
      </c>
      <c r="I18" s="20">
        <v>1</v>
      </c>
      <c r="J18" s="20">
        <v>3</v>
      </c>
      <c r="K18" s="8"/>
      <c r="L18" s="8"/>
      <c r="M18" s="8"/>
      <c r="N18" s="8"/>
      <c r="O18" s="8"/>
      <c r="P18" s="8"/>
      <c r="Q18" s="2" t="s">
        <v>83</v>
      </c>
      <c r="R18" s="4">
        <f>T8</f>
        <v>25</v>
      </c>
      <c r="S18" s="4" t="s">
        <v>69</v>
      </c>
      <c r="T18" s="14">
        <f>T8/$T$10</f>
        <v>0.32467532467532467</v>
      </c>
      <c r="U18" s="15">
        <f>U8/$T$8</f>
        <v>0.12</v>
      </c>
      <c r="V18" s="15">
        <f t="shared" ref="V18:X18" si="4">V8/$T$8</f>
        <v>0.16</v>
      </c>
      <c r="W18" s="15">
        <f t="shared" si="4"/>
        <v>0.36</v>
      </c>
      <c r="X18" s="15">
        <f t="shared" si="4"/>
        <v>0.88</v>
      </c>
      <c r="Y18" s="11" t="s">
        <v>72</v>
      </c>
      <c r="Z18" s="25"/>
      <c r="AA18" s="9">
        <v>104</v>
      </c>
      <c r="AB18" s="9" t="s">
        <v>1</v>
      </c>
      <c r="AC18" s="9" t="s">
        <v>195</v>
      </c>
      <c r="AD18" s="9">
        <v>4</v>
      </c>
      <c r="AE18" s="9">
        <v>1</v>
      </c>
      <c r="AF18" s="9">
        <v>4</v>
      </c>
      <c r="AG18" s="9">
        <v>4</v>
      </c>
      <c r="AH18" s="9">
        <v>3</v>
      </c>
      <c r="AI18" s="9"/>
      <c r="AJ18" s="9">
        <v>2</v>
      </c>
      <c r="AK18" s="9"/>
      <c r="AL18" s="9">
        <v>1</v>
      </c>
    </row>
    <row r="19" spans="1:38" ht="15.75" thickBot="1" x14ac:dyDescent="0.3">
      <c r="A19" s="20">
        <v>104</v>
      </c>
      <c r="B19" s="20" t="s">
        <v>86</v>
      </c>
      <c r="C19" s="20">
        <v>2011</v>
      </c>
      <c r="D19" s="20" t="s">
        <v>1</v>
      </c>
      <c r="E19" s="10">
        <v>4</v>
      </c>
      <c r="F19" s="9" t="s">
        <v>195</v>
      </c>
      <c r="G19" s="20">
        <v>1</v>
      </c>
      <c r="H19" s="20">
        <v>1</v>
      </c>
      <c r="I19" s="20">
        <v>2</v>
      </c>
      <c r="J19" s="20">
        <v>3</v>
      </c>
      <c r="K19" s="8">
        <v>5</v>
      </c>
      <c r="L19" s="8">
        <v>1</v>
      </c>
      <c r="M19" s="8">
        <v>2</v>
      </c>
      <c r="N19" s="8">
        <v>2</v>
      </c>
      <c r="O19" s="8">
        <v>1</v>
      </c>
      <c r="P19" s="8"/>
      <c r="Q19" s="18" t="s">
        <v>18</v>
      </c>
      <c r="R19" s="17">
        <v>2</v>
      </c>
      <c r="S19" s="4" t="s">
        <v>15</v>
      </c>
      <c r="T19" s="6">
        <f>T9/$S$9</f>
        <v>11</v>
      </c>
      <c r="U19" s="6">
        <f>U9/$S$9</f>
        <v>1</v>
      </c>
      <c r="V19" s="6">
        <f>V9/$S$9</f>
        <v>2</v>
      </c>
      <c r="W19" s="6">
        <f>W9/$S$9</f>
        <v>2.5</v>
      </c>
      <c r="X19" s="6">
        <f>X9/$S$9</f>
        <v>9.5</v>
      </c>
      <c r="Y19" s="11"/>
      <c r="Z19" s="25"/>
      <c r="AA19" s="9">
        <v>104</v>
      </c>
      <c r="AB19" s="9" t="s">
        <v>1</v>
      </c>
      <c r="AC19" s="9" t="s">
        <v>195</v>
      </c>
      <c r="AD19" s="9">
        <v>4</v>
      </c>
      <c r="AE19" s="9">
        <v>2</v>
      </c>
      <c r="AF19" s="9">
        <v>1</v>
      </c>
      <c r="AG19" s="9">
        <v>1</v>
      </c>
      <c r="AH19" s="9"/>
      <c r="AI19" s="9"/>
      <c r="AJ19" s="9"/>
      <c r="AK19" s="9"/>
      <c r="AL19" s="9"/>
    </row>
    <row r="20" spans="1:38" ht="15.75" thickBot="1" x14ac:dyDescent="0.3">
      <c r="A20" s="20">
        <v>104</v>
      </c>
      <c r="B20" s="20" t="s">
        <v>86</v>
      </c>
      <c r="C20" s="20">
        <v>2011</v>
      </c>
      <c r="D20" s="21" t="s">
        <v>1</v>
      </c>
      <c r="E20" s="10">
        <v>4</v>
      </c>
      <c r="F20" s="8" t="s">
        <v>195</v>
      </c>
      <c r="G20" s="20">
        <v>1</v>
      </c>
      <c r="H20" s="20">
        <v>1</v>
      </c>
      <c r="I20" s="21">
        <v>3</v>
      </c>
      <c r="J20" s="20">
        <v>3</v>
      </c>
      <c r="K20" s="8"/>
      <c r="L20" s="8"/>
      <c r="M20" s="8"/>
      <c r="N20" s="8"/>
      <c r="O20" s="8"/>
      <c r="P20" s="8"/>
      <c r="Q20" s="2" t="s">
        <v>82</v>
      </c>
      <c r="R20" s="4">
        <f>T9</f>
        <v>22</v>
      </c>
      <c r="S20" s="4" t="s">
        <v>69</v>
      </c>
      <c r="T20" s="14">
        <f>T9/$T$10</f>
        <v>0.2857142857142857</v>
      </c>
      <c r="U20" s="15">
        <f>U9/$T$9</f>
        <v>9.0909090909090912E-2</v>
      </c>
      <c r="V20" s="15">
        <f t="shared" ref="V20:X20" si="5">V9/$T$9</f>
        <v>0.18181818181818182</v>
      </c>
      <c r="W20" s="15">
        <f t="shared" si="5"/>
        <v>0.22727272727272727</v>
      </c>
      <c r="X20" s="15">
        <f t="shared" si="5"/>
        <v>0.86363636363636365</v>
      </c>
      <c r="Y20" s="11" t="s">
        <v>73</v>
      </c>
      <c r="Z20" s="25"/>
      <c r="AA20" s="8">
        <v>104</v>
      </c>
      <c r="AB20" s="8" t="s">
        <v>1</v>
      </c>
      <c r="AC20" s="8" t="s">
        <v>195</v>
      </c>
      <c r="AD20" s="8">
        <v>4</v>
      </c>
      <c r="AE20" s="8">
        <v>2</v>
      </c>
      <c r="AF20" s="8">
        <v>1</v>
      </c>
      <c r="AG20" s="8">
        <v>2</v>
      </c>
      <c r="AH20" s="8">
        <v>2</v>
      </c>
      <c r="AI20" s="8"/>
      <c r="AJ20" s="8"/>
      <c r="AK20" s="8">
        <v>1</v>
      </c>
      <c r="AL20" s="8">
        <v>2</v>
      </c>
    </row>
    <row r="21" spans="1:38" ht="15.75" thickBot="1" x14ac:dyDescent="0.3">
      <c r="A21" s="20">
        <v>104</v>
      </c>
      <c r="B21" s="20" t="s">
        <v>86</v>
      </c>
      <c r="C21" s="20">
        <v>2011</v>
      </c>
      <c r="D21" s="21" t="s">
        <v>1</v>
      </c>
      <c r="E21" s="10">
        <v>4</v>
      </c>
      <c r="F21" s="9" t="s">
        <v>195</v>
      </c>
      <c r="G21" s="20">
        <v>1</v>
      </c>
      <c r="H21" s="20">
        <v>1</v>
      </c>
      <c r="I21" s="21">
        <v>4</v>
      </c>
      <c r="J21" s="20">
        <v>3</v>
      </c>
      <c r="K21" s="8">
        <v>1</v>
      </c>
      <c r="L21" s="8"/>
      <c r="M21" s="8">
        <v>1</v>
      </c>
      <c r="N21" s="8"/>
      <c r="O21" s="8"/>
      <c r="P21" s="8"/>
      <c r="Q21" s="9"/>
      <c r="R21" s="9"/>
      <c r="S21" s="11"/>
      <c r="T21" s="11"/>
      <c r="U21" s="11"/>
      <c r="V21" s="11"/>
      <c r="W21" s="11"/>
      <c r="X21" s="11"/>
      <c r="Y21" s="11"/>
      <c r="Z21" s="25"/>
      <c r="AA21" s="9">
        <v>104</v>
      </c>
      <c r="AB21" s="9" t="s">
        <v>1</v>
      </c>
      <c r="AC21" s="9" t="s">
        <v>195</v>
      </c>
      <c r="AD21" s="9">
        <v>4</v>
      </c>
      <c r="AE21" s="9">
        <v>2</v>
      </c>
      <c r="AF21" s="9">
        <v>1</v>
      </c>
      <c r="AG21" s="9">
        <v>3</v>
      </c>
      <c r="AH21" s="9">
        <v>1</v>
      </c>
      <c r="AI21" s="9">
        <v>1</v>
      </c>
      <c r="AJ21" s="9">
        <v>1</v>
      </c>
      <c r="AK21" s="9"/>
      <c r="AL21" s="9"/>
    </row>
    <row r="22" spans="1:38" ht="15.75" thickBot="1" x14ac:dyDescent="0.3">
      <c r="A22" s="20">
        <v>104</v>
      </c>
      <c r="B22" s="20" t="s">
        <v>86</v>
      </c>
      <c r="C22" s="20">
        <v>2011</v>
      </c>
      <c r="D22" s="20" t="s">
        <v>1</v>
      </c>
      <c r="E22" s="10">
        <v>5</v>
      </c>
      <c r="F22" s="8" t="s">
        <v>195</v>
      </c>
      <c r="G22" s="20">
        <v>1</v>
      </c>
      <c r="H22" s="20">
        <v>2</v>
      </c>
      <c r="I22" s="20">
        <v>1</v>
      </c>
      <c r="J22" s="20">
        <v>3</v>
      </c>
      <c r="K22" s="9">
        <v>1</v>
      </c>
      <c r="L22" s="9">
        <v>1</v>
      </c>
      <c r="M22" s="9">
        <v>1</v>
      </c>
      <c r="N22" s="9"/>
      <c r="O22" s="9"/>
      <c r="P22" s="8"/>
      <c r="Q22" s="8"/>
      <c r="R22" s="8"/>
      <c r="S22" s="11"/>
      <c r="T22" t="s">
        <v>94</v>
      </c>
      <c r="U22" s="5" t="s">
        <v>20</v>
      </c>
      <c r="V22" s="5" t="s">
        <v>21</v>
      </c>
      <c r="W22" s="5" t="s">
        <v>22</v>
      </c>
      <c r="X22" s="5" t="s">
        <v>23</v>
      </c>
      <c r="Y22" s="11"/>
      <c r="Z22" s="25"/>
      <c r="AA22" s="8">
        <v>104</v>
      </c>
      <c r="AB22" s="8" t="s">
        <v>1</v>
      </c>
      <c r="AC22" s="8" t="s">
        <v>195</v>
      </c>
      <c r="AD22" s="8">
        <v>4</v>
      </c>
      <c r="AE22" s="8">
        <v>2</v>
      </c>
      <c r="AF22" s="8">
        <v>1</v>
      </c>
      <c r="AG22" s="8">
        <v>4</v>
      </c>
      <c r="AH22" s="8">
        <v>1</v>
      </c>
      <c r="AI22" s="8"/>
      <c r="AJ22" s="8"/>
      <c r="AK22" s="8"/>
      <c r="AL22" s="8"/>
    </row>
    <row r="23" spans="1:38" ht="15.75" thickBot="1" x14ac:dyDescent="0.3">
      <c r="A23" s="20">
        <v>104</v>
      </c>
      <c r="B23" s="20" t="s">
        <v>86</v>
      </c>
      <c r="C23" s="20">
        <v>2011</v>
      </c>
      <c r="D23" s="20" t="s">
        <v>1</v>
      </c>
      <c r="E23" s="10">
        <v>5</v>
      </c>
      <c r="F23" s="9" t="s">
        <v>195</v>
      </c>
      <c r="G23" s="20">
        <v>1</v>
      </c>
      <c r="H23" s="20">
        <v>2</v>
      </c>
      <c r="I23" s="20">
        <v>2</v>
      </c>
      <c r="J23" s="20">
        <v>3</v>
      </c>
      <c r="K23" s="9">
        <v>1</v>
      </c>
      <c r="L23" s="9"/>
      <c r="M23" s="9">
        <v>1</v>
      </c>
      <c r="N23" s="9"/>
      <c r="O23" s="9"/>
      <c r="P23" s="9"/>
      <c r="Q23" s="9"/>
      <c r="T23" s="15">
        <f>(T6+T7)/$T$10</f>
        <v>0.38961038961038963</v>
      </c>
      <c r="U23" s="15">
        <f>(U6+U7)/SUM($T$6:$T$7)</f>
        <v>0.26666666666666666</v>
      </c>
      <c r="V23" s="15">
        <f t="shared" ref="V23:X23" si="6">(V6+V7)/SUM($T$6:$T$7)</f>
        <v>0.3</v>
      </c>
      <c r="W23" s="15">
        <f t="shared" si="6"/>
        <v>0.26666666666666666</v>
      </c>
      <c r="X23" s="15">
        <f t="shared" si="6"/>
        <v>0.46666666666666667</v>
      </c>
      <c r="Y23" s="11"/>
      <c r="Z23" s="25"/>
      <c r="AA23" s="9">
        <v>104</v>
      </c>
      <c r="AB23" s="9" t="s">
        <v>1</v>
      </c>
      <c r="AC23" s="9" t="s">
        <v>195</v>
      </c>
      <c r="AD23" s="9">
        <v>4</v>
      </c>
      <c r="AE23" s="9">
        <v>2</v>
      </c>
      <c r="AF23" s="9">
        <v>2</v>
      </c>
      <c r="AG23" s="9">
        <v>1</v>
      </c>
      <c r="AH23" s="9">
        <v>2</v>
      </c>
      <c r="AI23" s="9"/>
      <c r="AJ23" s="9"/>
      <c r="AK23" s="9"/>
      <c r="AL23" s="9">
        <v>2</v>
      </c>
    </row>
    <row r="24" spans="1:38" ht="15.75" thickBot="1" x14ac:dyDescent="0.3">
      <c r="A24" s="20">
        <v>104</v>
      </c>
      <c r="B24" s="20" t="s">
        <v>86</v>
      </c>
      <c r="C24" s="20">
        <v>2011</v>
      </c>
      <c r="D24" s="21" t="s">
        <v>1</v>
      </c>
      <c r="E24" s="10">
        <v>5</v>
      </c>
      <c r="F24" s="8" t="s">
        <v>195</v>
      </c>
      <c r="G24" s="20">
        <v>1</v>
      </c>
      <c r="H24" s="20">
        <v>2</v>
      </c>
      <c r="I24" s="21">
        <v>3</v>
      </c>
      <c r="J24" s="20">
        <v>3</v>
      </c>
      <c r="K24" s="9">
        <v>3</v>
      </c>
      <c r="L24" s="9">
        <v>2</v>
      </c>
      <c r="M24" s="9"/>
      <c r="N24" s="9">
        <v>2</v>
      </c>
      <c r="O24" s="9">
        <v>3</v>
      </c>
      <c r="P24" s="8"/>
      <c r="Q24" s="8"/>
      <c r="R24" s="8"/>
      <c r="S24" s="11"/>
      <c r="Y24" s="11"/>
      <c r="Z24" s="25"/>
      <c r="AA24" s="8">
        <v>104</v>
      </c>
      <c r="AB24" s="8" t="s">
        <v>1</v>
      </c>
      <c r="AC24" s="8" t="s">
        <v>195</v>
      </c>
      <c r="AD24" s="8">
        <v>4</v>
      </c>
      <c r="AE24" s="8">
        <v>2</v>
      </c>
      <c r="AF24" s="8">
        <v>2</v>
      </c>
      <c r="AG24" s="8">
        <v>2</v>
      </c>
      <c r="AH24" s="8">
        <v>4</v>
      </c>
      <c r="AI24" s="8"/>
      <c r="AJ24" s="8">
        <v>2</v>
      </c>
      <c r="AK24" s="8"/>
      <c r="AL24" s="8">
        <v>3</v>
      </c>
    </row>
    <row r="25" spans="1:38" ht="15.75" thickBot="1" x14ac:dyDescent="0.3">
      <c r="A25" s="20">
        <v>104</v>
      </c>
      <c r="B25" s="20" t="s">
        <v>86</v>
      </c>
      <c r="C25" s="20">
        <v>2011</v>
      </c>
      <c r="D25" s="21" t="s">
        <v>1</v>
      </c>
      <c r="E25" s="10">
        <v>5</v>
      </c>
      <c r="F25" s="9" t="s">
        <v>195</v>
      </c>
      <c r="G25" s="20">
        <v>1</v>
      </c>
      <c r="H25" s="20">
        <v>2</v>
      </c>
      <c r="I25" s="21">
        <v>4</v>
      </c>
      <c r="J25" s="20">
        <v>3</v>
      </c>
      <c r="K25" s="9">
        <v>2</v>
      </c>
      <c r="L25" s="9">
        <v>1</v>
      </c>
      <c r="M25" s="9"/>
      <c r="N25" s="9">
        <v>1</v>
      </c>
      <c r="O25" s="9">
        <v>2</v>
      </c>
      <c r="P25" s="8"/>
      <c r="Q25" s="9"/>
      <c r="R25" s="9"/>
      <c r="S25" s="11"/>
      <c r="T25" t="s">
        <v>95</v>
      </c>
      <c r="Y25" s="11"/>
      <c r="Z25" s="25"/>
      <c r="AA25" s="9">
        <v>104</v>
      </c>
      <c r="AB25" s="9" t="s">
        <v>1</v>
      </c>
      <c r="AC25" s="9" t="s">
        <v>195</v>
      </c>
      <c r="AD25" s="9">
        <v>4</v>
      </c>
      <c r="AE25" s="9">
        <v>2</v>
      </c>
      <c r="AF25" s="9">
        <v>2</v>
      </c>
      <c r="AG25" s="9">
        <v>3</v>
      </c>
      <c r="AH25" s="9">
        <v>1</v>
      </c>
      <c r="AI25" s="9"/>
      <c r="AJ25" s="9">
        <v>1</v>
      </c>
      <c r="AK25" s="9"/>
      <c r="AL25" s="9"/>
    </row>
    <row r="26" spans="1:38" ht="15.75" thickBot="1" x14ac:dyDescent="0.3">
      <c r="A26" s="20">
        <v>104</v>
      </c>
      <c r="B26" s="20" t="s">
        <v>86</v>
      </c>
      <c r="C26" s="20">
        <v>2011</v>
      </c>
      <c r="D26" s="20" t="s">
        <v>1</v>
      </c>
      <c r="E26" s="10">
        <v>4</v>
      </c>
      <c r="F26" s="8" t="s">
        <v>195</v>
      </c>
      <c r="G26" s="20">
        <v>1</v>
      </c>
      <c r="H26" s="20">
        <v>1</v>
      </c>
      <c r="I26" s="20">
        <v>1</v>
      </c>
      <c r="J26" s="20">
        <v>4</v>
      </c>
      <c r="K26" s="9">
        <v>1</v>
      </c>
      <c r="L26" s="9"/>
      <c r="M26" s="9"/>
      <c r="N26" s="9"/>
      <c r="O26" s="9">
        <v>1</v>
      </c>
      <c r="P26" s="8"/>
      <c r="Q26" s="8"/>
      <c r="R26" s="8"/>
      <c r="S26" s="11"/>
      <c r="T26" s="15">
        <f>(T8+T9)/$T$10</f>
        <v>0.61038961038961037</v>
      </c>
      <c r="U26" s="15">
        <f>(U8+U9)/SUM($T$8:$T$9)</f>
        <v>0.10638297872340426</v>
      </c>
      <c r="V26" s="15">
        <f t="shared" ref="V26" si="7">(V8+V9)/SUM($T$8:$T$9)</f>
        <v>0.1702127659574468</v>
      </c>
      <c r="W26" s="15">
        <f>(W8+W9)/SUM($T$8:$T$9)</f>
        <v>0.2978723404255319</v>
      </c>
      <c r="X26" s="15">
        <f>(X8+X9)/SUM($T$8:$T$9)</f>
        <v>0.87234042553191493</v>
      </c>
      <c r="Y26" s="11"/>
      <c r="Z26" s="25"/>
      <c r="AA26" s="8">
        <v>104</v>
      </c>
      <c r="AB26" s="8" t="s">
        <v>1</v>
      </c>
      <c r="AC26" s="8" t="s">
        <v>195</v>
      </c>
      <c r="AD26" s="8">
        <v>4</v>
      </c>
      <c r="AE26" s="8">
        <v>2</v>
      </c>
      <c r="AF26" s="8">
        <v>2</v>
      </c>
      <c r="AG26" s="8">
        <v>4</v>
      </c>
      <c r="AH26" s="8">
        <v>3</v>
      </c>
      <c r="AI26" s="8">
        <v>1</v>
      </c>
      <c r="AJ26" s="8"/>
      <c r="AK26" s="8"/>
      <c r="AL26" s="8">
        <v>2</v>
      </c>
    </row>
    <row r="27" spans="1:38" ht="15.75" thickBot="1" x14ac:dyDescent="0.3">
      <c r="A27" s="20">
        <v>104</v>
      </c>
      <c r="B27" s="20" t="s">
        <v>86</v>
      </c>
      <c r="C27" s="20">
        <v>2011</v>
      </c>
      <c r="D27" s="20" t="s">
        <v>1</v>
      </c>
      <c r="E27" s="10">
        <v>4</v>
      </c>
      <c r="F27" s="9" t="s">
        <v>195</v>
      </c>
      <c r="G27" s="20">
        <v>1</v>
      </c>
      <c r="H27" s="20">
        <v>1</v>
      </c>
      <c r="I27" s="20">
        <v>2</v>
      </c>
      <c r="J27" s="20">
        <v>4</v>
      </c>
      <c r="K27" s="9">
        <v>3</v>
      </c>
      <c r="L27" s="9"/>
      <c r="M27" s="9">
        <v>1</v>
      </c>
      <c r="N27" s="9"/>
      <c r="O27" s="9"/>
      <c r="P27" s="8"/>
      <c r="Q27" s="9" t="s">
        <v>132</v>
      </c>
      <c r="R27" s="9"/>
      <c r="S27" s="11"/>
      <c r="T27" s="11"/>
      <c r="U27" s="11"/>
      <c r="V27" s="11"/>
      <c r="W27" s="11"/>
      <c r="X27" s="11"/>
      <c r="Y27" s="11"/>
      <c r="Z27" s="25"/>
      <c r="AA27" s="9">
        <v>104</v>
      </c>
      <c r="AB27" s="9" t="s">
        <v>1</v>
      </c>
      <c r="AC27" s="9" t="s">
        <v>195</v>
      </c>
      <c r="AD27" s="9">
        <v>4</v>
      </c>
      <c r="AE27" s="9">
        <v>2</v>
      </c>
      <c r="AF27" s="9">
        <v>3</v>
      </c>
      <c r="AG27" s="9">
        <v>1</v>
      </c>
      <c r="AH27" s="9"/>
      <c r="AI27" s="9"/>
      <c r="AJ27" s="9"/>
      <c r="AK27" s="9"/>
      <c r="AL27" s="9"/>
    </row>
    <row r="28" spans="1:38" ht="15.75" thickBot="1" x14ac:dyDescent="0.3">
      <c r="A28" s="20">
        <v>104</v>
      </c>
      <c r="B28" s="20" t="s">
        <v>86</v>
      </c>
      <c r="C28" s="20">
        <v>2011</v>
      </c>
      <c r="D28" s="21" t="s">
        <v>1</v>
      </c>
      <c r="E28" s="10">
        <v>4</v>
      </c>
      <c r="F28" s="8" t="s">
        <v>195</v>
      </c>
      <c r="G28" s="20">
        <v>1</v>
      </c>
      <c r="H28" s="20">
        <v>1</v>
      </c>
      <c r="I28" s="21">
        <v>3</v>
      </c>
      <c r="J28" s="20">
        <v>4</v>
      </c>
      <c r="K28" s="9">
        <v>4</v>
      </c>
      <c r="L28" s="9">
        <v>1</v>
      </c>
      <c r="M28" s="9">
        <v>1</v>
      </c>
      <c r="N28" s="9">
        <v>2</v>
      </c>
      <c r="O28" s="9">
        <v>2</v>
      </c>
      <c r="P28" s="8"/>
      <c r="Q28" s="8"/>
      <c r="R28" s="8"/>
      <c r="S28" s="11"/>
      <c r="T28" s="11"/>
      <c r="U28" s="11"/>
      <c r="V28" s="11"/>
      <c r="W28" s="11"/>
      <c r="X28" s="11"/>
      <c r="Y28" s="11"/>
      <c r="Z28" s="25"/>
      <c r="AA28" s="8">
        <v>104</v>
      </c>
      <c r="AB28" s="8" t="s">
        <v>1</v>
      </c>
      <c r="AC28" s="8" t="s">
        <v>195</v>
      </c>
      <c r="AD28" s="8">
        <v>4</v>
      </c>
      <c r="AE28" s="8">
        <v>2</v>
      </c>
      <c r="AF28" s="8">
        <v>3</v>
      </c>
      <c r="AG28" s="8">
        <v>2</v>
      </c>
      <c r="AH28" s="8">
        <v>5</v>
      </c>
      <c r="AI28" s="8">
        <v>2</v>
      </c>
      <c r="AJ28" s="8"/>
      <c r="AK28" s="8">
        <v>2</v>
      </c>
      <c r="AL28" s="8">
        <v>5</v>
      </c>
    </row>
    <row r="29" spans="1:38" ht="15.75" thickBot="1" x14ac:dyDescent="0.3">
      <c r="A29" s="20">
        <v>104</v>
      </c>
      <c r="B29" s="20" t="s">
        <v>86</v>
      </c>
      <c r="C29" s="20">
        <v>2011</v>
      </c>
      <c r="D29" s="21" t="s">
        <v>1</v>
      </c>
      <c r="E29" s="10">
        <v>4</v>
      </c>
      <c r="F29" s="9" t="s">
        <v>195</v>
      </c>
      <c r="G29" s="21">
        <v>1</v>
      </c>
      <c r="H29" s="20">
        <v>1</v>
      </c>
      <c r="I29" s="21">
        <v>4</v>
      </c>
      <c r="J29" s="20">
        <v>4</v>
      </c>
      <c r="K29" s="9">
        <v>3</v>
      </c>
      <c r="L29" s="9"/>
      <c r="M29" s="9">
        <v>2</v>
      </c>
      <c r="N29" s="9"/>
      <c r="O29" s="9">
        <v>1</v>
      </c>
      <c r="P29" s="9"/>
      <c r="Q29" s="9"/>
      <c r="R29" s="9"/>
      <c r="S29" s="11"/>
      <c r="T29" s="11"/>
      <c r="U29" s="11"/>
      <c r="V29" s="11"/>
      <c r="W29" s="11"/>
      <c r="X29" s="11"/>
      <c r="Y29" s="11"/>
      <c r="Z29" s="25"/>
      <c r="AA29" s="9">
        <v>104</v>
      </c>
      <c r="AB29" s="9" t="s">
        <v>1</v>
      </c>
      <c r="AC29" s="9" t="s">
        <v>195</v>
      </c>
      <c r="AD29" s="9">
        <v>4</v>
      </c>
      <c r="AE29" s="9">
        <v>2</v>
      </c>
      <c r="AF29" s="9">
        <v>3</v>
      </c>
      <c r="AG29" s="9">
        <v>3</v>
      </c>
      <c r="AH29" s="9">
        <v>3</v>
      </c>
      <c r="AI29" s="9">
        <v>2</v>
      </c>
      <c r="AJ29" s="9"/>
      <c r="AK29" s="9">
        <v>2</v>
      </c>
      <c r="AL29" s="9">
        <v>3</v>
      </c>
    </row>
    <row r="30" spans="1:38" ht="15.75" thickBot="1" x14ac:dyDescent="0.3">
      <c r="A30" s="20">
        <v>104</v>
      </c>
      <c r="B30" s="20" t="s">
        <v>86</v>
      </c>
      <c r="C30" s="20">
        <v>2011</v>
      </c>
      <c r="D30" s="20" t="s">
        <v>1</v>
      </c>
      <c r="E30" s="10">
        <v>5</v>
      </c>
      <c r="F30" s="8" t="s">
        <v>195</v>
      </c>
      <c r="G30" s="20">
        <v>1</v>
      </c>
      <c r="H30" s="20">
        <v>2</v>
      </c>
      <c r="I30" s="20">
        <v>1</v>
      </c>
      <c r="J30" s="20">
        <v>4</v>
      </c>
      <c r="K30" s="8">
        <v>1</v>
      </c>
      <c r="L30" s="8"/>
      <c r="M30" s="8"/>
      <c r="N30" s="8"/>
      <c r="O30" s="8"/>
      <c r="P30" s="8"/>
      <c r="Q30" s="8"/>
      <c r="R30" s="8"/>
      <c r="S30" s="11"/>
      <c r="T30" s="11"/>
      <c r="U30" s="11"/>
      <c r="V30" s="11"/>
      <c r="W30" s="11"/>
      <c r="X30" s="11"/>
      <c r="Y30" s="11"/>
      <c r="Z30" s="25"/>
      <c r="AA30" s="8">
        <v>104</v>
      </c>
      <c r="AB30" s="8" t="s">
        <v>1</v>
      </c>
      <c r="AC30" s="8" t="s">
        <v>195</v>
      </c>
      <c r="AD30" s="8">
        <v>4</v>
      </c>
      <c r="AE30" s="8">
        <v>2</v>
      </c>
      <c r="AF30" s="8">
        <v>3</v>
      </c>
      <c r="AG30" s="8">
        <v>4</v>
      </c>
      <c r="AH30" s="8">
        <v>1</v>
      </c>
      <c r="AI30" s="8">
        <v>1</v>
      </c>
      <c r="AJ30" s="8"/>
      <c r="AK30" s="8"/>
      <c r="AL30" s="8">
        <v>1</v>
      </c>
    </row>
    <row r="31" spans="1:38" ht="15.75" thickBot="1" x14ac:dyDescent="0.3">
      <c r="A31" s="20">
        <v>104</v>
      </c>
      <c r="B31" s="20" t="s">
        <v>86</v>
      </c>
      <c r="C31" s="20">
        <v>2011</v>
      </c>
      <c r="D31" s="20" t="s">
        <v>1</v>
      </c>
      <c r="E31" s="10">
        <v>5</v>
      </c>
      <c r="F31" s="9" t="s">
        <v>195</v>
      </c>
      <c r="G31" s="20">
        <v>1</v>
      </c>
      <c r="H31" s="20">
        <v>2</v>
      </c>
      <c r="I31" s="20">
        <v>2</v>
      </c>
      <c r="J31" s="20">
        <v>4</v>
      </c>
      <c r="K31" s="8">
        <v>3</v>
      </c>
      <c r="L31" s="8">
        <v>1</v>
      </c>
      <c r="M31" s="8"/>
      <c r="N31" s="8"/>
      <c r="O31" s="8">
        <v>2</v>
      </c>
      <c r="P31" s="8"/>
      <c r="Q31" s="9"/>
      <c r="R31" s="9"/>
      <c r="S31" s="11"/>
      <c r="T31" s="11"/>
      <c r="U31" s="11"/>
      <c r="V31" s="11"/>
      <c r="W31" s="11"/>
      <c r="X31" s="11"/>
      <c r="Y31" s="11"/>
      <c r="Z31" s="25"/>
      <c r="AA31" s="9">
        <v>104</v>
      </c>
      <c r="AB31" s="9" t="s">
        <v>1</v>
      </c>
      <c r="AC31" s="9" t="s">
        <v>195</v>
      </c>
      <c r="AD31" s="9">
        <v>4</v>
      </c>
      <c r="AE31" s="9">
        <v>2</v>
      </c>
      <c r="AF31" s="9">
        <v>4</v>
      </c>
      <c r="AG31" s="9">
        <v>1</v>
      </c>
      <c r="AH31" s="9">
        <v>5</v>
      </c>
      <c r="AI31" s="9"/>
      <c r="AJ31" s="9">
        <v>2</v>
      </c>
      <c r="AK31" s="9">
        <v>3</v>
      </c>
      <c r="AL31" s="9">
        <v>4</v>
      </c>
    </row>
    <row r="32" spans="1:38" ht="15.75" thickBot="1" x14ac:dyDescent="0.3">
      <c r="A32" s="20">
        <v>104</v>
      </c>
      <c r="B32" s="20" t="s">
        <v>86</v>
      </c>
      <c r="C32" s="20">
        <v>2011</v>
      </c>
      <c r="D32" s="21" t="s">
        <v>1</v>
      </c>
      <c r="E32" s="10">
        <v>5</v>
      </c>
      <c r="F32" s="8" t="s">
        <v>195</v>
      </c>
      <c r="G32" s="20">
        <v>1</v>
      </c>
      <c r="H32" s="20">
        <v>2</v>
      </c>
      <c r="I32" s="21">
        <v>3</v>
      </c>
      <c r="J32" s="20">
        <v>4</v>
      </c>
      <c r="K32" s="8">
        <v>1</v>
      </c>
      <c r="L32" s="8">
        <v>1</v>
      </c>
      <c r="M32" s="8"/>
      <c r="N32" s="8"/>
      <c r="O32" s="8">
        <v>1</v>
      </c>
      <c r="P32" s="8"/>
      <c r="Q32" s="8"/>
      <c r="R32" s="8"/>
      <c r="S32" s="11"/>
      <c r="T32" s="11"/>
      <c r="U32" s="11"/>
      <c r="V32" s="11"/>
      <c r="W32" s="11"/>
      <c r="X32" s="11"/>
      <c r="Y32" s="11"/>
      <c r="Z32" s="25"/>
      <c r="AA32" s="8">
        <v>104</v>
      </c>
      <c r="AB32" s="8" t="s">
        <v>1</v>
      </c>
      <c r="AC32" s="8" t="s">
        <v>195</v>
      </c>
      <c r="AD32" s="8">
        <v>4</v>
      </c>
      <c r="AE32" s="8">
        <v>2</v>
      </c>
      <c r="AF32" s="8">
        <v>4</v>
      </c>
      <c r="AG32" s="8">
        <v>2</v>
      </c>
      <c r="AH32" s="8"/>
      <c r="AI32" s="8"/>
      <c r="AJ32" s="8"/>
      <c r="AK32" s="8"/>
      <c r="AL32" s="8"/>
    </row>
    <row r="33" spans="1:38" ht="15.75" thickBot="1" x14ac:dyDescent="0.3">
      <c r="A33" s="20">
        <v>104</v>
      </c>
      <c r="B33" s="20" t="s">
        <v>86</v>
      </c>
      <c r="C33" s="20">
        <v>2011</v>
      </c>
      <c r="D33" s="21" t="s">
        <v>1</v>
      </c>
      <c r="E33" s="10">
        <v>5</v>
      </c>
      <c r="F33" s="9" t="s">
        <v>195</v>
      </c>
      <c r="G33" s="20">
        <v>1</v>
      </c>
      <c r="H33" s="20">
        <v>2</v>
      </c>
      <c r="I33" s="21">
        <v>4</v>
      </c>
      <c r="J33" s="20">
        <v>4</v>
      </c>
      <c r="K33" s="8">
        <v>1</v>
      </c>
      <c r="L33" s="8"/>
      <c r="M33" s="8"/>
      <c r="N33" s="8">
        <v>1</v>
      </c>
      <c r="O33" s="8">
        <v>1</v>
      </c>
      <c r="P33" s="9"/>
      <c r="Q33" s="9"/>
      <c r="R33" s="9"/>
      <c r="S33" s="11"/>
      <c r="T33" s="11"/>
      <c r="U33" s="11"/>
      <c r="V33" s="11"/>
      <c r="W33" s="11"/>
      <c r="X33" s="11"/>
      <c r="Y33" s="11"/>
      <c r="Z33" s="25"/>
      <c r="AB33" s="9" t="s">
        <v>1</v>
      </c>
      <c r="AC33" s="9" t="s">
        <v>195</v>
      </c>
      <c r="AD33" s="9">
        <v>4</v>
      </c>
      <c r="AE33" s="9">
        <v>2</v>
      </c>
      <c r="AF33" s="9">
        <v>4</v>
      </c>
      <c r="AG33" s="9">
        <v>3</v>
      </c>
      <c r="AH33" s="9">
        <v>2</v>
      </c>
      <c r="AI33" s="9">
        <v>1</v>
      </c>
      <c r="AJ33" s="9"/>
      <c r="AK33" s="9">
        <v>1</v>
      </c>
      <c r="AL33" s="9">
        <v>2</v>
      </c>
    </row>
    <row r="34" spans="1:38" ht="15.75" thickBot="1" x14ac:dyDescent="0.3">
      <c r="O34" s="8"/>
      <c r="P34" s="8"/>
      <c r="Q34" s="8"/>
      <c r="R34" s="11"/>
      <c r="S34" s="11"/>
      <c r="T34" s="11"/>
      <c r="U34" s="11"/>
      <c r="V34" s="11"/>
      <c r="W34" s="11"/>
      <c r="X34" s="11"/>
      <c r="Y34" s="25"/>
      <c r="AA34" s="9">
        <v>104</v>
      </c>
      <c r="AB34" s="8" t="s">
        <v>1</v>
      </c>
      <c r="AC34" s="8" t="s">
        <v>195</v>
      </c>
      <c r="AD34" s="8">
        <v>4</v>
      </c>
      <c r="AE34" s="8">
        <v>2</v>
      </c>
      <c r="AF34" s="8">
        <v>4</v>
      </c>
      <c r="AG34" s="8">
        <v>4</v>
      </c>
      <c r="AH34" s="8">
        <v>1</v>
      </c>
      <c r="AI34" s="8"/>
      <c r="AJ34" s="8"/>
      <c r="AK34" s="8">
        <v>1</v>
      </c>
      <c r="AL34" s="8">
        <v>1</v>
      </c>
    </row>
    <row r="35" spans="1:38" ht="15.75" thickBot="1" x14ac:dyDescent="0.3">
      <c r="O35" s="8"/>
      <c r="P35" s="9"/>
      <c r="Q35" s="9"/>
      <c r="R35" s="11"/>
      <c r="S35" s="11"/>
      <c r="T35" s="11"/>
      <c r="U35" s="11"/>
      <c r="V35" s="11"/>
      <c r="W35" s="11"/>
      <c r="X35" s="11"/>
      <c r="Y35" s="25"/>
      <c r="Z35" s="25"/>
      <c r="AF35" s="9"/>
      <c r="AG35" s="9"/>
      <c r="AH35" s="9"/>
      <c r="AI35" s="9"/>
      <c r="AJ35" s="9"/>
      <c r="AK35" s="9"/>
      <c r="AL35" s="9"/>
    </row>
    <row r="36" spans="1:38" ht="15.75" thickBot="1" x14ac:dyDescent="0.3">
      <c r="P36" s="8"/>
      <c r="Q36" s="8"/>
      <c r="R36" s="8"/>
      <c r="S36" s="11"/>
      <c r="T36" s="11"/>
      <c r="U36" s="11"/>
      <c r="V36" s="11"/>
      <c r="W36" s="11"/>
      <c r="X36" s="11"/>
      <c r="Y36" s="11"/>
    </row>
    <row r="37" spans="1:38" ht="15.75" thickBot="1" x14ac:dyDescent="0.3">
      <c r="P37" s="8"/>
      <c r="Q37" s="9"/>
      <c r="R37" s="9"/>
      <c r="S37" s="11"/>
      <c r="T37" s="11"/>
      <c r="U37" s="11"/>
      <c r="V37" s="11"/>
      <c r="W37" s="11"/>
      <c r="X37" s="11"/>
      <c r="Y37" s="11"/>
    </row>
    <row r="38" spans="1:38" ht="15.75" thickBot="1" x14ac:dyDescent="0.3">
      <c r="P38" s="8"/>
      <c r="Q38" s="8"/>
      <c r="R38" s="8"/>
      <c r="S38" s="11"/>
      <c r="T38" s="11"/>
      <c r="U38" s="11"/>
      <c r="V38" s="11"/>
      <c r="W38" s="11"/>
      <c r="X38" s="11"/>
      <c r="Y38" s="11"/>
    </row>
    <row r="39" spans="1:38" ht="15.75" thickBot="1" x14ac:dyDescent="0.3">
      <c r="P39" s="9"/>
      <c r="Q39" s="9"/>
      <c r="R39" s="9"/>
      <c r="S39" s="11"/>
      <c r="T39" s="11"/>
      <c r="U39" s="11"/>
      <c r="V39" s="11"/>
      <c r="W39" s="11"/>
      <c r="X39" s="11"/>
      <c r="Y39" s="11"/>
    </row>
    <row r="40" spans="1:38" ht="15.75" thickBot="1" x14ac:dyDescent="0.3">
      <c r="P40" s="8"/>
      <c r="Q40" s="8"/>
      <c r="R40" s="8"/>
      <c r="S40" s="11"/>
      <c r="T40" s="11"/>
      <c r="U40" s="11"/>
      <c r="V40" s="11"/>
      <c r="W40" s="11"/>
      <c r="X40" s="11"/>
      <c r="Y40" s="11"/>
    </row>
    <row r="41" spans="1:38" ht="15.75" thickBot="1" x14ac:dyDescent="0.3">
      <c r="P41" s="8"/>
      <c r="Q41" s="9"/>
      <c r="R41" s="9"/>
      <c r="S41" s="11"/>
      <c r="T41" s="11"/>
      <c r="U41" s="11"/>
      <c r="V41" s="11"/>
      <c r="W41" s="11"/>
      <c r="X41" s="11"/>
      <c r="Y41" s="11"/>
    </row>
    <row r="42" spans="1:38" ht="15.75" thickBot="1" x14ac:dyDescent="0.3">
      <c r="P42" s="8"/>
      <c r="Q42" s="8"/>
      <c r="R42" s="8"/>
      <c r="S42" s="11"/>
      <c r="T42" s="11"/>
      <c r="U42" s="11"/>
      <c r="V42" s="11"/>
      <c r="W42" s="11"/>
      <c r="X42" s="11"/>
      <c r="Y42" s="11"/>
    </row>
    <row r="43" spans="1:38" ht="15.75" thickBot="1" x14ac:dyDescent="0.3">
      <c r="P43" s="8"/>
      <c r="Q43" s="9"/>
      <c r="R43" s="9"/>
      <c r="S43" s="11"/>
      <c r="T43" s="11"/>
      <c r="U43" s="11"/>
      <c r="V43" s="11"/>
      <c r="W43" s="11"/>
      <c r="X43" s="11"/>
      <c r="Y43" s="11"/>
    </row>
    <row r="44" spans="1:38" ht="15.75" thickBot="1" x14ac:dyDescent="0.3">
      <c r="P44" s="8"/>
      <c r="Q44" s="8"/>
      <c r="R44" s="8"/>
      <c r="S44" s="11"/>
      <c r="T44" s="11"/>
      <c r="U44" s="11"/>
      <c r="V44" s="11"/>
      <c r="W44" s="11"/>
      <c r="X44" s="11"/>
      <c r="Y44" s="11"/>
    </row>
    <row r="45" spans="1:38" ht="15.75" thickBot="1" x14ac:dyDescent="0.3">
      <c r="P45" s="8"/>
      <c r="Q45" s="9"/>
      <c r="R45" s="9"/>
      <c r="S45" s="11"/>
      <c r="T45" s="11"/>
      <c r="U45" s="11"/>
      <c r="V45" s="11"/>
      <c r="W45" s="11"/>
      <c r="X45" s="11"/>
      <c r="Y45" s="11"/>
    </row>
    <row r="46" spans="1:38" ht="15.75" thickBot="1" x14ac:dyDescent="0.3">
      <c r="P46" s="8"/>
      <c r="Q46" s="8"/>
      <c r="R46" s="8"/>
      <c r="S46" s="11"/>
      <c r="T46" s="11"/>
      <c r="U46" s="11"/>
      <c r="V46" s="11"/>
      <c r="W46" s="11"/>
      <c r="X46" s="11"/>
      <c r="Y46" s="11"/>
    </row>
    <row r="47" spans="1:38" ht="15.75" thickBot="1" x14ac:dyDescent="0.3">
      <c r="P47" s="8"/>
      <c r="Q47" s="9"/>
      <c r="R47" s="9"/>
      <c r="S47" s="11"/>
      <c r="T47" s="11"/>
      <c r="U47" s="11"/>
      <c r="V47" s="11"/>
      <c r="W47" s="11"/>
      <c r="X47" s="11"/>
      <c r="Y47" s="11"/>
    </row>
    <row r="48" spans="1:38" ht="15.75" thickBot="1" x14ac:dyDescent="0.3">
      <c r="P48" s="8"/>
      <c r="Q48" s="8"/>
      <c r="R48" s="8"/>
      <c r="S48" s="11"/>
      <c r="T48" s="11"/>
      <c r="U48" s="11"/>
      <c r="V48" s="11"/>
      <c r="W48" s="11"/>
      <c r="X48" s="11"/>
      <c r="Y48" s="11"/>
    </row>
    <row r="49" spans="16:25" ht="15.75" thickBot="1" x14ac:dyDescent="0.3">
      <c r="P49" s="9"/>
      <c r="Q49" s="9"/>
      <c r="R49" s="9"/>
      <c r="S49" s="11"/>
      <c r="T49" s="11"/>
      <c r="U49" s="11"/>
      <c r="V49" s="11"/>
      <c r="W49" s="11"/>
      <c r="X49" s="11"/>
      <c r="Y49" s="11"/>
    </row>
    <row r="50" spans="16:25" ht="15.75" thickBot="1" x14ac:dyDescent="0.3">
      <c r="P50" s="8"/>
      <c r="Q50" s="8"/>
      <c r="R50" s="8"/>
      <c r="S50" s="11"/>
      <c r="T50" s="11"/>
      <c r="U50" s="11"/>
      <c r="V50" s="11"/>
      <c r="W50" s="11"/>
      <c r="X50" s="11"/>
      <c r="Y50" s="11"/>
    </row>
    <row r="51" spans="16:25" ht="15.75" thickBot="1" x14ac:dyDescent="0.3">
      <c r="P51" s="8"/>
      <c r="Q51" s="9"/>
      <c r="R51" s="9"/>
      <c r="S51" s="11"/>
      <c r="T51" s="11"/>
      <c r="U51" s="11"/>
      <c r="V51" s="11"/>
      <c r="W51" s="11"/>
      <c r="X51" s="11"/>
      <c r="Y51" s="11"/>
    </row>
    <row r="52" spans="16:25" ht="15.75" thickBot="1" x14ac:dyDescent="0.3">
      <c r="P52" s="8"/>
      <c r="Q52" s="8"/>
      <c r="R52" s="8"/>
      <c r="S52" s="11"/>
      <c r="T52" s="11"/>
      <c r="U52" s="11"/>
      <c r="V52" s="11"/>
      <c r="W52" s="11"/>
      <c r="X52" s="11"/>
      <c r="Y52" s="11"/>
    </row>
    <row r="53" spans="16:25" ht="15.75" thickBot="1" x14ac:dyDescent="0.3">
      <c r="P53" s="8"/>
      <c r="Q53" s="9"/>
      <c r="R53" s="9"/>
      <c r="S53" s="11"/>
      <c r="T53" s="11"/>
      <c r="U53" s="11"/>
      <c r="V53" s="11"/>
      <c r="W53" s="11"/>
      <c r="X53" s="11"/>
      <c r="Y53" s="11"/>
    </row>
    <row r="54" spans="16:25" ht="15.75" thickBot="1" x14ac:dyDescent="0.3">
      <c r="P54" s="8"/>
      <c r="Q54" s="8"/>
      <c r="R54" s="8"/>
      <c r="S54" s="11"/>
      <c r="T54" s="11"/>
      <c r="U54" s="11"/>
      <c r="V54" s="11"/>
      <c r="W54" s="11"/>
      <c r="X54" s="11"/>
      <c r="Y54" s="11"/>
    </row>
    <row r="55" spans="16:25" ht="15.75" thickBot="1" x14ac:dyDescent="0.3">
      <c r="P55" s="9"/>
      <c r="Q55" s="9"/>
      <c r="R55" s="9"/>
      <c r="S55" s="11"/>
      <c r="T55" s="11"/>
      <c r="U55" s="11"/>
      <c r="V55" s="11"/>
      <c r="W55" s="11"/>
      <c r="X55" s="11"/>
      <c r="Y55" s="11"/>
    </row>
    <row r="56" spans="16:25" ht="15.75" thickBot="1" x14ac:dyDescent="0.3">
      <c r="P56" s="9"/>
      <c r="Q56" s="8"/>
      <c r="R56" s="8"/>
      <c r="S56" s="11"/>
      <c r="T56" s="11"/>
      <c r="U56" s="11"/>
      <c r="V56" s="11"/>
      <c r="W56" s="11"/>
      <c r="X56" s="11"/>
      <c r="Y56" s="11"/>
    </row>
    <row r="57" spans="16:25" ht="15.75" thickBot="1" x14ac:dyDescent="0.3">
      <c r="P57" s="9"/>
      <c r="Q57" s="9"/>
      <c r="R57" s="9"/>
      <c r="S57" s="11"/>
      <c r="T57" s="11"/>
      <c r="U57" s="11"/>
      <c r="V57" s="11"/>
      <c r="W57" s="11"/>
      <c r="X57" s="11"/>
      <c r="Y57" s="11"/>
    </row>
    <row r="58" spans="16:25" ht="15.75" thickBot="1" x14ac:dyDescent="0.3">
      <c r="P58" s="8"/>
      <c r="Q58" s="8"/>
      <c r="R58" s="8"/>
      <c r="S58" s="11"/>
      <c r="T58" s="11"/>
      <c r="U58" s="11"/>
      <c r="V58" s="11"/>
      <c r="W58" s="11"/>
      <c r="X58" s="11"/>
      <c r="Y58" s="11"/>
    </row>
    <row r="59" spans="16:25" ht="15.75" thickBot="1" x14ac:dyDescent="0.3">
      <c r="P59" s="8"/>
      <c r="Q59" s="9"/>
      <c r="R59" s="9"/>
      <c r="S59" s="11"/>
      <c r="T59" s="11"/>
      <c r="U59" s="11"/>
      <c r="V59" s="11"/>
      <c r="W59" s="11"/>
      <c r="X59" s="11"/>
      <c r="Y59" s="11"/>
    </row>
    <row r="60" spans="16:25" ht="15.75" thickBot="1" x14ac:dyDescent="0.3">
      <c r="P60" s="8"/>
      <c r="Q60" s="8"/>
      <c r="R60" s="8"/>
      <c r="S60" s="11"/>
      <c r="T60" s="11"/>
      <c r="U60" s="11"/>
      <c r="V60" s="11"/>
      <c r="W60" s="11"/>
      <c r="X60" s="11"/>
      <c r="Y60" s="11"/>
    </row>
    <row r="61" spans="16:25" ht="15.75" thickBot="1" x14ac:dyDescent="0.3">
      <c r="P61" s="8"/>
      <c r="Q61" s="9"/>
      <c r="R61" s="9"/>
      <c r="S61" s="11"/>
      <c r="T61" s="11"/>
      <c r="U61" s="11"/>
      <c r="V61" s="11"/>
      <c r="W61" s="11"/>
      <c r="X61" s="11"/>
      <c r="Y61" s="11"/>
    </row>
    <row r="62" spans="16:25" ht="15.75" thickBot="1" x14ac:dyDescent="0.3">
      <c r="P62" s="8"/>
      <c r="Q62" s="8"/>
      <c r="R62" s="8"/>
      <c r="S62" s="11"/>
      <c r="T62" s="11"/>
      <c r="U62" s="11"/>
      <c r="V62" s="11"/>
      <c r="W62" s="11"/>
      <c r="X62" s="11"/>
      <c r="Y62" s="11"/>
    </row>
    <row r="63" spans="16:25" ht="15.75" thickBot="1" x14ac:dyDescent="0.3">
      <c r="P63" s="8"/>
      <c r="Q63" s="9"/>
      <c r="R63" s="9"/>
      <c r="S63" s="11"/>
      <c r="T63" s="11"/>
      <c r="U63" s="11"/>
      <c r="V63" s="11"/>
      <c r="W63" s="11"/>
      <c r="X63" s="11"/>
      <c r="Y63" s="11"/>
    </row>
    <row r="64" spans="16:25" ht="15.75" thickBot="1" x14ac:dyDescent="0.3">
      <c r="P64" s="8"/>
      <c r="Q64" s="8"/>
      <c r="R64" s="8"/>
      <c r="S64" s="11"/>
      <c r="T64" s="11"/>
      <c r="U64" s="11"/>
      <c r="V64" s="11"/>
      <c r="W64" s="11"/>
      <c r="X64" s="11"/>
      <c r="Y64" s="11"/>
    </row>
    <row r="65" spans="16:25" ht="15.75" thickBot="1" x14ac:dyDescent="0.3">
      <c r="P65" s="9"/>
      <c r="Q65" s="9"/>
      <c r="R65" s="9"/>
      <c r="S65" s="11"/>
      <c r="T65" s="11"/>
      <c r="U65" s="11"/>
      <c r="V65" s="11"/>
      <c r="W65" s="11"/>
      <c r="X65" s="11"/>
      <c r="Y65" s="11"/>
    </row>
  </sheetData>
  <sortState ref="A2:O65">
    <sortCondition ref="J2:J65"/>
  </sortState>
  <mergeCells count="1">
    <mergeCell ref="Q4:X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selection activeCell="W23" sqref="W23"/>
    </sheetView>
  </sheetViews>
  <sheetFormatPr defaultRowHeight="15" x14ac:dyDescent="0.25"/>
  <cols>
    <col min="1" max="1" width="10.7109375" style="10" bestFit="1" customWidth="1"/>
    <col min="2" max="2" width="6.42578125" style="10" bestFit="1" customWidth="1"/>
    <col min="3" max="3" width="6.42578125" style="10" customWidth="1"/>
    <col min="4" max="4" width="5.42578125" style="10" bestFit="1" customWidth="1"/>
    <col min="5" max="5" width="5.28515625" style="10" bestFit="1" customWidth="1"/>
    <col min="6" max="6" width="12.570312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25" ht="15.75" thickBot="1" x14ac:dyDescent="0.3">
      <c r="A1" s="1" t="s">
        <v>2</v>
      </c>
      <c r="B1" s="1" t="s">
        <v>61</v>
      </c>
      <c r="C1" s="11" t="s">
        <v>124</v>
      </c>
      <c r="D1" s="1" t="s">
        <v>3</v>
      </c>
      <c r="E1" s="1" t="s">
        <v>63</v>
      </c>
      <c r="F1" s="1" t="s">
        <v>4</v>
      </c>
      <c r="G1" s="1" t="s">
        <v>5</v>
      </c>
      <c r="H1" s="1" t="s">
        <v>6</v>
      </c>
      <c r="I1" s="1" t="s">
        <v>7</v>
      </c>
      <c r="J1" s="1" t="s">
        <v>8</v>
      </c>
      <c r="K1" s="1" t="s">
        <v>9</v>
      </c>
      <c r="L1" s="1" t="s">
        <v>10</v>
      </c>
      <c r="M1" s="1" t="s">
        <v>11</v>
      </c>
      <c r="N1" s="1" t="s">
        <v>12</v>
      </c>
      <c r="O1" s="1" t="s">
        <v>13</v>
      </c>
      <c r="P1" s="1"/>
      <c r="Q1" s="1"/>
      <c r="R1" s="1"/>
      <c r="S1" s="1"/>
      <c r="T1" s="1"/>
      <c r="U1" s="1"/>
      <c r="V1" s="1"/>
      <c r="W1" s="1"/>
      <c r="X1" s="1"/>
      <c r="Y1" s="1"/>
    </row>
    <row r="2" spans="1:25" ht="15.75" thickBot="1" x14ac:dyDescent="0.3">
      <c r="A2" s="20">
        <v>124</v>
      </c>
      <c r="B2" s="20" t="s">
        <v>90</v>
      </c>
      <c r="C2" s="20">
        <v>2016</v>
      </c>
      <c r="D2" s="21" t="s">
        <v>0</v>
      </c>
      <c r="E2" s="10">
        <v>7</v>
      </c>
      <c r="F2" s="20" t="s">
        <v>92</v>
      </c>
      <c r="G2" s="20">
        <v>1</v>
      </c>
      <c r="H2" s="20">
        <v>1</v>
      </c>
      <c r="I2" s="20">
        <v>1</v>
      </c>
      <c r="J2" s="20">
        <v>1</v>
      </c>
      <c r="K2" s="1">
        <v>2</v>
      </c>
      <c r="L2" s="1">
        <v>1</v>
      </c>
      <c r="M2" s="1">
        <v>1</v>
      </c>
      <c r="N2" s="1">
        <v>1</v>
      </c>
      <c r="O2" s="1">
        <v>1</v>
      </c>
      <c r="P2" s="12"/>
      <c r="Q2" s="1"/>
      <c r="R2" s="1"/>
      <c r="S2" s="1"/>
      <c r="T2" s="1"/>
      <c r="U2" s="1"/>
      <c r="V2" s="1"/>
      <c r="W2" s="1"/>
      <c r="X2" s="1"/>
      <c r="Y2" s="1"/>
    </row>
    <row r="3" spans="1:25" ht="15.75" thickBot="1" x14ac:dyDescent="0.3">
      <c r="A3" s="20">
        <v>124</v>
      </c>
      <c r="B3" s="20" t="s">
        <v>90</v>
      </c>
      <c r="C3" s="20">
        <v>2016</v>
      </c>
      <c r="D3" s="21" t="s">
        <v>0</v>
      </c>
      <c r="E3" s="10">
        <v>7</v>
      </c>
      <c r="F3" s="20" t="s">
        <v>92</v>
      </c>
      <c r="G3" s="20">
        <v>1</v>
      </c>
      <c r="H3" s="20">
        <v>1</v>
      </c>
      <c r="I3" s="20">
        <v>2</v>
      </c>
      <c r="J3" s="20">
        <v>1</v>
      </c>
      <c r="K3" s="1">
        <v>2</v>
      </c>
      <c r="L3" s="1">
        <v>1</v>
      </c>
      <c r="M3" s="1">
        <v>1</v>
      </c>
      <c r="N3" s="1">
        <v>1</v>
      </c>
      <c r="O3" s="1">
        <v>1</v>
      </c>
      <c r="P3" s="12"/>
      <c r="Q3" s="1"/>
      <c r="R3" s="1"/>
      <c r="S3" s="1"/>
      <c r="T3" s="1"/>
      <c r="U3" s="1"/>
      <c r="V3" s="1"/>
      <c r="W3" s="1"/>
      <c r="X3" s="1"/>
      <c r="Y3" s="1"/>
    </row>
    <row r="4" spans="1:25" ht="15.75" thickBot="1" x14ac:dyDescent="0.3">
      <c r="A4" s="20">
        <v>124</v>
      </c>
      <c r="B4" s="20" t="s">
        <v>90</v>
      </c>
      <c r="C4" s="20">
        <v>2016</v>
      </c>
      <c r="D4" s="21" t="s">
        <v>0</v>
      </c>
      <c r="E4" s="10">
        <v>7</v>
      </c>
      <c r="F4" s="20" t="s">
        <v>92</v>
      </c>
      <c r="G4" s="20">
        <v>1</v>
      </c>
      <c r="H4" s="20">
        <v>1</v>
      </c>
      <c r="I4" s="21">
        <v>3</v>
      </c>
      <c r="J4" s="20">
        <v>1</v>
      </c>
      <c r="K4" s="1">
        <v>1</v>
      </c>
      <c r="L4" s="1">
        <v>1</v>
      </c>
      <c r="M4" s="1">
        <v>0</v>
      </c>
      <c r="N4" s="1">
        <v>0</v>
      </c>
      <c r="O4" s="1">
        <v>0</v>
      </c>
      <c r="P4" s="12"/>
      <c r="Q4" s="24" t="s">
        <v>91</v>
      </c>
      <c r="R4" s="24"/>
      <c r="S4" s="24"/>
      <c r="T4" s="24"/>
      <c r="U4" s="24"/>
      <c r="V4" s="24"/>
      <c r="W4" s="24"/>
      <c r="X4" s="24"/>
      <c r="Y4" s="1"/>
    </row>
    <row r="5" spans="1:25" ht="15.75" thickBot="1" x14ac:dyDescent="0.3">
      <c r="A5" s="20">
        <v>124</v>
      </c>
      <c r="B5" s="20" t="s">
        <v>90</v>
      </c>
      <c r="C5" s="20">
        <v>2016</v>
      </c>
      <c r="D5" s="21" t="s">
        <v>0</v>
      </c>
      <c r="E5" s="10">
        <v>7</v>
      </c>
      <c r="F5" s="20" t="s">
        <v>92</v>
      </c>
      <c r="G5" s="20">
        <v>1</v>
      </c>
      <c r="H5" s="20">
        <v>1</v>
      </c>
      <c r="I5" s="21">
        <v>4</v>
      </c>
      <c r="J5" s="20">
        <v>1</v>
      </c>
      <c r="K5" s="1">
        <v>0</v>
      </c>
      <c r="L5" s="1">
        <v>0</v>
      </c>
      <c r="M5" s="1">
        <v>0</v>
      </c>
      <c r="N5" s="1">
        <v>0</v>
      </c>
      <c r="O5" s="1">
        <v>0</v>
      </c>
      <c r="P5" s="12"/>
      <c r="Q5" s="5" t="s">
        <v>65</v>
      </c>
      <c r="R5" s="5">
        <v>124</v>
      </c>
      <c r="S5" s="1" t="s">
        <v>75</v>
      </c>
      <c r="T5" s="1" t="s">
        <v>76</v>
      </c>
      <c r="U5" s="1" t="s">
        <v>77</v>
      </c>
      <c r="V5" s="1" t="s">
        <v>11</v>
      </c>
      <c r="W5" s="1" t="s">
        <v>78</v>
      </c>
      <c r="X5" s="1" t="s">
        <v>13</v>
      </c>
      <c r="Y5" s="1"/>
    </row>
    <row r="6" spans="1:25" ht="15.75" thickBot="1" x14ac:dyDescent="0.3">
      <c r="A6" s="20">
        <v>124</v>
      </c>
      <c r="B6" s="20" t="s">
        <v>90</v>
      </c>
      <c r="C6" s="20">
        <v>2016</v>
      </c>
      <c r="D6" s="20" t="s">
        <v>0</v>
      </c>
      <c r="E6" s="10">
        <v>8</v>
      </c>
      <c r="F6" s="20" t="s">
        <v>92</v>
      </c>
      <c r="G6" s="20">
        <v>1</v>
      </c>
      <c r="H6" s="20">
        <v>2</v>
      </c>
      <c r="I6" s="20">
        <v>1</v>
      </c>
      <c r="J6" s="20">
        <v>1</v>
      </c>
      <c r="K6" s="1">
        <v>2</v>
      </c>
      <c r="L6" s="1">
        <v>0</v>
      </c>
      <c r="M6" s="1">
        <v>2</v>
      </c>
      <c r="N6" s="1">
        <v>0</v>
      </c>
      <c r="O6" s="1">
        <v>1</v>
      </c>
      <c r="P6" s="13"/>
      <c r="Q6" s="1" t="s">
        <v>16</v>
      </c>
      <c r="R6" s="5">
        <v>3</v>
      </c>
      <c r="S6" s="5">
        <f>COUNT(J34:J49)/4</f>
        <v>4</v>
      </c>
      <c r="T6" s="5">
        <f>SUM(K34:K49)</f>
        <v>45</v>
      </c>
      <c r="U6" s="5">
        <f>SUM(L34:L49)</f>
        <v>5</v>
      </c>
      <c r="V6" s="5">
        <f>SUM(M34:M49)</f>
        <v>27</v>
      </c>
      <c r="W6" s="5">
        <f t="shared" ref="W6:X6" si="0">SUM(N34:N49)</f>
        <v>0</v>
      </c>
      <c r="X6" s="5">
        <f t="shared" si="0"/>
        <v>0</v>
      </c>
      <c r="Y6" s="1"/>
    </row>
    <row r="7" spans="1:25" ht="15.75" thickBot="1" x14ac:dyDescent="0.3">
      <c r="A7" s="20">
        <v>124</v>
      </c>
      <c r="B7" s="20" t="s">
        <v>90</v>
      </c>
      <c r="C7" s="20">
        <v>2016</v>
      </c>
      <c r="D7" s="20" t="s">
        <v>0</v>
      </c>
      <c r="E7" s="10">
        <v>8</v>
      </c>
      <c r="F7" s="20" t="s">
        <v>92</v>
      </c>
      <c r="G7" s="20">
        <v>1</v>
      </c>
      <c r="H7" s="20">
        <v>2</v>
      </c>
      <c r="I7" s="20">
        <v>2</v>
      </c>
      <c r="J7" s="20">
        <v>1</v>
      </c>
      <c r="K7" s="1">
        <v>1</v>
      </c>
      <c r="L7" s="1">
        <v>1</v>
      </c>
      <c r="M7" s="1">
        <v>0</v>
      </c>
      <c r="N7" s="1">
        <v>0</v>
      </c>
      <c r="O7" s="1">
        <v>1</v>
      </c>
      <c r="P7" s="13"/>
      <c r="Q7" s="1" t="s">
        <v>17</v>
      </c>
      <c r="R7" s="5">
        <v>4</v>
      </c>
      <c r="S7" s="5">
        <f>COUNT(J50:J65)/4</f>
        <v>4</v>
      </c>
      <c r="T7" s="5">
        <f>SUM(K50:K65)</f>
        <v>46</v>
      </c>
      <c r="U7" s="5">
        <f>SUM(L50:L65)</f>
        <v>7</v>
      </c>
      <c r="V7" s="5">
        <f>SUM(M50:M65)</f>
        <v>26</v>
      </c>
      <c r="W7" s="5">
        <f t="shared" ref="W7:X7" si="1">SUM(N50:N65)</f>
        <v>0</v>
      </c>
      <c r="X7" s="5">
        <f t="shared" si="1"/>
        <v>0</v>
      </c>
      <c r="Y7" s="1"/>
    </row>
    <row r="8" spans="1:25" ht="15.75" thickBot="1" x14ac:dyDescent="0.3">
      <c r="A8" s="20">
        <v>124</v>
      </c>
      <c r="B8" s="20" t="s">
        <v>90</v>
      </c>
      <c r="C8" s="20">
        <v>2016</v>
      </c>
      <c r="D8" s="20" t="s">
        <v>0</v>
      </c>
      <c r="E8" s="10">
        <v>8</v>
      </c>
      <c r="F8" s="20" t="s">
        <v>92</v>
      </c>
      <c r="G8" s="20">
        <v>1</v>
      </c>
      <c r="H8" s="20">
        <v>2</v>
      </c>
      <c r="I8" s="21">
        <v>3</v>
      </c>
      <c r="J8" s="20">
        <v>1</v>
      </c>
      <c r="K8" s="1">
        <v>0</v>
      </c>
      <c r="L8" s="1">
        <v>0</v>
      </c>
      <c r="M8" s="1">
        <v>0</v>
      </c>
      <c r="N8" s="1">
        <v>0</v>
      </c>
      <c r="O8" s="1">
        <v>0</v>
      </c>
      <c r="P8" s="12"/>
      <c r="Q8" s="1" t="s">
        <v>14</v>
      </c>
      <c r="R8" s="5">
        <v>1</v>
      </c>
      <c r="S8" s="5">
        <f>COUNT(J2:J17)/4</f>
        <v>4</v>
      </c>
      <c r="T8" s="5">
        <f>SUM(K2:K17)</f>
        <v>25</v>
      </c>
      <c r="U8" s="5">
        <f>SUM(L2:L17)</f>
        <v>8</v>
      </c>
      <c r="V8" s="5">
        <f t="shared" ref="V8:X8" si="2">SUM(M2:M17)</f>
        <v>8</v>
      </c>
      <c r="W8" s="5">
        <f t="shared" si="2"/>
        <v>8</v>
      </c>
      <c r="X8" s="5">
        <f t="shared" si="2"/>
        <v>18</v>
      </c>
      <c r="Y8" s="1"/>
    </row>
    <row r="9" spans="1:25" ht="15.75" thickBot="1" x14ac:dyDescent="0.3">
      <c r="A9" s="20">
        <v>124</v>
      </c>
      <c r="B9" s="20" t="s">
        <v>90</v>
      </c>
      <c r="C9" s="20">
        <v>2016</v>
      </c>
      <c r="D9" s="20" t="s">
        <v>0</v>
      </c>
      <c r="E9" s="10">
        <v>8</v>
      </c>
      <c r="F9" s="20" t="s">
        <v>92</v>
      </c>
      <c r="G9" s="20">
        <v>1</v>
      </c>
      <c r="H9" s="20">
        <v>2</v>
      </c>
      <c r="I9" s="21">
        <v>4</v>
      </c>
      <c r="J9" s="20">
        <v>1</v>
      </c>
      <c r="K9" s="1">
        <v>0</v>
      </c>
      <c r="L9" s="1">
        <v>0</v>
      </c>
      <c r="M9" s="1">
        <v>0</v>
      </c>
      <c r="N9" s="1">
        <v>0</v>
      </c>
      <c r="O9" s="1">
        <v>0</v>
      </c>
      <c r="P9" s="12"/>
      <c r="Q9" s="1" t="s">
        <v>18</v>
      </c>
      <c r="R9" s="5">
        <v>2</v>
      </c>
      <c r="S9" s="5">
        <f>COUNT(J18:J33)/4</f>
        <v>4</v>
      </c>
      <c r="T9" s="5">
        <f>SUM(K18:K33)</f>
        <v>16</v>
      </c>
      <c r="U9" s="5">
        <f>SUM(L18:L33)</f>
        <v>3</v>
      </c>
      <c r="V9" s="5">
        <f t="shared" ref="V9:X9" si="3">SUM(M18:M33)</f>
        <v>5</v>
      </c>
      <c r="W9" s="5">
        <f t="shared" si="3"/>
        <v>3</v>
      </c>
      <c r="X9" s="5">
        <f t="shared" si="3"/>
        <v>8</v>
      </c>
      <c r="Y9" s="1"/>
    </row>
    <row r="10" spans="1:25" ht="15.75" thickBot="1" x14ac:dyDescent="0.3">
      <c r="A10" s="20">
        <v>124</v>
      </c>
      <c r="B10" s="20" t="s">
        <v>90</v>
      </c>
      <c r="C10" s="20">
        <v>2016</v>
      </c>
      <c r="D10" s="20" t="s">
        <v>1</v>
      </c>
      <c r="E10" s="10">
        <v>4</v>
      </c>
      <c r="F10" s="20" t="s">
        <v>93</v>
      </c>
      <c r="G10" s="20">
        <v>1</v>
      </c>
      <c r="H10" s="20">
        <v>1</v>
      </c>
      <c r="I10" s="20">
        <v>1</v>
      </c>
      <c r="J10" s="20">
        <v>1</v>
      </c>
      <c r="K10" s="1">
        <v>1</v>
      </c>
      <c r="L10" s="1">
        <v>0</v>
      </c>
      <c r="M10" s="1">
        <v>0</v>
      </c>
      <c r="N10" s="1">
        <v>0</v>
      </c>
      <c r="O10" s="1">
        <v>1</v>
      </c>
      <c r="P10" s="12"/>
      <c r="Q10" s="1"/>
      <c r="R10" s="5" t="s">
        <v>66</v>
      </c>
      <c r="S10" s="5">
        <f>SUM(S6:S9)</f>
        <v>16</v>
      </c>
      <c r="T10" s="5">
        <f t="shared" ref="T10:X10" si="4">SUM(T6:T9)</f>
        <v>132</v>
      </c>
      <c r="U10" s="5">
        <f t="shared" si="4"/>
        <v>23</v>
      </c>
      <c r="V10" s="5">
        <f t="shared" si="4"/>
        <v>66</v>
      </c>
      <c r="W10" s="5">
        <f t="shared" si="4"/>
        <v>11</v>
      </c>
      <c r="X10" s="5">
        <f t="shared" si="4"/>
        <v>26</v>
      </c>
      <c r="Y10" s="1"/>
    </row>
    <row r="11" spans="1:25" ht="15.75" thickBot="1" x14ac:dyDescent="0.3">
      <c r="A11" s="20">
        <v>124</v>
      </c>
      <c r="B11" s="20" t="s">
        <v>90</v>
      </c>
      <c r="C11" s="20">
        <v>2016</v>
      </c>
      <c r="D11" s="20" t="s">
        <v>1</v>
      </c>
      <c r="E11" s="10">
        <v>4</v>
      </c>
      <c r="F11" s="20" t="s">
        <v>93</v>
      </c>
      <c r="G11" s="20">
        <v>1</v>
      </c>
      <c r="H11" s="20">
        <v>1</v>
      </c>
      <c r="I11" s="20">
        <v>2</v>
      </c>
      <c r="J11" s="20">
        <v>1</v>
      </c>
      <c r="K11" s="1">
        <v>2</v>
      </c>
      <c r="L11" s="1">
        <v>0</v>
      </c>
      <c r="M11" s="1">
        <v>0</v>
      </c>
      <c r="N11" s="1">
        <v>1</v>
      </c>
      <c r="O11" s="1">
        <v>2</v>
      </c>
      <c r="P11" s="12"/>
      <c r="Q11" s="1"/>
      <c r="R11" s="1"/>
      <c r="S11" s="1"/>
      <c r="T11" s="5" t="s">
        <v>19</v>
      </c>
      <c r="U11" s="5" t="s">
        <v>20</v>
      </c>
      <c r="V11" s="5" t="s">
        <v>21</v>
      </c>
      <c r="W11" s="5" t="s">
        <v>22</v>
      </c>
      <c r="X11" s="5" t="s">
        <v>23</v>
      </c>
      <c r="Y11" s="1"/>
    </row>
    <row r="12" spans="1:25" ht="15.75" thickBot="1" x14ac:dyDescent="0.3">
      <c r="A12" s="20">
        <v>124</v>
      </c>
      <c r="B12" s="20" t="s">
        <v>90</v>
      </c>
      <c r="C12" s="20">
        <v>2016</v>
      </c>
      <c r="D12" s="21" t="s">
        <v>1</v>
      </c>
      <c r="E12" s="10">
        <v>4</v>
      </c>
      <c r="F12" s="20" t="s">
        <v>93</v>
      </c>
      <c r="G12" s="20">
        <v>1</v>
      </c>
      <c r="H12" s="20">
        <v>1</v>
      </c>
      <c r="I12" s="21">
        <v>3</v>
      </c>
      <c r="J12" s="20">
        <v>1</v>
      </c>
      <c r="K12" s="1">
        <v>2</v>
      </c>
      <c r="L12" s="1">
        <v>0</v>
      </c>
      <c r="M12" s="1">
        <v>0</v>
      </c>
      <c r="N12" s="1">
        <v>0</v>
      </c>
      <c r="O12" s="1">
        <v>2</v>
      </c>
      <c r="P12" s="12"/>
      <c r="Q12" s="1"/>
      <c r="R12" s="1" t="s">
        <v>67</v>
      </c>
      <c r="S12" s="3">
        <f>T10/$S$10</f>
        <v>8.25</v>
      </c>
      <c r="T12" s="1" t="s">
        <v>68</v>
      </c>
      <c r="U12" s="15">
        <f>U10/$T$10</f>
        <v>0.17424242424242425</v>
      </c>
      <c r="V12" s="15">
        <f t="shared" ref="V12:W12" si="5">V10/$T$10</f>
        <v>0.5</v>
      </c>
      <c r="W12" s="15">
        <f t="shared" si="5"/>
        <v>8.3333333333333329E-2</v>
      </c>
      <c r="X12" s="15">
        <f>X10/$T$10</f>
        <v>0.19696969696969696</v>
      </c>
      <c r="Y12" s="1" t="s">
        <v>74</v>
      </c>
    </row>
    <row r="13" spans="1:25" ht="15.75" thickBot="1" x14ac:dyDescent="0.3">
      <c r="A13" s="20">
        <v>124</v>
      </c>
      <c r="B13" s="20" t="s">
        <v>90</v>
      </c>
      <c r="C13" s="20">
        <v>2016</v>
      </c>
      <c r="D13" s="21" t="s">
        <v>1</v>
      </c>
      <c r="E13" s="10">
        <v>4</v>
      </c>
      <c r="F13" s="20" t="s">
        <v>93</v>
      </c>
      <c r="G13" s="20">
        <v>1</v>
      </c>
      <c r="H13" s="20">
        <v>1</v>
      </c>
      <c r="I13" s="21">
        <v>4</v>
      </c>
      <c r="J13" s="20">
        <v>1</v>
      </c>
      <c r="K13" s="1">
        <v>0</v>
      </c>
      <c r="L13" s="1">
        <v>0</v>
      </c>
      <c r="M13" s="1">
        <v>0</v>
      </c>
      <c r="N13" s="1">
        <v>0</v>
      </c>
      <c r="O13" s="1">
        <v>0</v>
      </c>
      <c r="P13" s="12"/>
      <c r="Q13" s="18" t="s">
        <v>16</v>
      </c>
      <c r="R13" s="17">
        <v>3</v>
      </c>
      <c r="S13" s="4" t="s">
        <v>15</v>
      </c>
      <c r="T13" s="6">
        <f>T6/$S$6</f>
        <v>11.25</v>
      </c>
      <c r="U13" s="6">
        <f>U6/$S$6</f>
        <v>1.25</v>
      </c>
      <c r="V13" s="6">
        <f>V6/$S$6</f>
        <v>6.75</v>
      </c>
      <c r="W13" s="6">
        <f>W6/$S$6</f>
        <v>0</v>
      </c>
      <c r="X13" s="6">
        <f>X6/$S$6</f>
        <v>0</v>
      </c>
      <c r="Y13" s="1"/>
    </row>
    <row r="14" spans="1:25" ht="15.75" thickBot="1" x14ac:dyDescent="0.3">
      <c r="A14" s="20">
        <v>124</v>
      </c>
      <c r="B14" s="20" t="s">
        <v>90</v>
      </c>
      <c r="C14" s="20">
        <v>2016</v>
      </c>
      <c r="D14" s="20" t="s">
        <v>1</v>
      </c>
      <c r="E14" s="10">
        <v>5</v>
      </c>
      <c r="F14" s="20" t="s">
        <v>93</v>
      </c>
      <c r="G14" s="20">
        <v>1</v>
      </c>
      <c r="H14" s="20">
        <v>2</v>
      </c>
      <c r="I14" s="20">
        <v>1</v>
      </c>
      <c r="J14" s="20">
        <v>1</v>
      </c>
      <c r="K14" s="1">
        <v>5</v>
      </c>
      <c r="L14" s="1">
        <v>1</v>
      </c>
      <c r="M14" s="1">
        <v>2</v>
      </c>
      <c r="N14" s="1">
        <v>1</v>
      </c>
      <c r="O14" s="1">
        <v>2</v>
      </c>
      <c r="P14" s="12"/>
      <c r="Q14" s="2" t="s">
        <v>85</v>
      </c>
      <c r="R14" s="4">
        <f>T6</f>
        <v>45</v>
      </c>
      <c r="S14" s="4" t="s">
        <v>69</v>
      </c>
      <c r="T14" s="14">
        <f>T6/$T$10</f>
        <v>0.34090909090909088</v>
      </c>
      <c r="U14" s="15">
        <f>U6/$T$6</f>
        <v>0.1111111111111111</v>
      </c>
      <c r="V14" s="15">
        <f t="shared" ref="V14:W14" si="6">V6/$T$6</f>
        <v>0.6</v>
      </c>
      <c r="W14" s="15">
        <f t="shared" si="6"/>
        <v>0</v>
      </c>
      <c r="X14" s="15">
        <f>X6/$T$6</f>
        <v>0</v>
      </c>
      <c r="Y14" s="1" t="s">
        <v>70</v>
      </c>
    </row>
    <row r="15" spans="1:25" ht="15.75" thickBot="1" x14ac:dyDescent="0.3">
      <c r="A15" s="20">
        <v>124</v>
      </c>
      <c r="B15" s="20" t="s">
        <v>90</v>
      </c>
      <c r="C15" s="20">
        <v>2016</v>
      </c>
      <c r="D15" s="20" t="s">
        <v>1</v>
      </c>
      <c r="E15" s="10">
        <v>5</v>
      </c>
      <c r="F15" s="20" t="s">
        <v>93</v>
      </c>
      <c r="G15" s="20">
        <v>1</v>
      </c>
      <c r="H15" s="20">
        <v>2</v>
      </c>
      <c r="I15" s="20">
        <v>2</v>
      </c>
      <c r="J15" s="20">
        <v>1</v>
      </c>
      <c r="K15" s="1">
        <v>1</v>
      </c>
      <c r="L15" s="1">
        <v>0</v>
      </c>
      <c r="M15" s="1">
        <v>0</v>
      </c>
      <c r="N15" s="1">
        <v>1</v>
      </c>
      <c r="O15" s="1">
        <v>1</v>
      </c>
      <c r="P15" s="12"/>
      <c r="Q15" s="18" t="s">
        <v>17</v>
      </c>
      <c r="R15" s="17">
        <v>4</v>
      </c>
      <c r="S15" s="4" t="s">
        <v>15</v>
      </c>
      <c r="T15" s="6">
        <f>T7/$S$7</f>
        <v>11.5</v>
      </c>
      <c r="U15" s="6">
        <f>U7/$S$7</f>
        <v>1.75</v>
      </c>
      <c r="V15" s="6">
        <f>V7/$S$7</f>
        <v>6.5</v>
      </c>
      <c r="W15" s="6">
        <f>W7/$S$7</f>
        <v>0</v>
      </c>
      <c r="X15" s="6">
        <f>X7/$S$7</f>
        <v>0</v>
      </c>
      <c r="Y15" s="1"/>
    </row>
    <row r="16" spans="1:25" ht="15.75" thickBot="1" x14ac:dyDescent="0.3">
      <c r="A16" s="20">
        <v>124</v>
      </c>
      <c r="B16" s="20" t="s">
        <v>90</v>
      </c>
      <c r="C16" s="20">
        <v>2016</v>
      </c>
      <c r="D16" s="21" t="s">
        <v>1</v>
      </c>
      <c r="E16" s="10">
        <v>5</v>
      </c>
      <c r="F16" s="20" t="s">
        <v>93</v>
      </c>
      <c r="G16" s="20">
        <v>1</v>
      </c>
      <c r="H16" s="20">
        <v>2</v>
      </c>
      <c r="I16" s="21">
        <v>3</v>
      </c>
      <c r="J16" s="20">
        <v>1</v>
      </c>
      <c r="K16" s="1">
        <v>2</v>
      </c>
      <c r="L16" s="1">
        <v>1</v>
      </c>
      <c r="M16" s="1">
        <v>2</v>
      </c>
      <c r="N16" s="1">
        <v>2</v>
      </c>
      <c r="O16" s="1">
        <v>2</v>
      </c>
      <c r="P16" s="8"/>
      <c r="Q16" s="2" t="s">
        <v>84</v>
      </c>
      <c r="R16" s="4">
        <f>T7</f>
        <v>46</v>
      </c>
      <c r="S16" s="4" t="s">
        <v>69</v>
      </c>
      <c r="T16" s="14">
        <f>T7/$T$10</f>
        <v>0.34848484848484851</v>
      </c>
      <c r="U16" s="15">
        <f>U7/$T$7</f>
        <v>0.15217391304347827</v>
      </c>
      <c r="V16" s="15">
        <f t="shared" ref="V16:W16" si="7">V7/$T$7</f>
        <v>0.56521739130434778</v>
      </c>
      <c r="W16" s="15">
        <f t="shared" si="7"/>
        <v>0</v>
      </c>
      <c r="X16" s="15">
        <f>X7/$T$7</f>
        <v>0</v>
      </c>
      <c r="Y16" s="1" t="s">
        <v>71</v>
      </c>
    </row>
    <row r="17" spans="1:25" ht="15.75" thickBot="1" x14ac:dyDescent="0.3">
      <c r="A17" s="20">
        <v>124</v>
      </c>
      <c r="B17" s="20" t="s">
        <v>90</v>
      </c>
      <c r="C17" s="20">
        <v>2016</v>
      </c>
      <c r="D17" s="21" t="s">
        <v>1</v>
      </c>
      <c r="E17" s="10">
        <v>5</v>
      </c>
      <c r="F17" s="20" t="s">
        <v>93</v>
      </c>
      <c r="G17" s="20">
        <v>1</v>
      </c>
      <c r="H17" s="20">
        <v>2</v>
      </c>
      <c r="I17" s="21">
        <v>4</v>
      </c>
      <c r="J17" s="20">
        <v>1</v>
      </c>
      <c r="K17" s="1">
        <v>4</v>
      </c>
      <c r="L17" s="1">
        <v>2</v>
      </c>
      <c r="M17" s="1">
        <v>0</v>
      </c>
      <c r="N17" s="1">
        <v>1</v>
      </c>
      <c r="O17" s="1">
        <v>4</v>
      </c>
      <c r="P17" s="9"/>
      <c r="Q17" s="18" t="s">
        <v>14</v>
      </c>
      <c r="R17" s="17">
        <v>1</v>
      </c>
      <c r="S17" s="4" t="s">
        <v>15</v>
      </c>
      <c r="T17" s="6">
        <f>T8/$S$8</f>
        <v>6.25</v>
      </c>
      <c r="U17" s="6">
        <f>U8/$S$8</f>
        <v>2</v>
      </c>
      <c r="V17" s="6">
        <f>V8/$S$8</f>
        <v>2</v>
      </c>
      <c r="W17" s="6">
        <f>W8/$S$8</f>
        <v>2</v>
      </c>
      <c r="X17" s="6">
        <f>X8/$S$8</f>
        <v>4.5</v>
      </c>
      <c r="Y17" s="1"/>
    </row>
    <row r="18" spans="1:25" ht="15.75" thickBot="1" x14ac:dyDescent="0.3">
      <c r="A18" s="20">
        <v>124</v>
      </c>
      <c r="B18" s="20" t="s">
        <v>90</v>
      </c>
      <c r="C18" s="20">
        <v>2016</v>
      </c>
      <c r="D18" s="21" t="s">
        <v>0</v>
      </c>
      <c r="E18" s="10">
        <v>7</v>
      </c>
      <c r="F18" s="20" t="s">
        <v>92</v>
      </c>
      <c r="G18" s="20">
        <v>1</v>
      </c>
      <c r="H18" s="20">
        <v>1</v>
      </c>
      <c r="I18" s="20">
        <v>1</v>
      </c>
      <c r="J18" s="20">
        <v>2</v>
      </c>
      <c r="K18" s="1">
        <v>0</v>
      </c>
      <c r="L18" s="1">
        <v>0</v>
      </c>
      <c r="M18" s="1">
        <v>0</v>
      </c>
      <c r="N18" s="1">
        <v>0</v>
      </c>
      <c r="O18" s="1">
        <v>0</v>
      </c>
      <c r="P18" s="8"/>
      <c r="Q18" s="2" t="s">
        <v>83</v>
      </c>
      <c r="R18" s="4">
        <f>T8</f>
        <v>25</v>
      </c>
      <c r="S18" s="4" t="s">
        <v>69</v>
      </c>
      <c r="T18" s="14">
        <f>T8/$T$10</f>
        <v>0.18939393939393939</v>
      </c>
      <c r="U18" s="15">
        <f>U8/$T$8</f>
        <v>0.32</v>
      </c>
      <c r="V18" s="15">
        <f t="shared" ref="V18:X18" si="8">V8/$T$8</f>
        <v>0.32</v>
      </c>
      <c r="W18" s="15">
        <f t="shared" si="8"/>
        <v>0.32</v>
      </c>
      <c r="X18" s="15">
        <f t="shared" si="8"/>
        <v>0.72</v>
      </c>
      <c r="Y18" s="1" t="s">
        <v>72</v>
      </c>
    </row>
    <row r="19" spans="1:25" ht="15.75" thickBot="1" x14ac:dyDescent="0.3">
      <c r="A19" s="20">
        <v>124</v>
      </c>
      <c r="B19" s="20" t="s">
        <v>90</v>
      </c>
      <c r="C19" s="20">
        <v>2016</v>
      </c>
      <c r="D19" s="21" t="s">
        <v>0</v>
      </c>
      <c r="E19" s="10">
        <v>7</v>
      </c>
      <c r="F19" s="20" t="s">
        <v>92</v>
      </c>
      <c r="G19" s="20">
        <v>1</v>
      </c>
      <c r="H19" s="20">
        <v>1</v>
      </c>
      <c r="I19" s="20">
        <v>2</v>
      </c>
      <c r="J19" s="20">
        <v>2</v>
      </c>
      <c r="K19" s="1">
        <v>1</v>
      </c>
      <c r="L19" s="1">
        <v>0</v>
      </c>
      <c r="M19" s="1">
        <v>0</v>
      </c>
      <c r="N19" s="1">
        <v>0</v>
      </c>
      <c r="O19" s="1">
        <v>0</v>
      </c>
      <c r="P19" s="8"/>
      <c r="Q19" s="18" t="s">
        <v>18</v>
      </c>
      <c r="R19" s="17">
        <v>2</v>
      </c>
      <c r="S19" s="4" t="s">
        <v>15</v>
      </c>
      <c r="T19" s="6">
        <f>T9/$S$9</f>
        <v>4</v>
      </c>
      <c r="U19" s="6">
        <f>U9/$S$9</f>
        <v>0.75</v>
      </c>
      <c r="V19" s="6">
        <f>V9/$S$9</f>
        <v>1.25</v>
      </c>
      <c r="W19" s="6">
        <f>W9/$S$9</f>
        <v>0.75</v>
      </c>
      <c r="X19" s="6">
        <f>X9/$S$9</f>
        <v>2</v>
      </c>
      <c r="Y19" s="1"/>
    </row>
    <row r="20" spans="1:25" ht="15.75" thickBot="1" x14ac:dyDescent="0.3">
      <c r="A20" s="20">
        <v>124</v>
      </c>
      <c r="B20" s="20" t="s">
        <v>90</v>
      </c>
      <c r="C20" s="20">
        <v>2016</v>
      </c>
      <c r="D20" s="21" t="s">
        <v>0</v>
      </c>
      <c r="E20" s="10">
        <v>7</v>
      </c>
      <c r="F20" s="20" t="s">
        <v>92</v>
      </c>
      <c r="G20" s="20">
        <v>1</v>
      </c>
      <c r="H20" s="20">
        <v>1</v>
      </c>
      <c r="I20" s="21">
        <v>3</v>
      </c>
      <c r="J20" s="20">
        <v>2</v>
      </c>
      <c r="K20" s="1">
        <v>2</v>
      </c>
      <c r="L20" s="1">
        <v>1</v>
      </c>
      <c r="M20" s="1">
        <v>2</v>
      </c>
      <c r="N20" s="1">
        <v>0</v>
      </c>
      <c r="O20" s="1">
        <v>0</v>
      </c>
      <c r="P20" s="8"/>
      <c r="Q20" s="2" t="s">
        <v>82</v>
      </c>
      <c r="R20" s="4">
        <f>T9</f>
        <v>16</v>
      </c>
      <c r="S20" s="4" t="s">
        <v>69</v>
      </c>
      <c r="T20" s="14">
        <f>T9/$T$10</f>
        <v>0.12121212121212122</v>
      </c>
      <c r="U20" s="15">
        <f>U9/$T$9</f>
        <v>0.1875</v>
      </c>
      <c r="V20" s="15">
        <f t="shared" ref="V20:X20" si="9">V9/$T$9</f>
        <v>0.3125</v>
      </c>
      <c r="W20" s="15">
        <f t="shared" si="9"/>
        <v>0.1875</v>
      </c>
      <c r="X20" s="15">
        <f t="shared" si="9"/>
        <v>0.5</v>
      </c>
      <c r="Y20" s="1" t="s">
        <v>73</v>
      </c>
    </row>
    <row r="21" spans="1:25" ht="15.75" thickBot="1" x14ac:dyDescent="0.3">
      <c r="A21" s="20">
        <v>124</v>
      </c>
      <c r="B21" s="20" t="s">
        <v>90</v>
      </c>
      <c r="C21" s="20">
        <v>2016</v>
      </c>
      <c r="D21" s="21" t="s">
        <v>0</v>
      </c>
      <c r="E21" s="10">
        <v>7</v>
      </c>
      <c r="F21" s="20" t="s">
        <v>92</v>
      </c>
      <c r="G21" s="20">
        <v>1</v>
      </c>
      <c r="H21" s="20">
        <v>1</v>
      </c>
      <c r="I21" s="21">
        <v>4</v>
      </c>
      <c r="J21" s="20">
        <v>2</v>
      </c>
      <c r="K21" s="1">
        <v>1</v>
      </c>
      <c r="L21" s="1">
        <v>0</v>
      </c>
      <c r="M21" s="1">
        <v>0</v>
      </c>
      <c r="N21" s="1">
        <v>0</v>
      </c>
      <c r="O21" s="1">
        <v>1</v>
      </c>
      <c r="P21" s="8"/>
      <c r="Q21" s="9"/>
      <c r="R21" s="9"/>
      <c r="S21" s="1"/>
      <c r="T21" s="1"/>
      <c r="U21" s="1"/>
      <c r="V21" s="1"/>
      <c r="W21" s="1"/>
      <c r="X21" s="1"/>
      <c r="Y21" s="1"/>
    </row>
    <row r="22" spans="1:25" ht="15.75" thickBot="1" x14ac:dyDescent="0.3">
      <c r="A22" s="20">
        <v>124</v>
      </c>
      <c r="B22" s="20" t="s">
        <v>90</v>
      </c>
      <c r="C22" s="20">
        <v>2016</v>
      </c>
      <c r="D22" s="20" t="s">
        <v>0</v>
      </c>
      <c r="E22" s="10">
        <v>8</v>
      </c>
      <c r="F22" s="20" t="s">
        <v>92</v>
      </c>
      <c r="G22" s="20">
        <v>1</v>
      </c>
      <c r="H22" s="20">
        <v>2</v>
      </c>
      <c r="I22" s="20">
        <v>1</v>
      </c>
      <c r="J22" s="20">
        <v>2</v>
      </c>
      <c r="K22" s="1">
        <v>0</v>
      </c>
      <c r="L22" s="1">
        <v>0</v>
      </c>
      <c r="M22" s="1">
        <v>0</v>
      </c>
      <c r="N22" s="1">
        <v>0</v>
      </c>
      <c r="O22" s="1">
        <v>0</v>
      </c>
      <c r="P22" s="8"/>
      <c r="Q22" s="8"/>
      <c r="R22" s="8"/>
      <c r="S22" s="1"/>
      <c r="T22" t="s">
        <v>94</v>
      </c>
      <c r="U22" s="5" t="s">
        <v>20</v>
      </c>
      <c r="V22" s="5" t="s">
        <v>21</v>
      </c>
      <c r="W22" s="5" t="s">
        <v>22</v>
      </c>
      <c r="X22" s="5" t="s">
        <v>23</v>
      </c>
      <c r="Y22" s="1"/>
    </row>
    <row r="23" spans="1:25" ht="15.75" thickBot="1" x14ac:dyDescent="0.3">
      <c r="A23" s="20">
        <v>124</v>
      </c>
      <c r="B23" s="20" t="s">
        <v>90</v>
      </c>
      <c r="C23" s="20">
        <v>2016</v>
      </c>
      <c r="D23" s="20" t="s">
        <v>0</v>
      </c>
      <c r="E23" s="10">
        <v>8</v>
      </c>
      <c r="F23" s="20" t="s">
        <v>92</v>
      </c>
      <c r="G23" s="20">
        <v>1</v>
      </c>
      <c r="H23" s="20">
        <v>2</v>
      </c>
      <c r="I23" s="20">
        <v>2</v>
      </c>
      <c r="J23" s="20">
        <v>2</v>
      </c>
      <c r="K23" s="1">
        <v>1</v>
      </c>
      <c r="L23" s="1">
        <v>0</v>
      </c>
      <c r="M23" s="1">
        <v>0</v>
      </c>
      <c r="N23" s="1">
        <v>0</v>
      </c>
      <c r="O23" s="1">
        <v>1</v>
      </c>
      <c r="P23" s="9"/>
      <c r="Q23" s="9"/>
      <c r="T23" s="15">
        <f>(T6+T7)/$T$10</f>
        <v>0.68939393939393945</v>
      </c>
      <c r="U23" s="15">
        <f>(U6+U7)/SUM($T$6:$T$7)</f>
        <v>0.13186813186813187</v>
      </c>
      <c r="V23" s="15">
        <f t="shared" ref="V23:X23" si="10">(V6+V7)/SUM($T$6:$T$7)</f>
        <v>0.58241758241758246</v>
      </c>
      <c r="W23" s="15">
        <f t="shared" si="10"/>
        <v>0</v>
      </c>
      <c r="X23" s="15">
        <f t="shared" si="10"/>
        <v>0</v>
      </c>
      <c r="Y23" s="1"/>
    </row>
    <row r="24" spans="1:25" ht="15.75" thickBot="1" x14ac:dyDescent="0.3">
      <c r="A24" s="20">
        <v>124</v>
      </c>
      <c r="B24" s="20" t="s">
        <v>90</v>
      </c>
      <c r="C24" s="20">
        <v>2016</v>
      </c>
      <c r="D24" s="20" t="s">
        <v>0</v>
      </c>
      <c r="E24" s="10">
        <v>8</v>
      </c>
      <c r="F24" s="20" t="s">
        <v>92</v>
      </c>
      <c r="G24" s="20">
        <v>1</v>
      </c>
      <c r="H24" s="20">
        <v>2</v>
      </c>
      <c r="I24" s="21">
        <v>3</v>
      </c>
      <c r="J24" s="20">
        <v>2</v>
      </c>
      <c r="K24" s="1">
        <v>0</v>
      </c>
      <c r="L24" s="1">
        <v>0</v>
      </c>
      <c r="M24" s="1">
        <v>0</v>
      </c>
      <c r="N24" s="1">
        <v>0</v>
      </c>
      <c r="O24" s="1">
        <v>0</v>
      </c>
      <c r="P24" s="8"/>
      <c r="Q24" s="8"/>
      <c r="R24" s="8"/>
      <c r="S24" s="1"/>
      <c r="Y24" s="1"/>
    </row>
    <row r="25" spans="1:25" ht="15.75" thickBot="1" x14ac:dyDescent="0.3">
      <c r="A25" s="20">
        <v>124</v>
      </c>
      <c r="B25" s="20" t="s">
        <v>90</v>
      </c>
      <c r="C25" s="20">
        <v>2016</v>
      </c>
      <c r="D25" s="20" t="s">
        <v>0</v>
      </c>
      <c r="E25" s="10">
        <v>8</v>
      </c>
      <c r="F25" s="20" t="s">
        <v>92</v>
      </c>
      <c r="G25" s="20">
        <v>1</v>
      </c>
      <c r="H25" s="20">
        <v>2</v>
      </c>
      <c r="I25" s="21">
        <v>4</v>
      </c>
      <c r="J25" s="20">
        <v>2</v>
      </c>
      <c r="K25" s="1">
        <v>0</v>
      </c>
      <c r="L25" s="1">
        <v>0</v>
      </c>
      <c r="M25" s="1">
        <v>0</v>
      </c>
      <c r="N25" s="1">
        <v>0</v>
      </c>
      <c r="O25" s="1">
        <v>0</v>
      </c>
      <c r="P25" s="8"/>
      <c r="Q25" s="9"/>
      <c r="R25" s="9"/>
      <c r="S25" s="1"/>
      <c r="T25" t="s">
        <v>95</v>
      </c>
      <c r="Y25" s="1"/>
    </row>
    <row r="26" spans="1:25" ht="15.75" thickBot="1" x14ac:dyDescent="0.3">
      <c r="A26" s="20">
        <v>124</v>
      </c>
      <c r="B26" s="20" t="s">
        <v>90</v>
      </c>
      <c r="C26" s="20">
        <v>2016</v>
      </c>
      <c r="D26" s="20" t="s">
        <v>1</v>
      </c>
      <c r="E26" s="10">
        <v>4</v>
      </c>
      <c r="F26" s="20" t="s">
        <v>93</v>
      </c>
      <c r="G26" s="20">
        <v>1</v>
      </c>
      <c r="H26" s="20">
        <v>1</v>
      </c>
      <c r="I26" s="20">
        <v>1</v>
      </c>
      <c r="J26" s="20">
        <v>2</v>
      </c>
      <c r="K26" s="1">
        <v>4</v>
      </c>
      <c r="L26" s="1">
        <v>0</v>
      </c>
      <c r="M26" s="1">
        <v>1</v>
      </c>
      <c r="N26" s="1">
        <v>1</v>
      </c>
      <c r="O26" s="1">
        <v>2</v>
      </c>
      <c r="P26" s="8"/>
      <c r="Q26" s="8"/>
      <c r="R26" s="8"/>
      <c r="S26" s="1"/>
      <c r="T26" s="15">
        <f>(T8+T9)/$T$10</f>
        <v>0.31060606060606061</v>
      </c>
      <c r="U26" s="15">
        <f>(U8+U9)/SUM($T$8:$T$9)</f>
        <v>0.26829268292682928</v>
      </c>
      <c r="V26" s="15">
        <f t="shared" ref="V26" si="11">(V8+V9)/SUM($T$8:$T$9)</f>
        <v>0.31707317073170732</v>
      </c>
      <c r="W26" s="15">
        <f>(W8+W9)/SUM($T$8:$T$9)</f>
        <v>0.26829268292682928</v>
      </c>
      <c r="X26" s="15">
        <f>(X8+X9)/SUM($T$8:$T$9)</f>
        <v>0.63414634146341464</v>
      </c>
      <c r="Y26" s="1"/>
    </row>
    <row r="27" spans="1:25" ht="15.75" thickBot="1" x14ac:dyDescent="0.3">
      <c r="A27" s="20">
        <v>124</v>
      </c>
      <c r="B27" s="20" t="s">
        <v>90</v>
      </c>
      <c r="C27" s="20">
        <v>2016</v>
      </c>
      <c r="D27" s="20" t="s">
        <v>1</v>
      </c>
      <c r="E27" s="10">
        <v>4</v>
      </c>
      <c r="F27" s="20" t="s">
        <v>93</v>
      </c>
      <c r="G27" s="20">
        <v>1</v>
      </c>
      <c r="H27" s="20">
        <v>1</v>
      </c>
      <c r="I27" s="20">
        <v>2</v>
      </c>
      <c r="J27" s="20">
        <v>2</v>
      </c>
      <c r="K27" s="1">
        <v>1</v>
      </c>
      <c r="L27" s="1">
        <v>0</v>
      </c>
      <c r="M27" s="1">
        <v>0</v>
      </c>
      <c r="N27" s="1">
        <v>0</v>
      </c>
      <c r="O27" s="1">
        <v>1</v>
      </c>
      <c r="P27" s="8"/>
      <c r="Q27" s="9"/>
      <c r="R27" s="9"/>
      <c r="S27" s="1"/>
      <c r="Y27" s="1"/>
    </row>
    <row r="28" spans="1:25" ht="15.75" thickBot="1" x14ac:dyDescent="0.3">
      <c r="A28" s="20">
        <v>124</v>
      </c>
      <c r="B28" s="20" t="s">
        <v>90</v>
      </c>
      <c r="C28" s="20">
        <v>2016</v>
      </c>
      <c r="D28" s="21" t="s">
        <v>1</v>
      </c>
      <c r="E28" s="10">
        <v>4</v>
      </c>
      <c r="F28" s="20" t="s">
        <v>93</v>
      </c>
      <c r="G28" s="20">
        <v>1</v>
      </c>
      <c r="H28" s="20">
        <v>1</v>
      </c>
      <c r="I28" s="21">
        <v>3</v>
      </c>
      <c r="J28" s="20">
        <v>2</v>
      </c>
      <c r="K28" s="1">
        <v>1</v>
      </c>
      <c r="L28" s="1">
        <v>0</v>
      </c>
      <c r="M28" s="1">
        <v>0</v>
      </c>
      <c r="N28" s="1">
        <v>0</v>
      </c>
      <c r="O28" s="1">
        <v>1</v>
      </c>
      <c r="P28" s="8"/>
      <c r="Q28" s="8"/>
      <c r="R28" s="8"/>
      <c r="S28" s="1"/>
      <c r="Y28" s="1"/>
    </row>
    <row r="29" spans="1:25" ht="15.75" thickBot="1" x14ac:dyDescent="0.3">
      <c r="A29" s="20">
        <v>124</v>
      </c>
      <c r="B29" s="20" t="s">
        <v>90</v>
      </c>
      <c r="C29" s="20">
        <v>2016</v>
      </c>
      <c r="D29" s="21" t="s">
        <v>1</v>
      </c>
      <c r="E29" s="10">
        <v>4</v>
      </c>
      <c r="F29" s="20" t="s">
        <v>93</v>
      </c>
      <c r="G29" s="20">
        <v>1</v>
      </c>
      <c r="H29" s="20">
        <v>1</v>
      </c>
      <c r="I29" s="21">
        <v>4</v>
      </c>
      <c r="J29" s="20">
        <v>2</v>
      </c>
      <c r="K29" s="1">
        <v>3</v>
      </c>
      <c r="L29" s="1">
        <v>1</v>
      </c>
      <c r="M29" s="1">
        <v>0</v>
      </c>
      <c r="N29" s="1">
        <v>2</v>
      </c>
      <c r="O29" s="1">
        <v>2</v>
      </c>
      <c r="P29" s="9"/>
      <c r="Q29" s="9"/>
      <c r="R29" s="9"/>
      <c r="S29" s="1"/>
      <c r="T29" s="1"/>
      <c r="U29" s="1"/>
      <c r="V29" s="1"/>
      <c r="W29" s="1"/>
      <c r="X29" s="1"/>
      <c r="Y29" s="1"/>
    </row>
    <row r="30" spans="1:25" ht="15.75" thickBot="1" x14ac:dyDescent="0.3">
      <c r="A30" s="20">
        <v>124</v>
      </c>
      <c r="B30" s="20" t="s">
        <v>90</v>
      </c>
      <c r="C30" s="20">
        <v>2016</v>
      </c>
      <c r="D30" s="20" t="s">
        <v>1</v>
      </c>
      <c r="E30" s="10">
        <v>5</v>
      </c>
      <c r="F30" s="20" t="s">
        <v>93</v>
      </c>
      <c r="G30" s="20">
        <v>1</v>
      </c>
      <c r="H30" s="20">
        <v>2</v>
      </c>
      <c r="I30" s="20">
        <v>1</v>
      </c>
      <c r="J30" s="20">
        <v>2</v>
      </c>
      <c r="K30" s="1">
        <v>0</v>
      </c>
      <c r="L30" s="1">
        <v>0</v>
      </c>
      <c r="M30" s="1">
        <v>0</v>
      </c>
      <c r="N30" s="1">
        <v>0</v>
      </c>
      <c r="O30" s="1">
        <v>0</v>
      </c>
      <c r="P30" s="8"/>
      <c r="Q30" s="8"/>
      <c r="R30" s="8"/>
      <c r="S30" s="1"/>
      <c r="T30" s="1"/>
      <c r="U30" s="1"/>
      <c r="V30" s="1"/>
      <c r="W30" s="1"/>
      <c r="X30" s="1"/>
      <c r="Y30" s="1"/>
    </row>
    <row r="31" spans="1:25" ht="15.75" thickBot="1" x14ac:dyDescent="0.3">
      <c r="A31" s="20">
        <v>124</v>
      </c>
      <c r="B31" s="20" t="s">
        <v>90</v>
      </c>
      <c r="C31" s="20">
        <v>2016</v>
      </c>
      <c r="D31" s="20" t="s">
        <v>1</v>
      </c>
      <c r="E31" s="10">
        <v>5</v>
      </c>
      <c r="F31" s="20" t="s">
        <v>93</v>
      </c>
      <c r="G31" s="20">
        <v>1</v>
      </c>
      <c r="H31" s="20">
        <v>2</v>
      </c>
      <c r="I31" s="20">
        <v>2</v>
      </c>
      <c r="J31" s="20">
        <v>2</v>
      </c>
      <c r="K31" s="1">
        <v>1</v>
      </c>
      <c r="L31" s="1">
        <v>1</v>
      </c>
      <c r="M31" s="1">
        <v>1</v>
      </c>
      <c r="N31" s="1">
        <v>0</v>
      </c>
      <c r="O31" s="1">
        <v>0</v>
      </c>
      <c r="P31" s="8"/>
      <c r="Q31" s="9"/>
      <c r="R31" s="9"/>
      <c r="S31" s="1"/>
      <c r="T31" s="1"/>
      <c r="U31" s="1"/>
      <c r="V31" s="1"/>
      <c r="W31" s="1"/>
      <c r="X31" s="1"/>
      <c r="Y31" s="1"/>
    </row>
    <row r="32" spans="1:25" ht="15.75" thickBot="1" x14ac:dyDescent="0.3">
      <c r="A32" s="20">
        <v>124</v>
      </c>
      <c r="B32" s="20" t="s">
        <v>90</v>
      </c>
      <c r="C32" s="20">
        <v>2016</v>
      </c>
      <c r="D32" s="21" t="s">
        <v>1</v>
      </c>
      <c r="E32" s="10">
        <v>5</v>
      </c>
      <c r="F32" s="20" t="s">
        <v>93</v>
      </c>
      <c r="G32" s="20">
        <v>1</v>
      </c>
      <c r="H32" s="20">
        <v>2</v>
      </c>
      <c r="I32" s="21">
        <v>3</v>
      </c>
      <c r="J32" s="20">
        <v>2</v>
      </c>
      <c r="K32" s="1">
        <v>1</v>
      </c>
      <c r="L32" s="1">
        <v>0</v>
      </c>
      <c r="M32" s="1">
        <v>1</v>
      </c>
      <c r="N32" s="1">
        <v>0</v>
      </c>
      <c r="O32" s="1">
        <v>0</v>
      </c>
      <c r="P32" s="8"/>
      <c r="Q32" s="8"/>
      <c r="R32" s="8"/>
      <c r="S32" s="1"/>
      <c r="T32" s="1"/>
      <c r="U32" s="1"/>
      <c r="V32" s="1"/>
      <c r="W32" s="1"/>
      <c r="X32" s="1"/>
      <c r="Y32" s="1"/>
    </row>
    <row r="33" spans="1:25" ht="15.75" thickBot="1" x14ac:dyDescent="0.3">
      <c r="A33" s="20">
        <v>124</v>
      </c>
      <c r="B33" s="20" t="s">
        <v>90</v>
      </c>
      <c r="C33" s="20">
        <v>2016</v>
      </c>
      <c r="D33" s="21" t="s">
        <v>1</v>
      </c>
      <c r="E33" s="10">
        <v>5</v>
      </c>
      <c r="F33" s="20" t="s">
        <v>93</v>
      </c>
      <c r="G33" s="20">
        <v>1</v>
      </c>
      <c r="H33" s="20">
        <v>2</v>
      </c>
      <c r="I33" s="21">
        <v>4</v>
      </c>
      <c r="J33" s="20">
        <v>2</v>
      </c>
      <c r="K33" s="1">
        <v>0</v>
      </c>
      <c r="L33" s="1">
        <v>0</v>
      </c>
      <c r="M33" s="1">
        <v>0</v>
      </c>
      <c r="N33" s="1">
        <v>0</v>
      </c>
      <c r="O33" s="1">
        <v>0</v>
      </c>
      <c r="P33" s="9"/>
      <c r="Q33" s="9"/>
      <c r="R33" s="9"/>
      <c r="S33" s="1"/>
      <c r="T33" s="1"/>
      <c r="U33" s="1"/>
      <c r="V33" s="1"/>
      <c r="W33" s="1"/>
      <c r="X33" s="1"/>
      <c r="Y33" s="1"/>
    </row>
    <row r="34" spans="1:25" ht="15.75" thickBot="1" x14ac:dyDescent="0.3">
      <c r="A34" s="20">
        <v>124</v>
      </c>
      <c r="B34" s="20" t="s">
        <v>90</v>
      </c>
      <c r="C34" s="20">
        <v>2016</v>
      </c>
      <c r="D34" s="21" t="s">
        <v>0</v>
      </c>
      <c r="E34" s="10">
        <v>7</v>
      </c>
      <c r="F34" s="20" t="s">
        <v>92</v>
      </c>
      <c r="G34" s="20">
        <v>1</v>
      </c>
      <c r="H34" s="20">
        <v>1</v>
      </c>
      <c r="I34" s="20">
        <v>1</v>
      </c>
      <c r="J34" s="20">
        <v>3</v>
      </c>
      <c r="K34" s="1">
        <v>1</v>
      </c>
      <c r="L34" s="1">
        <v>0</v>
      </c>
      <c r="M34" s="1">
        <v>0</v>
      </c>
      <c r="N34" s="1">
        <v>0</v>
      </c>
      <c r="O34" s="1">
        <v>0</v>
      </c>
      <c r="P34" s="8"/>
      <c r="Q34" s="8"/>
      <c r="R34" s="8"/>
      <c r="S34" s="1"/>
      <c r="T34" s="1"/>
      <c r="U34" s="1"/>
      <c r="V34" s="1"/>
      <c r="W34" s="1"/>
      <c r="X34" s="1"/>
      <c r="Y34" s="1"/>
    </row>
    <row r="35" spans="1:25" ht="15.75" thickBot="1" x14ac:dyDescent="0.3">
      <c r="A35" s="20">
        <v>124</v>
      </c>
      <c r="B35" s="20" t="s">
        <v>90</v>
      </c>
      <c r="C35" s="20">
        <v>2016</v>
      </c>
      <c r="D35" s="21" t="s">
        <v>0</v>
      </c>
      <c r="E35" s="10">
        <v>7</v>
      </c>
      <c r="F35" s="20" t="s">
        <v>92</v>
      </c>
      <c r="G35" s="20">
        <v>1</v>
      </c>
      <c r="H35" s="20">
        <v>1</v>
      </c>
      <c r="I35" s="20">
        <v>2</v>
      </c>
      <c r="J35" s="20">
        <v>3</v>
      </c>
      <c r="K35" s="1">
        <v>2</v>
      </c>
      <c r="L35" s="1">
        <v>0</v>
      </c>
      <c r="M35" s="1">
        <v>1</v>
      </c>
      <c r="N35" s="1">
        <v>0</v>
      </c>
      <c r="O35" s="1">
        <v>0</v>
      </c>
      <c r="P35" s="8"/>
      <c r="Q35" s="9"/>
      <c r="R35" s="9"/>
      <c r="S35" s="1"/>
      <c r="T35" s="1"/>
      <c r="U35" s="1"/>
      <c r="V35" s="1"/>
      <c r="W35" s="1"/>
      <c r="X35" s="1"/>
      <c r="Y35" s="1"/>
    </row>
    <row r="36" spans="1:25" ht="15.75" thickBot="1" x14ac:dyDescent="0.3">
      <c r="A36" s="20">
        <v>124</v>
      </c>
      <c r="B36" s="20" t="s">
        <v>90</v>
      </c>
      <c r="C36" s="20">
        <v>2016</v>
      </c>
      <c r="D36" s="21" t="s">
        <v>0</v>
      </c>
      <c r="E36" s="10">
        <v>7</v>
      </c>
      <c r="F36" s="20" t="s">
        <v>92</v>
      </c>
      <c r="G36" s="20">
        <v>1</v>
      </c>
      <c r="H36" s="20">
        <v>1</v>
      </c>
      <c r="I36" s="21">
        <v>3</v>
      </c>
      <c r="J36" s="20">
        <v>3</v>
      </c>
      <c r="K36" s="1">
        <v>4</v>
      </c>
      <c r="L36" s="1">
        <v>1</v>
      </c>
      <c r="M36" s="1">
        <v>2</v>
      </c>
      <c r="N36" s="1">
        <v>0</v>
      </c>
      <c r="O36" s="1">
        <v>0</v>
      </c>
      <c r="P36" s="8"/>
      <c r="Q36" s="8"/>
      <c r="R36" s="8"/>
      <c r="S36" s="1"/>
      <c r="T36" s="1"/>
      <c r="U36" s="1"/>
      <c r="V36" s="1"/>
      <c r="W36" s="1"/>
      <c r="X36" s="1"/>
      <c r="Y36" s="1"/>
    </row>
    <row r="37" spans="1:25" ht="15.75" thickBot="1" x14ac:dyDescent="0.3">
      <c r="A37" s="20">
        <v>124</v>
      </c>
      <c r="B37" s="20" t="s">
        <v>90</v>
      </c>
      <c r="C37" s="20">
        <v>2016</v>
      </c>
      <c r="D37" s="21" t="s">
        <v>0</v>
      </c>
      <c r="E37" s="10">
        <v>7</v>
      </c>
      <c r="F37" s="20" t="s">
        <v>92</v>
      </c>
      <c r="G37" s="20">
        <v>1</v>
      </c>
      <c r="H37" s="20">
        <v>1</v>
      </c>
      <c r="I37" s="21">
        <v>4</v>
      </c>
      <c r="J37" s="20">
        <v>3</v>
      </c>
      <c r="K37" s="1">
        <v>3</v>
      </c>
      <c r="L37" s="1">
        <v>0</v>
      </c>
      <c r="M37" s="1">
        <v>3</v>
      </c>
      <c r="N37" s="1">
        <v>0</v>
      </c>
      <c r="O37" s="1">
        <v>0</v>
      </c>
      <c r="P37" s="8"/>
      <c r="Q37" s="9"/>
      <c r="R37" s="9"/>
      <c r="S37" s="1"/>
      <c r="T37" s="1"/>
      <c r="U37" s="1"/>
      <c r="V37" s="1"/>
      <c r="W37" s="1"/>
      <c r="X37" s="1"/>
      <c r="Y37" s="1"/>
    </row>
    <row r="38" spans="1:25" ht="15.75" thickBot="1" x14ac:dyDescent="0.3">
      <c r="A38" s="20">
        <v>124</v>
      </c>
      <c r="B38" s="20" t="s">
        <v>90</v>
      </c>
      <c r="C38" s="20">
        <v>2016</v>
      </c>
      <c r="D38" s="20" t="s">
        <v>0</v>
      </c>
      <c r="E38" s="10">
        <v>8</v>
      </c>
      <c r="F38" s="20" t="s">
        <v>92</v>
      </c>
      <c r="G38" s="20">
        <v>1</v>
      </c>
      <c r="H38" s="20">
        <v>2</v>
      </c>
      <c r="I38" s="20">
        <v>1</v>
      </c>
      <c r="J38" s="20">
        <v>3</v>
      </c>
      <c r="K38" s="1">
        <v>1</v>
      </c>
      <c r="L38" s="1">
        <v>1</v>
      </c>
      <c r="M38" s="1">
        <v>1</v>
      </c>
      <c r="N38" s="1">
        <v>0</v>
      </c>
      <c r="O38" s="1">
        <v>0</v>
      </c>
      <c r="P38" s="8"/>
      <c r="Q38" s="8"/>
      <c r="R38" s="8"/>
      <c r="S38" s="1"/>
      <c r="T38" s="1"/>
      <c r="U38" s="1"/>
      <c r="V38" s="1"/>
      <c r="W38" s="1"/>
      <c r="X38" s="1"/>
      <c r="Y38" s="1"/>
    </row>
    <row r="39" spans="1:25" ht="15.75" thickBot="1" x14ac:dyDescent="0.3">
      <c r="A39" s="20">
        <v>124</v>
      </c>
      <c r="B39" s="20" t="s">
        <v>90</v>
      </c>
      <c r="C39" s="20">
        <v>2016</v>
      </c>
      <c r="D39" s="20" t="s">
        <v>0</v>
      </c>
      <c r="E39" s="10">
        <v>8</v>
      </c>
      <c r="F39" s="20" t="s">
        <v>92</v>
      </c>
      <c r="G39" s="20">
        <v>1</v>
      </c>
      <c r="H39" s="20">
        <v>2</v>
      </c>
      <c r="I39" s="20">
        <v>2</v>
      </c>
      <c r="J39" s="20">
        <v>3</v>
      </c>
      <c r="K39" s="1">
        <v>3</v>
      </c>
      <c r="L39" s="1">
        <v>0</v>
      </c>
      <c r="M39" s="1">
        <v>2</v>
      </c>
      <c r="N39" s="1">
        <v>0</v>
      </c>
      <c r="O39" s="1">
        <v>0</v>
      </c>
      <c r="P39" s="9"/>
      <c r="Q39" s="9"/>
      <c r="R39" s="9"/>
      <c r="S39" s="1"/>
      <c r="T39" s="1"/>
      <c r="U39" s="1"/>
      <c r="V39" s="1"/>
      <c r="W39" s="1"/>
      <c r="X39" s="1"/>
      <c r="Y39" s="1"/>
    </row>
    <row r="40" spans="1:25" ht="15.75" thickBot="1" x14ac:dyDescent="0.3">
      <c r="A40" s="20">
        <v>124</v>
      </c>
      <c r="B40" s="20" t="s">
        <v>90</v>
      </c>
      <c r="C40" s="20">
        <v>2016</v>
      </c>
      <c r="D40" s="20" t="s">
        <v>0</v>
      </c>
      <c r="E40" s="10">
        <v>8</v>
      </c>
      <c r="F40" s="20" t="s">
        <v>92</v>
      </c>
      <c r="G40" s="20">
        <v>1</v>
      </c>
      <c r="H40" s="20">
        <v>2</v>
      </c>
      <c r="I40" s="21">
        <v>3</v>
      </c>
      <c r="J40" s="20">
        <v>3</v>
      </c>
      <c r="K40" s="1">
        <v>1</v>
      </c>
      <c r="L40" s="1">
        <v>0</v>
      </c>
      <c r="M40" s="1">
        <v>1</v>
      </c>
      <c r="N40" s="1">
        <v>0</v>
      </c>
      <c r="O40" s="1">
        <v>0</v>
      </c>
      <c r="P40" s="8"/>
      <c r="Q40" s="8"/>
      <c r="R40" s="8"/>
      <c r="S40" s="1"/>
      <c r="T40" s="1"/>
      <c r="U40" s="1"/>
      <c r="V40" s="1"/>
      <c r="W40" s="1"/>
      <c r="X40" s="1"/>
      <c r="Y40" s="1"/>
    </row>
    <row r="41" spans="1:25" ht="15.75" thickBot="1" x14ac:dyDescent="0.3">
      <c r="A41" s="20">
        <v>124</v>
      </c>
      <c r="B41" s="20" t="s">
        <v>90</v>
      </c>
      <c r="C41" s="20">
        <v>2016</v>
      </c>
      <c r="D41" s="20" t="s">
        <v>0</v>
      </c>
      <c r="E41" s="10">
        <v>8</v>
      </c>
      <c r="F41" s="20" t="s">
        <v>92</v>
      </c>
      <c r="G41" s="20">
        <v>1</v>
      </c>
      <c r="H41" s="20">
        <v>2</v>
      </c>
      <c r="I41" s="21">
        <v>4</v>
      </c>
      <c r="J41" s="20">
        <v>3</v>
      </c>
      <c r="K41" s="1">
        <v>0</v>
      </c>
      <c r="L41" s="1">
        <v>0</v>
      </c>
      <c r="M41" s="1">
        <v>0</v>
      </c>
      <c r="N41" s="1">
        <v>0</v>
      </c>
      <c r="O41" s="1">
        <v>0</v>
      </c>
      <c r="P41" s="8"/>
      <c r="Q41" s="9"/>
      <c r="R41" s="9"/>
      <c r="S41" s="1"/>
      <c r="T41" s="1"/>
      <c r="U41" s="1"/>
      <c r="V41" s="1"/>
      <c r="W41" s="1"/>
      <c r="X41" s="1"/>
      <c r="Y41" s="1"/>
    </row>
    <row r="42" spans="1:25" ht="15.75" thickBot="1" x14ac:dyDescent="0.3">
      <c r="A42" s="20">
        <v>124</v>
      </c>
      <c r="B42" s="20" t="s">
        <v>90</v>
      </c>
      <c r="C42" s="20">
        <v>2016</v>
      </c>
      <c r="D42" s="20" t="s">
        <v>1</v>
      </c>
      <c r="E42" s="10">
        <v>4</v>
      </c>
      <c r="F42" s="20" t="s">
        <v>93</v>
      </c>
      <c r="G42" s="20">
        <v>1</v>
      </c>
      <c r="H42" s="20">
        <v>1</v>
      </c>
      <c r="I42" s="20">
        <v>1</v>
      </c>
      <c r="J42" s="20">
        <v>3</v>
      </c>
      <c r="K42" s="1">
        <v>3</v>
      </c>
      <c r="L42" s="1">
        <v>0</v>
      </c>
      <c r="M42" s="1">
        <v>3</v>
      </c>
      <c r="N42" s="1">
        <v>0</v>
      </c>
      <c r="O42" s="1">
        <v>0</v>
      </c>
      <c r="P42" s="8"/>
      <c r="Q42" s="8"/>
      <c r="R42" s="8"/>
      <c r="S42" s="1"/>
      <c r="T42" s="1"/>
      <c r="U42" s="1"/>
      <c r="V42" s="1"/>
      <c r="W42" s="1"/>
      <c r="X42" s="1"/>
      <c r="Y42" s="1"/>
    </row>
    <row r="43" spans="1:25" ht="15.75" thickBot="1" x14ac:dyDescent="0.3">
      <c r="A43" s="20">
        <v>124</v>
      </c>
      <c r="B43" s="20" t="s">
        <v>90</v>
      </c>
      <c r="C43" s="20">
        <v>2016</v>
      </c>
      <c r="D43" s="20" t="s">
        <v>1</v>
      </c>
      <c r="E43" s="10">
        <v>4</v>
      </c>
      <c r="F43" s="20" t="s">
        <v>93</v>
      </c>
      <c r="G43" s="20">
        <v>1</v>
      </c>
      <c r="H43" s="20">
        <v>1</v>
      </c>
      <c r="I43" s="20">
        <v>2</v>
      </c>
      <c r="J43" s="20">
        <v>3</v>
      </c>
      <c r="K43" s="1">
        <v>6</v>
      </c>
      <c r="L43" s="1">
        <v>1</v>
      </c>
      <c r="M43" s="1">
        <v>4</v>
      </c>
      <c r="N43" s="1">
        <v>0</v>
      </c>
      <c r="O43" s="1">
        <v>0</v>
      </c>
      <c r="P43" s="8"/>
      <c r="Q43" s="9"/>
      <c r="R43" s="9"/>
      <c r="S43" s="1"/>
      <c r="T43" s="1"/>
      <c r="U43" s="1"/>
      <c r="V43" s="1"/>
      <c r="W43" s="1"/>
      <c r="X43" s="1"/>
      <c r="Y43" s="1"/>
    </row>
    <row r="44" spans="1:25" ht="15.75" thickBot="1" x14ac:dyDescent="0.3">
      <c r="A44" s="20">
        <v>124</v>
      </c>
      <c r="B44" s="20" t="s">
        <v>90</v>
      </c>
      <c r="C44" s="20">
        <v>2016</v>
      </c>
      <c r="D44" s="21" t="s">
        <v>1</v>
      </c>
      <c r="E44" s="10">
        <v>4</v>
      </c>
      <c r="F44" s="20" t="s">
        <v>93</v>
      </c>
      <c r="G44" s="20">
        <v>1</v>
      </c>
      <c r="H44" s="20">
        <v>1</v>
      </c>
      <c r="I44" s="21">
        <v>3</v>
      </c>
      <c r="J44" s="20">
        <v>3</v>
      </c>
      <c r="K44" s="1">
        <v>3</v>
      </c>
      <c r="L44" s="1">
        <v>0</v>
      </c>
      <c r="M44" s="1">
        <v>1</v>
      </c>
      <c r="N44" s="1">
        <v>0</v>
      </c>
      <c r="O44" s="1">
        <v>0</v>
      </c>
      <c r="P44" s="8"/>
      <c r="Q44" s="8"/>
      <c r="R44" s="8"/>
      <c r="S44" s="1"/>
      <c r="T44" s="1"/>
      <c r="U44" s="1"/>
      <c r="V44" s="1"/>
      <c r="W44" s="1"/>
      <c r="X44" s="1"/>
      <c r="Y44" s="1"/>
    </row>
    <row r="45" spans="1:25" ht="15.75" thickBot="1" x14ac:dyDescent="0.3">
      <c r="A45" s="20">
        <v>124</v>
      </c>
      <c r="B45" s="20" t="s">
        <v>90</v>
      </c>
      <c r="C45" s="20">
        <v>2016</v>
      </c>
      <c r="D45" s="21" t="s">
        <v>1</v>
      </c>
      <c r="E45" s="10">
        <v>4</v>
      </c>
      <c r="F45" s="20" t="s">
        <v>93</v>
      </c>
      <c r="G45" s="20">
        <v>1</v>
      </c>
      <c r="H45" s="20">
        <v>1</v>
      </c>
      <c r="I45" s="21">
        <v>4</v>
      </c>
      <c r="J45" s="20">
        <v>3</v>
      </c>
      <c r="K45" s="1">
        <v>2</v>
      </c>
      <c r="L45" s="1">
        <v>1</v>
      </c>
      <c r="M45" s="1">
        <v>2</v>
      </c>
      <c r="N45" s="1">
        <v>0</v>
      </c>
      <c r="O45" s="1">
        <v>0</v>
      </c>
      <c r="P45" s="8"/>
      <c r="Q45" s="9"/>
      <c r="R45" s="9"/>
      <c r="S45" s="1"/>
      <c r="T45" s="1"/>
      <c r="U45" s="1"/>
      <c r="V45" s="1"/>
      <c r="W45" s="1"/>
      <c r="X45" s="1"/>
      <c r="Y45" s="1"/>
    </row>
    <row r="46" spans="1:25" ht="15.75" thickBot="1" x14ac:dyDescent="0.3">
      <c r="A46" s="20">
        <v>124</v>
      </c>
      <c r="B46" s="20" t="s">
        <v>90</v>
      </c>
      <c r="C46" s="20">
        <v>2016</v>
      </c>
      <c r="D46" s="20" t="s">
        <v>1</v>
      </c>
      <c r="E46" s="10">
        <v>5</v>
      </c>
      <c r="F46" s="20" t="s">
        <v>93</v>
      </c>
      <c r="G46" s="20">
        <v>1</v>
      </c>
      <c r="H46" s="20">
        <v>2</v>
      </c>
      <c r="I46" s="20">
        <v>1</v>
      </c>
      <c r="J46" s="20">
        <v>3</v>
      </c>
      <c r="K46" s="1">
        <v>6</v>
      </c>
      <c r="L46" s="1">
        <v>0</v>
      </c>
      <c r="M46" s="1">
        <v>2</v>
      </c>
      <c r="N46" s="1">
        <v>0</v>
      </c>
      <c r="O46" s="1">
        <v>0</v>
      </c>
      <c r="P46" s="8"/>
      <c r="Q46" s="8"/>
      <c r="R46" s="8"/>
      <c r="S46" s="1"/>
      <c r="T46" s="1"/>
      <c r="U46" s="1"/>
      <c r="V46" s="1"/>
      <c r="W46" s="1"/>
      <c r="X46" s="1"/>
      <c r="Y46" s="1"/>
    </row>
    <row r="47" spans="1:25" ht="15.75" thickBot="1" x14ac:dyDescent="0.3">
      <c r="A47" s="20">
        <v>124</v>
      </c>
      <c r="B47" s="20" t="s">
        <v>90</v>
      </c>
      <c r="C47" s="20">
        <v>2016</v>
      </c>
      <c r="D47" s="20" t="s">
        <v>1</v>
      </c>
      <c r="E47" s="10">
        <v>5</v>
      </c>
      <c r="F47" s="20" t="s">
        <v>93</v>
      </c>
      <c r="G47" s="20">
        <v>1</v>
      </c>
      <c r="H47" s="20">
        <v>2</v>
      </c>
      <c r="I47" s="20">
        <v>2</v>
      </c>
      <c r="J47" s="20">
        <v>3</v>
      </c>
      <c r="K47" s="1">
        <v>4</v>
      </c>
      <c r="L47" s="1">
        <v>0</v>
      </c>
      <c r="M47" s="1">
        <v>0</v>
      </c>
      <c r="N47" s="1">
        <v>0</v>
      </c>
      <c r="O47" s="1">
        <v>0</v>
      </c>
      <c r="P47" s="8"/>
      <c r="Q47" s="9"/>
      <c r="R47" s="9"/>
      <c r="S47" s="1"/>
      <c r="T47" s="1"/>
      <c r="U47" s="1"/>
      <c r="V47" s="1"/>
      <c r="W47" s="1"/>
      <c r="X47" s="1"/>
      <c r="Y47" s="1"/>
    </row>
    <row r="48" spans="1:25" ht="15.75" thickBot="1" x14ac:dyDescent="0.3">
      <c r="A48" s="20">
        <v>124</v>
      </c>
      <c r="B48" s="20" t="s">
        <v>90</v>
      </c>
      <c r="C48" s="20">
        <v>2016</v>
      </c>
      <c r="D48" s="21" t="s">
        <v>1</v>
      </c>
      <c r="E48" s="10">
        <v>5</v>
      </c>
      <c r="F48" s="20" t="s">
        <v>93</v>
      </c>
      <c r="G48" s="20">
        <v>1</v>
      </c>
      <c r="H48" s="20">
        <v>2</v>
      </c>
      <c r="I48" s="21">
        <v>3</v>
      </c>
      <c r="J48" s="20">
        <v>3</v>
      </c>
      <c r="K48" s="1">
        <v>6</v>
      </c>
      <c r="L48" s="1">
        <v>1</v>
      </c>
      <c r="M48" s="1">
        <v>5</v>
      </c>
      <c r="N48" s="1">
        <v>0</v>
      </c>
      <c r="O48" s="1">
        <v>0</v>
      </c>
      <c r="P48" s="8"/>
      <c r="Q48" s="8"/>
      <c r="R48" s="8"/>
      <c r="S48" s="1"/>
      <c r="T48" s="1"/>
      <c r="U48" s="1"/>
      <c r="V48" s="1"/>
      <c r="W48" s="1"/>
      <c r="X48" s="1"/>
      <c r="Y48" s="1"/>
    </row>
    <row r="49" spans="1:25" ht="15.75" thickBot="1" x14ac:dyDescent="0.3">
      <c r="A49" s="20">
        <v>124</v>
      </c>
      <c r="B49" s="20" t="s">
        <v>90</v>
      </c>
      <c r="C49" s="20">
        <v>2016</v>
      </c>
      <c r="D49" s="21" t="s">
        <v>1</v>
      </c>
      <c r="E49" s="10">
        <v>5</v>
      </c>
      <c r="F49" s="20" t="s">
        <v>93</v>
      </c>
      <c r="G49" s="20">
        <v>1</v>
      </c>
      <c r="H49" s="20">
        <v>2</v>
      </c>
      <c r="I49" s="21">
        <v>4</v>
      </c>
      <c r="J49" s="20">
        <v>3</v>
      </c>
      <c r="K49" s="1">
        <v>0</v>
      </c>
      <c r="L49" s="1">
        <v>0</v>
      </c>
      <c r="M49" s="1">
        <v>0</v>
      </c>
      <c r="N49" s="1">
        <v>0</v>
      </c>
      <c r="O49" s="1">
        <v>0</v>
      </c>
      <c r="P49" s="9"/>
      <c r="Q49" s="9"/>
      <c r="R49" s="9"/>
      <c r="S49" s="1"/>
      <c r="T49" s="1"/>
      <c r="U49" s="1"/>
      <c r="V49" s="1"/>
      <c r="W49" s="1"/>
      <c r="X49" s="1"/>
      <c r="Y49" s="1"/>
    </row>
    <row r="50" spans="1:25" ht="15.75" thickBot="1" x14ac:dyDescent="0.3">
      <c r="A50" s="20">
        <v>124</v>
      </c>
      <c r="B50" s="20" t="s">
        <v>90</v>
      </c>
      <c r="C50" s="20">
        <v>2016</v>
      </c>
      <c r="D50" s="21" t="s">
        <v>0</v>
      </c>
      <c r="E50" s="10">
        <v>7</v>
      </c>
      <c r="F50" s="20" t="s">
        <v>92</v>
      </c>
      <c r="G50" s="20">
        <v>1</v>
      </c>
      <c r="H50" s="20">
        <v>1</v>
      </c>
      <c r="I50" s="20">
        <v>1</v>
      </c>
      <c r="J50" s="20">
        <v>4</v>
      </c>
      <c r="K50" s="1">
        <v>1</v>
      </c>
      <c r="L50" s="1">
        <v>0</v>
      </c>
      <c r="M50" s="1">
        <v>0</v>
      </c>
      <c r="N50" s="1">
        <v>0</v>
      </c>
      <c r="O50" s="1">
        <v>0</v>
      </c>
      <c r="P50" s="8"/>
      <c r="Q50" s="8"/>
      <c r="R50" s="8"/>
      <c r="S50" s="1"/>
      <c r="T50" s="1"/>
      <c r="U50" s="1"/>
      <c r="V50" s="1"/>
      <c r="W50" s="1"/>
      <c r="X50" s="1"/>
      <c r="Y50" s="1"/>
    </row>
    <row r="51" spans="1:25" ht="15.75" thickBot="1" x14ac:dyDescent="0.3">
      <c r="A51" s="20">
        <v>124</v>
      </c>
      <c r="B51" s="20" t="s">
        <v>90</v>
      </c>
      <c r="C51" s="20">
        <v>2016</v>
      </c>
      <c r="D51" s="21" t="s">
        <v>0</v>
      </c>
      <c r="E51" s="10">
        <v>7</v>
      </c>
      <c r="F51" s="20" t="s">
        <v>92</v>
      </c>
      <c r="G51" s="20">
        <v>1</v>
      </c>
      <c r="H51" s="20">
        <v>1</v>
      </c>
      <c r="I51" s="20">
        <v>2</v>
      </c>
      <c r="J51" s="20">
        <v>4</v>
      </c>
      <c r="K51" s="1">
        <v>2</v>
      </c>
      <c r="L51" s="1">
        <v>1</v>
      </c>
      <c r="M51" s="1">
        <v>2</v>
      </c>
      <c r="N51" s="1">
        <v>0</v>
      </c>
      <c r="O51" s="1">
        <v>0</v>
      </c>
      <c r="P51" s="8"/>
      <c r="Q51" s="9"/>
      <c r="R51" s="9"/>
      <c r="S51" s="1"/>
      <c r="T51" s="1"/>
      <c r="U51" s="1"/>
      <c r="V51" s="1"/>
      <c r="W51" s="1"/>
      <c r="X51" s="1"/>
      <c r="Y51" s="1"/>
    </row>
    <row r="52" spans="1:25" ht="15.75" thickBot="1" x14ac:dyDescent="0.3">
      <c r="A52" s="20">
        <v>124</v>
      </c>
      <c r="B52" s="20" t="s">
        <v>90</v>
      </c>
      <c r="C52" s="20">
        <v>2016</v>
      </c>
      <c r="D52" s="21" t="s">
        <v>0</v>
      </c>
      <c r="E52" s="10">
        <v>7</v>
      </c>
      <c r="F52" s="20" t="s">
        <v>92</v>
      </c>
      <c r="G52" s="20">
        <v>1</v>
      </c>
      <c r="H52" s="20">
        <v>1</v>
      </c>
      <c r="I52" s="21">
        <v>3</v>
      </c>
      <c r="J52" s="20">
        <v>4</v>
      </c>
      <c r="K52" s="1">
        <v>4</v>
      </c>
      <c r="L52" s="1">
        <v>0</v>
      </c>
      <c r="M52" s="1">
        <v>2</v>
      </c>
      <c r="N52" s="1">
        <v>0</v>
      </c>
      <c r="O52" s="1">
        <v>0</v>
      </c>
      <c r="P52" s="8"/>
      <c r="Q52" s="8"/>
      <c r="R52" s="8"/>
      <c r="S52" s="1"/>
      <c r="T52" s="1"/>
      <c r="U52" s="1"/>
      <c r="V52" s="1"/>
      <c r="W52" s="1"/>
      <c r="X52" s="1"/>
      <c r="Y52" s="1"/>
    </row>
    <row r="53" spans="1:25" ht="15.75" thickBot="1" x14ac:dyDescent="0.3">
      <c r="A53" s="20">
        <v>124</v>
      </c>
      <c r="B53" s="20" t="s">
        <v>90</v>
      </c>
      <c r="C53" s="20">
        <v>2016</v>
      </c>
      <c r="D53" s="21" t="s">
        <v>0</v>
      </c>
      <c r="E53" s="10">
        <v>7</v>
      </c>
      <c r="F53" s="20" t="s">
        <v>92</v>
      </c>
      <c r="G53" s="20">
        <v>1</v>
      </c>
      <c r="H53" s="20">
        <v>1</v>
      </c>
      <c r="I53" s="21">
        <v>4</v>
      </c>
      <c r="J53" s="20">
        <v>4</v>
      </c>
      <c r="K53" s="1">
        <v>7</v>
      </c>
      <c r="L53" s="1">
        <v>2</v>
      </c>
      <c r="M53" s="1">
        <v>7</v>
      </c>
      <c r="N53" s="1">
        <v>0</v>
      </c>
      <c r="O53" s="1">
        <v>0</v>
      </c>
      <c r="P53" s="8"/>
      <c r="Q53" s="9"/>
      <c r="R53" s="9"/>
      <c r="S53" s="1"/>
      <c r="T53" s="1"/>
      <c r="U53" s="1"/>
      <c r="V53" s="1"/>
      <c r="W53" s="1"/>
      <c r="X53" s="1"/>
      <c r="Y53" s="1"/>
    </row>
    <row r="54" spans="1:25" ht="15.75" thickBot="1" x14ac:dyDescent="0.3">
      <c r="A54" s="20">
        <v>124</v>
      </c>
      <c r="B54" s="20" t="s">
        <v>90</v>
      </c>
      <c r="C54" s="20">
        <v>2016</v>
      </c>
      <c r="D54" s="20" t="s">
        <v>0</v>
      </c>
      <c r="E54" s="10">
        <v>8</v>
      </c>
      <c r="F54" s="20" t="s">
        <v>92</v>
      </c>
      <c r="G54" s="20">
        <v>1</v>
      </c>
      <c r="H54" s="20">
        <v>2</v>
      </c>
      <c r="I54" s="20">
        <v>1</v>
      </c>
      <c r="J54" s="20">
        <v>4</v>
      </c>
      <c r="K54" s="1">
        <v>2</v>
      </c>
      <c r="L54" s="1">
        <v>1</v>
      </c>
      <c r="M54" s="1">
        <v>2</v>
      </c>
      <c r="N54" s="1">
        <v>0</v>
      </c>
      <c r="O54" s="1">
        <v>0</v>
      </c>
      <c r="P54" s="8"/>
      <c r="Q54" s="8"/>
      <c r="R54" s="8"/>
      <c r="S54" s="1"/>
      <c r="T54" s="1"/>
      <c r="U54" s="1"/>
      <c r="V54" s="1"/>
      <c r="W54" s="1"/>
      <c r="X54" s="1"/>
      <c r="Y54" s="1"/>
    </row>
    <row r="55" spans="1:25" ht="15.75" thickBot="1" x14ac:dyDescent="0.3">
      <c r="A55" s="20">
        <v>124</v>
      </c>
      <c r="B55" s="20" t="s">
        <v>90</v>
      </c>
      <c r="C55" s="20">
        <v>2016</v>
      </c>
      <c r="D55" s="20" t="s">
        <v>0</v>
      </c>
      <c r="E55" s="10">
        <v>8</v>
      </c>
      <c r="F55" s="20" t="s">
        <v>92</v>
      </c>
      <c r="G55" s="20">
        <v>1</v>
      </c>
      <c r="H55" s="20">
        <v>2</v>
      </c>
      <c r="I55" s="20">
        <v>2</v>
      </c>
      <c r="J55" s="20">
        <v>4</v>
      </c>
      <c r="K55" s="1">
        <v>1</v>
      </c>
      <c r="L55" s="1">
        <v>0</v>
      </c>
      <c r="M55" s="1">
        <v>1</v>
      </c>
      <c r="N55" s="1">
        <v>0</v>
      </c>
      <c r="O55" s="1">
        <v>0</v>
      </c>
      <c r="P55" s="9"/>
      <c r="Q55" s="9"/>
      <c r="R55" s="9"/>
      <c r="S55" s="1"/>
      <c r="T55" s="1"/>
      <c r="U55" s="1"/>
      <c r="V55" s="1"/>
      <c r="W55" s="1"/>
      <c r="X55" s="1"/>
      <c r="Y55" s="1"/>
    </row>
    <row r="56" spans="1:25" ht="15.75" thickBot="1" x14ac:dyDescent="0.3">
      <c r="A56" s="20">
        <v>124</v>
      </c>
      <c r="B56" s="20" t="s">
        <v>90</v>
      </c>
      <c r="C56" s="20">
        <v>2016</v>
      </c>
      <c r="D56" s="20" t="s">
        <v>0</v>
      </c>
      <c r="E56" s="10">
        <v>8</v>
      </c>
      <c r="F56" s="20" t="s">
        <v>92</v>
      </c>
      <c r="G56" s="20">
        <v>1</v>
      </c>
      <c r="H56" s="20">
        <v>2</v>
      </c>
      <c r="I56" s="21">
        <v>3</v>
      </c>
      <c r="J56" s="20">
        <v>4</v>
      </c>
      <c r="K56" s="1">
        <v>2</v>
      </c>
      <c r="L56" s="1">
        <v>0</v>
      </c>
      <c r="M56" s="1">
        <v>0</v>
      </c>
      <c r="N56" s="1">
        <v>0</v>
      </c>
      <c r="O56" s="1">
        <v>0</v>
      </c>
      <c r="P56" s="9"/>
      <c r="Q56" s="8"/>
      <c r="R56" s="8"/>
      <c r="S56" s="1"/>
      <c r="T56" s="1"/>
      <c r="U56" s="1"/>
      <c r="V56" s="1"/>
      <c r="W56" s="1"/>
      <c r="X56" s="1"/>
      <c r="Y56" s="1"/>
    </row>
    <row r="57" spans="1:25" ht="15.75" thickBot="1" x14ac:dyDescent="0.3">
      <c r="A57" s="20">
        <v>124</v>
      </c>
      <c r="B57" s="20" t="s">
        <v>90</v>
      </c>
      <c r="C57" s="20">
        <v>2016</v>
      </c>
      <c r="D57" s="20" t="s">
        <v>0</v>
      </c>
      <c r="E57" s="10">
        <v>8</v>
      </c>
      <c r="F57" s="20" t="s">
        <v>92</v>
      </c>
      <c r="G57" s="20">
        <v>1</v>
      </c>
      <c r="H57" s="20">
        <v>2</v>
      </c>
      <c r="I57" s="21">
        <v>4</v>
      </c>
      <c r="J57" s="20">
        <v>4</v>
      </c>
      <c r="K57" s="1">
        <v>2</v>
      </c>
      <c r="L57" s="1">
        <v>0</v>
      </c>
      <c r="M57" s="1">
        <v>2</v>
      </c>
      <c r="N57" s="1">
        <v>0</v>
      </c>
      <c r="O57" s="1">
        <v>0</v>
      </c>
      <c r="P57" s="9"/>
      <c r="Q57" s="9"/>
      <c r="R57" s="9"/>
      <c r="S57" s="1"/>
      <c r="T57" s="1"/>
      <c r="U57" s="1"/>
      <c r="V57" s="1"/>
      <c r="W57" s="1"/>
      <c r="X57" s="1"/>
      <c r="Y57" s="1"/>
    </row>
    <row r="58" spans="1:25" ht="15.75" thickBot="1" x14ac:dyDescent="0.3">
      <c r="A58" s="20">
        <v>124</v>
      </c>
      <c r="B58" s="20" t="s">
        <v>90</v>
      </c>
      <c r="C58" s="20">
        <v>2016</v>
      </c>
      <c r="D58" s="20" t="s">
        <v>1</v>
      </c>
      <c r="E58" s="10">
        <v>4</v>
      </c>
      <c r="F58" s="20" t="s">
        <v>93</v>
      </c>
      <c r="G58" s="20">
        <v>1</v>
      </c>
      <c r="H58" s="20">
        <v>1</v>
      </c>
      <c r="I58" s="20">
        <v>1</v>
      </c>
      <c r="J58" s="20">
        <v>4</v>
      </c>
      <c r="K58" s="1">
        <v>0</v>
      </c>
      <c r="L58" s="1">
        <v>0</v>
      </c>
      <c r="M58" s="1">
        <v>0</v>
      </c>
      <c r="N58" s="1">
        <v>0</v>
      </c>
      <c r="O58" s="1">
        <v>0</v>
      </c>
      <c r="P58" s="8"/>
      <c r="Q58" s="8"/>
      <c r="R58" s="8"/>
      <c r="S58" s="1"/>
      <c r="T58" s="1"/>
      <c r="U58" s="1"/>
      <c r="V58" s="1"/>
      <c r="W58" s="1"/>
      <c r="X58" s="1"/>
      <c r="Y58" s="1"/>
    </row>
    <row r="59" spans="1:25" ht="15.75" thickBot="1" x14ac:dyDescent="0.3">
      <c r="A59" s="20">
        <v>124</v>
      </c>
      <c r="B59" s="20" t="s">
        <v>90</v>
      </c>
      <c r="C59" s="20">
        <v>2016</v>
      </c>
      <c r="D59" s="20" t="s">
        <v>1</v>
      </c>
      <c r="E59" s="10">
        <v>4</v>
      </c>
      <c r="F59" s="20" t="s">
        <v>93</v>
      </c>
      <c r="G59" s="20">
        <v>1</v>
      </c>
      <c r="H59" s="20">
        <v>1</v>
      </c>
      <c r="I59" s="20">
        <v>2</v>
      </c>
      <c r="J59" s="20">
        <v>4</v>
      </c>
      <c r="K59" s="1">
        <v>3</v>
      </c>
      <c r="L59" s="1">
        <v>0</v>
      </c>
      <c r="M59" s="1">
        <v>2</v>
      </c>
      <c r="N59" s="1">
        <v>0</v>
      </c>
      <c r="O59" s="1">
        <v>0</v>
      </c>
      <c r="P59" s="8"/>
      <c r="Q59" s="9"/>
      <c r="R59" s="9"/>
      <c r="S59" s="1"/>
      <c r="T59" s="1"/>
      <c r="U59" s="1"/>
      <c r="V59" s="1"/>
      <c r="W59" s="1"/>
      <c r="X59" s="1"/>
      <c r="Y59" s="1"/>
    </row>
    <row r="60" spans="1:25" ht="15.75" thickBot="1" x14ac:dyDescent="0.3">
      <c r="A60" s="20">
        <v>124</v>
      </c>
      <c r="B60" s="20" t="s">
        <v>90</v>
      </c>
      <c r="C60" s="20">
        <v>2016</v>
      </c>
      <c r="D60" s="21" t="s">
        <v>1</v>
      </c>
      <c r="E60" s="10">
        <v>4</v>
      </c>
      <c r="F60" s="20" t="s">
        <v>93</v>
      </c>
      <c r="G60" s="20">
        <v>1</v>
      </c>
      <c r="H60" s="20">
        <v>1</v>
      </c>
      <c r="I60" s="21">
        <v>3</v>
      </c>
      <c r="J60" s="20">
        <v>4</v>
      </c>
      <c r="K60" s="1">
        <v>6</v>
      </c>
      <c r="L60" s="1">
        <v>0</v>
      </c>
      <c r="M60" s="1">
        <v>1</v>
      </c>
      <c r="N60" s="1">
        <v>0</v>
      </c>
      <c r="O60" s="1">
        <v>0</v>
      </c>
      <c r="P60" s="8"/>
      <c r="Q60" s="8"/>
      <c r="R60" s="8"/>
      <c r="S60" s="1"/>
      <c r="T60" s="1"/>
      <c r="U60" s="1"/>
      <c r="V60" s="1"/>
      <c r="W60" s="1"/>
      <c r="X60" s="1"/>
      <c r="Y60" s="1"/>
    </row>
    <row r="61" spans="1:25" ht="15.75" thickBot="1" x14ac:dyDescent="0.3">
      <c r="A61" s="20">
        <v>124</v>
      </c>
      <c r="B61" s="20" t="s">
        <v>90</v>
      </c>
      <c r="C61" s="20">
        <v>2016</v>
      </c>
      <c r="D61" s="21" t="s">
        <v>1</v>
      </c>
      <c r="E61" s="10">
        <v>4</v>
      </c>
      <c r="F61" s="20" t="s">
        <v>93</v>
      </c>
      <c r="G61" s="21">
        <v>1</v>
      </c>
      <c r="H61" s="20">
        <v>1</v>
      </c>
      <c r="I61" s="21">
        <v>4</v>
      </c>
      <c r="J61" s="20">
        <v>4</v>
      </c>
      <c r="K61" s="1">
        <v>3</v>
      </c>
      <c r="L61" s="1">
        <v>1</v>
      </c>
      <c r="M61" s="1">
        <v>2</v>
      </c>
      <c r="N61" s="1">
        <v>0</v>
      </c>
      <c r="O61" s="1">
        <v>0</v>
      </c>
      <c r="P61" s="8"/>
      <c r="Q61" s="9"/>
      <c r="R61" s="9"/>
      <c r="S61" s="1"/>
      <c r="T61" s="1"/>
      <c r="U61" s="1"/>
      <c r="V61" s="1"/>
      <c r="W61" s="1"/>
      <c r="X61" s="1"/>
      <c r="Y61" s="1"/>
    </row>
    <row r="62" spans="1:25" ht="15.75" thickBot="1" x14ac:dyDescent="0.3">
      <c r="A62" s="20">
        <v>124</v>
      </c>
      <c r="B62" s="20" t="s">
        <v>90</v>
      </c>
      <c r="C62" s="20">
        <v>2016</v>
      </c>
      <c r="D62" s="20" t="s">
        <v>1</v>
      </c>
      <c r="E62" s="10">
        <v>5</v>
      </c>
      <c r="F62" s="20" t="s">
        <v>93</v>
      </c>
      <c r="G62" s="20">
        <v>1</v>
      </c>
      <c r="H62" s="20">
        <v>2</v>
      </c>
      <c r="I62" s="20">
        <v>1</v>
      </c>
      <c r="J62" s="20">
        <v>4</v>
      </c>
      <c r="K62" s="1">
        <v>5</v>
      </c>
      <c r="L62" s="1">
        <v>0</v>
      </c>
      <c r="M62" s="1">
        <v>1</v>
      </c>
      <c r="N62" s="1">
        <v>0</v>
      </c>
      <c r="O62" s="1">
        <v>0</v>
      </c>
      <c r="P62" s="8"/>
      <c r="Q62" s="8"/>
      <c r="R62" s="8"/>
      <c r="S62" s="1"/>
      <c r="T62" s="1"/>
      <c r="U62" s="1"/>
      <c r="V62" s="1"/>
      <c r="W62" s="1"/>
      <c r="X62" s="1"/>
      <c r="Y62" s="1"/>
    </row>
    <row r="63" spans="1:25" ht="15.75" thickBot="1" x14ac:dyDescent="0.3">
      <c r="A63" s="20">
        <v>124</v>
      </c>
      <c r="B63" s="20" t="s">
        <v>90</v>
      </c>
      <c r="C63" s="20">
        <v>2016</v>
      </c>
      <c r="D63" s="20" t="s">
        <v>1</v>
      </c>
      <c r="E63" s="10">
        <v>5</v>
      </c>
      <c r="F63" s="20" t="s">
        <v>93</v>
      </c>
      <c r="G63" s="20">
        <v>1</v>
      </c>
      <c r="H63" s="20">
        <v>2</v>
      </c>
      <c r="I63" s="20">
        <v>2</v>
      </c>
      <c r="J63" s="20">
        <v>4</v>
      </c>
      <c r="K63" s="1">
        <v>4</v>
      </c>
      <c r="L63" s="1">
        <v>1</v>
      </c>
      <c r="M63" s="1">
        <v>2</v>
      </c>
      <c r="N63" s="1">
        <v>0</v>
      </c>
      <c r="O63" s="1">
        <v>0</v>
      </c>
      <c r="P63" s="8"/>
      <c r="Q63" s="9"/>
      <c r="R63" s="9"/>
      <c r="S63" s="1"/>
      <c r="T63" s="1"/>
      <c r="U63" s="1"/>
      <c r="V63" s="1"/>
      <c r="W63" s="1"/>
      <c r="X63" s="1"/>
      <c r="Y63" s="1"/>
    </row>
    <row r="64" spans="1:25" ht="15.75" thickBot="1" x14ac:dyDescent="0.3">
      <c r="A64" s="20">
        <v>124</v>
      </c>
      <c r="B64" s="20" t="s">
        <v>90</v>
      </c>
      <c r="C64" s="20">
        <v>2016</v>
      </c>
      <c r="D64" s="21" t="s">
        <v>1</v>
      </c>
      <c r="E64" s="10">
        <v>5</v>
      </c>
      <c r="F64" s="20" t="s">
        <v>93</v>
      </c>
      <c r="G64" s="20">
        <v>1</v>
      </c>
      <c r="H64" s="20">
        <v>2</v>
      </c>
      <c r="I64" s="21">
        <v>3</v>
      </c>
      <c r="J64" s="20">
        <v>4</v>
      </c>
      <c r="K64" s="1">
        <v>2</v>
      </c>
      <c r="L64" s="1">
        <v>0</v>
      </c>
      <c r="M64" s="1">
        <v>2</v>
      </c>
      <c r="N64" s="1">
        <v>0</v>
      </c>
      <c r="O64" s="1">
        <v>0</v>
      </c>
      <c r="P64" s="8"/>
      <c r="Q64" s="8"/>
      <c r="R64" s="8"/>
      <c r="S64" s="1"/>
      <c r="T64" s="1"/>
      <c r="U64" s="1"/>
      <c r="V64" s="1"/>
      <c r="W64" s="1"/>
      <c r="X64" s="1"/>
      <c r="Y64" s="1"/>
    </row>
    <row r="65" spans="1:25" ht="15.75" thickBot="1" x14ac:dyDescent="0.3">
      <c r="A65" s="20">
        <v>124</v>
      </c>
      <c r="B65" s="20" t="s">
        <v>90</v>
      </c>
      <c r="C65" s="20">
        <v>2016</v>
      </c>
      <c r="D65" s="21" t="s">
        <v>1</v>
      </c>
      <c r="E65" s="10">
        <v>5</v>
      </c>
      <c r="F65" s="20" t="s">
        <v>93</v>
      </c>
      <c r="G65" s="20">
        <v>1</v>
      </c>
      <c r="H65" s="20">
        <v>2</v>
      </c>
      <c r="I65" s="21">
        <v>4</v>
      </c>
      <c r="J65" s="20">
        <v>4</v>
      </c>
      <c r="K65" s="1">
        <v>2</v>
      </c>
      <c r="L65" s="1">
        <v>1</v>
      </c>
      <c r="M65" s="1">
        <v>0</v>
      </c>
      <c r="N65" s="1">
        <v>0</v>
      </c>
      <c r="O65" s="1">
        <v>0</v>
      </c>
      <c r="P65" s="9"/>
      <c r="Q65" s="9"/>
      <c r="R65" s="9"/>
      <c r="S65" s="1"/>
      <c r="T65" s="1"/>
      <c r="U65" s="1"/>
      <c r="V65" s="1"/>
      <c r="W65" s="1"/>
      <c r="X65" s="1"/>
      <c r="Y65" s="1"/>
    </row>
  </sheetData>
  <sortState ref="A2:O129">
    <sortCondition ref="J2:J129"/>
  </sortState>
  <mergeCells count="1">
    <mergeCell ref="Q4:X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selection activeCell="Y65" sqref="A1:Y65"/>
    </sheetView>
  </sheetViews>
  <sheetFormatPr defaultRowHeight="15" x14ac:dyDescent="0.25"/>
  <cols>
    <col min="1" max="1" width="10.7109375" style="10" bestFit="1" customWidth="1"/>
    <col min="2" max="2" width="7" style="10" bestFit="1" customWidth="1"/>
    <col min="3" max="3" width="5" style="10" bestFit="1" customWidth="1"/>
    <col min="4" max="4" width="5.42578125" style="10" bestFit="1" customWidth="1"/>
    <col min="5" max="5" width="5.28515625" style="10" bestFit="1" customWidth="1"/>
    <col min="6" max="6" width="11.140625" style="10" bestFit="1" customWidth="1"/>
    <col min="7" max="7" width="9.85546875" style="10" bestFit="1" customWidth="1"/>
    <col min="8" max="8" width="5.28515625" style="10" bestFit="1" customWidth="1"/>
    <col min="9" max="9" width="8.85546875" style="10" bestFit="1" customWidth="1"/>
    <col min="10" max="10" width="9.140625" style="10"/>
    <col min="11" max="11" width="6.28515625" style="10" bestFit="1" customWidth="1"/>
    <col min="12" max="12" width="8" style="10" bestFit="1" customWidth="1"/>
    <col min="13" max="13" width="7.5703125" style="10" bestFit="1" customWidth="1"/>
    <col min="14" max="14" width="10.85546875" style="10" bestFit="1" customWidth="1"/>
    <col min="15" max="15" width="9" style="10" bestFit="1" customWidth="1"/>
  </cols>
  <sheetData>
    <row r="1" spans="1:25" ht="15.75" thickBot="1" x14ac:dyDescent="0.3">
      <c r="A1" s="1" t="s">
        <v>2</v>
      </c>
      <c r="B1" s="10" t="s">
        <v>61</v>
      </c>
      <c r="C1" s="10" t="s">
        <v>124</v>
      </c>
      <c r="D1" s="1" t="s">
        <v>3</v>
      </c>
      <c r="E1" s="10" t="s">
        <v>63</v>
      </c>
      <c r="F1" s="1" t="s">
        <v>4</v>
      </c>
      <c r="G1" s="1" t="s">
        <v>5</v>
      </c>
      <c r="H1" s="1" t="s">
        <v>6</v>
      </c>
      <c r="I1" s="1" t="s">
        <v>7</v>
      </c>
      <c r="J1" s="1" t="s">
        <v>8</v>
      </c>
      <c r="K1" s="1" t="s">
        <v>9</v>
      </c>
      <c r="L1" s="1" t="s">
        <v>10</v>
      </c>
      <c r="M1" s="1" t="s">
        <v>11</v>
      </c>
      <c r="N1" s="1" t="s">
        <v>12</v>
      </c>
      <c r="O1" s="1" t="s">
        <v>13</v>
      </c>
    </row>
    <row r="2" spans="1:25" ht="15.75" thickBot="1" x14ac:dyDescent="0.3">
      <c r="A2" s="20">
        <v>124</v>
      </c>
      <c r="B2" s="10" t="s">
        <v>90</v>
      </c>
      <c r="C2" s="10">
        <v>2015</v>
      </c>
      <c r="D2" s="20" t="s">
        <v>0</v>
      </c>
      <c r="E2" s="10">
        <v>7</v>
      </c>
      <c r="F2" s="20" t="s">
        <v>27</v>
      </c>
      <c r="G2" s="20">
        <v>1</v>
      </c>
      <c r="H2" s="20">
        <v>1</v>
      </c>
      <c r="I2" s="20">
        <v>1</v>
      </c>
      <c r="J2" s="20">
        <v>1</v>
      </c>
      <c r="K2" s="20">
        <v>0</v>
      </c>
      <c r="L2" s="20">
        <v>0</v>
      </c>
      <c r="M2" s="20">
        <v>0</v>
      </c>
      <c r="N2" s="20">
        <v>0</v>
      </c>
      <c r="O2" s="20">
        <v>0</v>
      </c>
    </row>
    <row r="3" spans="1:25" ht="15.75" thickBot="1" x14ac:dyDescent="0.3">
      <c r="A3" s="20">
        <v>124</v>
      </c>
      <c r="B3" s="10" t="s">
        <v>90</v>
      </c>
      <c r="C3" s="10">
        <v>2015</v>
      </c>
      <c r="D3" s="20" t="s">
        <v>0</v>
      </c>
      <c r="E3" s="10">
        <v>7</v>
      </c>
      <c r="F3" s="20" t="s">
        <v>27</v>
      </c>
      <c r="G3" s="20">
        <v>1</v>
      </c>
      <c r="H3" s="20">
        <v>1</v>
      </c>
      <c r="I3" s="20">
        <v>2</v>
      </c>
      <c r="J3" s="20">
        <v>1</v>
      </c>
      <c r="K3" s="20">
        <v>0</v>
      </c>
      <c r="L3" s="20">
        <v>0</v>
      </c>
      <c r="M3" s="20">
        <v>0</v>
      </c>
      <c r="N3" s="20">
        <v>0</v>
      </c>
      <c r="O3" s="20">
        <v>0</v>
      </c>
    </row>
    <row r="4" spans="1:25" ht="15.75" thickBot="1" x14ac:dyDescent="0.3">
      <c r="A4" s="20">
        <v>124</v>
      </c>
      <c r="B4" s="10" t="s">
        <v>90</v>
      </c>
      <c r="C4" s="10">
        <v>2015</v>
      </c>
      <c r="D4" s="20" t="s">
        <v>0</v>
      </c>
      <c r="E4" s="10">
        <v>7</v>
      </c>
      <c r="F4" s="20" t="s">
        <v>27</v>
      </c>
      <c r="G4" s="20">
        <v>1</v>
      </c>
      <c r="H4" s="20">
        <v>1</v>
      </c>
      <c r="I4" s="20">
        <v>3</v>
      </c>
      <c r="J4" s="20">
        <v>1</v>
      </c>
      <c r="K4" s="20">
        <v>1</v>
      </c>
      <c r="L4" s="20">
        <v>0</v>
      </c>
      <c r="M4" s="20">
        <v>0</v>
      </c>
      <c r="N4" s="20">
        <v>1</v>
      </c>
      <c r="O4" s="20">
        <v>1</v>
      </c>
      <c r="Q4" s="24" t="s">
        <v>91</v>
      </c>
      <c r="R4" s="24"/>
      <c r="S4" s="24"/>
      <c r="T4" s="24"/>
      <c r="U4" s="24"/>
      <c r="V4" s="24"/>
      <c r="W4" s="24"/>
      <c r="X4" s="24"/>
      <c r="Y4" s="1"/>
    </row>
    <row r="5" spans="1:25" ht="15.75" thickBot="1" x14ac:dyDescent="0.3">
      <c r="A5" s="20">
        <v>124</v>
      </c>
      <c r="B5" s="10" t="s">
        <v>90</v>
      </c>
      <c r="C5" s="10">
        <v>2015</v>
      </c>
      <c r="D5" s="20" t="s">
        <v>0</v>
      </c>
      <c r="E5" s="10">
        <v>7</v>
      </c>
      <c r="F5" s="20" t="s">
        <v>27</v>
      </c>
      <c r="G5" s="20">
        <v>1</v>
      </c>
      <c r="H5" s="20">
        <v>1</v>
      </c>
      <c r="I5" s="20">
        <v>4</v>
      </c>
      <c r="J5" s="20">
        <v>1</v>
      </c>
      <c r="K5" s="20">
        <v>0</v>
      </c>
      <c r="L5" s="20">
        <v>0</v>
      </c>
      <c r="M5" s="20">
        <v>0</v>
      </c>
      <c r="N5" s="20">
        <v>0</v>
      </c>
      <c r="O5" s="20">
        <v>0</v>
      </c>
      <c r="Q5" s="5" t="s">
        <v>65</v>
      </c>
      <c r="R5" s="5">
        <v>124</v>
      </c>
      <c r="S5" s="1" t="s">
        <v>75</v>
      </c>
      <c r="T5" s="1" t="s">
        <v>76</v>
      </c>
      <c r="U5" s="1" t="s">
        <v>77</v>
      </c>
      <c r="V5" s="1" t="s">
        <v>11</v>
      </c>
      <c r="W5" s="1" t="s">
        <v>78</v>
      </c>
      <c r="X5" s="1" t="s">
        <v>13</v>
      </c>
      <c r="Y5" s="1"/>
    </row>
    <row r="6" spans="1:25" ht="15.75" thickBot="1" x14ac:dyDescent="0.3">
      <c r="A6" s="20">
        <v>124</v>
      </c>
      <c r="B6" s="10" t="s">
        <v>90</v>
      </c>
      <c r="C6" s="10">
        <v>2015</v>
      </c>
      <c r="D6" s="20" t="s">
        <v>0</v>
      </c>
      <c r="E6" s="10">
        <v>8</v>
      </c>
      <c r="F6" s="20" t="s">
        <v>27</v>
      </c>
      <c r="G6" s="20">
        <v>1</v>
      </c>
      <c r="H6" s="20">
        <v>2</v>
      </c>
      <c r="I6" s="20">
        <v>1</v>
      </c>
      <c r="J6" s="20">
        <v>1</v>
      </c>
      <c r="K6" s="20">
        <v>5</v>
      </c>
      <c r="L6" s="20">
        <v>3</v>
      </c>
      <c r="M6" s="20">
        <v>1</v>
      </c>
      <c r="N6" s="20">
        <v>0</v>
      </c>
      <c r="O6" s="20">
        <v>5</v>
      </c>
      <c r="Q6" s="1" t="s">
        <v>16</v>
      </c>
      <c r="R6" s="5">
        <v>3</v>
      </c>
      <c r="S6" s="5">
        <f>COUNT(L34:L49)/4</f>
        <v>4</v>
      </c>
      <c r="T6" s="5">
        <f>SUM(K34:K49)</f>
        <v>71</v>
      </c>
      <c r="U6" s="5">
        <f t="shared" ref="U6:W6" si="0">SUM(L34:L49)</f>
        <v>25</v>
      </c>
      <c r="V6" s="5">
        <f t="shared" si="0"/>
        <v>44</v>
      </c>
      <c r="W6" s="5">
        <f t="shared" si="0"/>
        <v>0</v>
      </c>
      <c r="X6" s="5">
        <v>0</v>
      </c>
      <c r="Y6" s="1" t="s">
        <v>115</v>
      </c>
    </row>
    <row r="7" spans="1:25" ht="15.75" thickBot="1" x14ac:dyDescent="0.3">
      <c r="A7" s="20">
        <v>124</v>
      </c>
      <c r="B7" s="10" t="s">
        <v>90</v>
      </c>
      <c r="C7" s="10">
        <v>2015</v>
      </c>
      <c r="D7" s="20" t="s">
        <v>0</v>
      </c>
      <c r="E7" s="10">
        <v>8</v>
      </c>
      <c r="F7" s="20" t="s">
        <v>27</v>
      </c>
      <c r="G7" s="20">
        <v>1</v>
      </c>
      <c r="H7" s="20">
        <v>2</v>
      </c>
      <c r="I7" s="20">
        <v>2</v>
      </c>
      <c r="J7" s="20">
        <v>1</v>
      </c>
      <c r="K7" s="20">
        <v>0</v>
      </c>
      <c r="L7" s="20">
        <v>0</v>
      </c>
      <c r="M7" s="20">
        <v>0</v>
      </c>
      <c r="N7" s="20">
        <v>0</v>
      </c>
      <c r="O7" s="20">
        <v>0</v>
      </c>
      <c r="Q7" s="1" t="s">
        <v>17</v>
      </c>
      <c r="R7" s="5">
        <v>4</v>
      </c>
      <c r="S7" s="5">
        <f>COUNT(L50:L65)/4</f>
        <v>4</v>
      </c>
      <c r="T7" s="5">
        <f>SUM(K50:K65)</f>
        <v>54</v>
      </c>
      <c r="U7" s="5">
        <f t="shared" ref="U7:W7" si="1">SUM(L50:L65)</f>
        <v>16</v>
      </c>
      <c r="V7" s="5">
        <f t="shared" si="1"/>
        <v>28</v>
      </c>
      <c r="W7" s="5">
        <f t="shared" si="1"/>
        <v>0</v>
      </c>
      <c r="X7" s="5">
        <v>0</v>
      </c>
      <c r="Y7" s="1" t="s">
        <v>115</v>
      </c>
    </row>
    <row r="8" spans="1:25" ht="15.75" thickBot="1" x14ac:dyDescent="0.3">
      <c r="A8" s="20">
        <v>124</v>
      </c>
      <c r="B8" s="10" t="s">
        <v>90</v>
      </c>
      <c r="C8" s="10">
        <v>2015</v>
      </c>
      <c r="D8" s="20" t="s">
        <v>0</v>
      </c>
      <c r="E8" s="10">
        <v>8</v>
      </c>
      <c r="F8" s="20" t="s">
        <v>27</v>
      </c>
      <c r="G8" s="20">
        <v>1</v>
      </c>
      <c r="H8" s="20">
        <v>2</v>
      </c>
      <c r="I8" s="20">
        <v>3</v>
      </c>
      <c r="J8" s="20">
        <v>1</v>
      </c>
      <c r="K8" s="20">
        <v>2</v>
      </c>
      <c r="L8" s="20">
        <v>0</v>
      </c>
      <c r="M8" s="20">
        <v>1</v>
      </c>
      <c r="N8" s="20">
        <v>1</v>
      </c>
      <c r="O8" s="20">
        <v>1</v>
      </c>
      <c r="Q8" s="1" t="s">
        <v>14</v>
      </c>
      <c r="R8" s="5">
        <v>1</v>
      </c>
      <c r="S8" s="5">
        <f>COUNT(L2:L17)/4</f>
        <v>4</v>
      </c>
      <c r="T8" s="5">
        <f>SUM(K2:K17)</f>
        <v>17</v>
      </c>
      <c r="U8" s="5">
        <f t="shared" ref="U8:X8" si="2">SUM(L2:L17)</f>
        <v>7</v>
      </c>
      <c r="V8" s="5">
        <f t="shared" si="2"/>
        <v>8</v>
      </c>
      <c r="W8" s="5">
        <f t="shared" si="2"/>
        <v>4</v>
      </c>
      <c r="X8" s="5">
        <f t="shared" si="2"/>
        <v>13</v>
      </c>
      <c r="Y8" s="1"/>
    </row>
    <row r="9" spans="1:25" ht="15.75" thickBot="1" x14ac:dyDescent="0.3">
      <c r="A9" s="20">
        <v>124</v>
      </c>
      <c r="B9" s="10" t="s">
        <v>90</v>
      </c>
      <c r="C9" s="10">
        <v>2015</v>
      </c>
      <c r="D9" s="20" t="s">
        <v>0</v>
      </c>
      <c r="E9" s="10">
        <v>8</v>
      </c>
      <c r="F9" s="20" t="s">
        <v>27</v>
      </c>
      <c r="G9" s="20">
        <v>1</v>
      </c>
      <c r="H9" s="20">
        <v>2</v>
      </c>
      <c r="I9" s="20">
        <v>4</v>
      </c>
      <c r="J9" s="20">
        <v>1</v>
      </c>
      <c r="K9" s="20">
        <v>1</v>
      </c>
      <c r="L9" s="20">
        <v>0</v>
      </c>
      <c r="M9" s="20">
        <v>0</v>
      </c>
      <c r="N9" s="20">
        <v>1</v>
      </c>
      <c r="O9" s="20">
        <v>1</v>
      </c>
      <c r="Q9" s="1" t="s">
        <v>18</v>
      </c>
      <c r="R9" s="5">
        <v>2</v>
      </c>
      <c r="S9" s="5">
        <f>COUNT(L18:L33)/4</f>
        <v>4</v>
      </c>
      <c r="T9" s="5">
        <f>SUM(K18:K33)</f>
        <v>10</v>
      </c>
      <c r="U9" s="5">
        <f>SUM(L18:L33)</f>
        <v>3</v>
      </c>
      <c r="V9" s="5">
        <f t="shared" ref="V9:X9" si="3">SUM(M18:M33)</f>
        <v>5</v>
      </c>
      <c r="W9" s="5">
        <f>SUM(N18:N33)</f>
        <v>1</v>
      </c>
      <c r="X9" s="5">
        <f t="shared" si="3"/>
        <v>5</v>
      </c>
      <c r="Y9" s="1"/>
    </row>
    <row r="10" spans="1:25" ht="15.75" thickBot="1" x14ac:dyDescent="0.3">
      <c r="A10" s="20">
        <v>124</v>
      </c>
      <c r="B10" s="10" t="s">
        <v>90</v>
      </c>
      <c r="C10" s="10">
        <v>2015</v>
      </c>
      <c r="D10" s="20" t="s">
        <v>1</v>
      </c>
      <c r="E10" s="10">
        <v>4</v>
      </c>
      <c r="F10" s="20" t="s">
        <v>33</v>
      </c>
      <c r="G10" s="20">
        <v>1</v>
      </c>
      <c r="H10" s="20">
        <v>1</v>
      </c>
      <c r="I10" s="20">
        <v>1</v>
      </c>
      <c r="J10" s="20">
        <v>1</v>
      </c>
      <c r="K10" s="20">
        <v>0</v>
      </c>
      <c r="L10" s="20">
        <v>0</v>
      </c>
      <c r="M10" s="20">
        <v>0</v>
      </c>
      <c r="N10" s="20">
        <v>0</v>
      </c>
      <c r="O10" s="20">
        <v>0</v>
      </c>
      <c r="Q10" s="1"/>
      <c r="R10" s="5" t="s">
        <v>66</v>
      </c>
      <c r="S10" s="5">
        <f>SUM(S6:S9)</f>
        <v>16</v>
      </c>
      <c r="T10" s="5">
        <f t="shared" ref="T10:X10" si="4">SUM(T6:T9)</f>
        <v>152</v>
      </c>
      <c r="U10" s="5">
        <f t="shared" si="4"/>
        <v>51</v>
      </c>
      <c r="V10" s="5">
        <f t="shared" si="4"/>
        <v>85</v>
      </c>
      <c r="W10" s="5">
        <f t="shared" si="4"/>
        <v>5</v>
      </c>
      <c r="X10" s="5">
        <f t="shared" si="4"/>
        <v>18</v>
      </c>
      <c r="Y10" s="1"/>
    </row>
    <row r="11" spans="1:25" ht="15.75" thickBot="1" x14ac:dyDescent="0.3">
      <c r="A11" s="20">
        <v>124</v>
      </c>
      <c r="B11" s="10" t="s">
        <v>90</v>
      </c>
      <c r="C11" s="10">
        <v>2015</v>
      </c>
      <c r="D11" s="20" t="s">
        <v>1</v>
      </c>
      <c r="E11" s="10">
        <v>4</v>
      </c>
      <c r="F11" s="20" t="s">
        <v>33</v>
      </c>
      <c r="G11" s="20">
        <v>1</v>
      </c>
      <c r="H11" s="20">
        <v>1</v>
      </c>
      <c r="I11" s="20">
        <v>2</v>
      </c>
      <c r="J11" s="20">
        <v>1</v>
      </c>
      <c r="K11" s="20">
        <v>0</v>
      </c>
      <c r="L11" s="20">
        <v>0</v>
      </c>
      <c r="M11" s="20">
        <v>0</v>
      </c>
      <c r="N11" s="20">
        <v>0</v>
      </c>
      <c r="O11" s="20">
        <v>0</v>
      </c>
      <c r="Q11" s="1"/>
      <c r="R11" s="1"/>
      <c r="S11" s="1"/>
      <c r="T11" s="5" t="s">
        <v>19</v>
      </c>
      <c r="U11" s="5" t="s">
        <v>20</v>
      </c>
      <c r="V11" s="5" t="s">
        <v>21</v>
      </c>
      <c r="W11" s="5" t="s">
        <v>22</v>
      </c>
      <c r="X11" s="5" t="s">
        <v>23</v>
      </c>
      <c r="Y11" s="1"/>
    </row>
    <row r="12" spans="1:25" ht="15.75" thickBot="1" x14ac:dyDescent="0.3">
      <c r="A12" s="20">
        <v>124</v>
      </c>
      <c r="B12" s="10" t="s">
        <v>90</v>
      </c>
      <c r="C12" s="10">
        <v>2015</v>
      </c>
      <c r="D12" s="20" t="s">
        <v>1</v>
      </c>
      <c r="E12" s="10">
        <v>4</v>
      </c>
      <c r="F12" s="20" t="s">
        <v>33</v>
      </c>
      <c r="G12" s="20">
        <v>1</v>
      </c>
      <c r="H12" s="20">
        <v>1</v>
      </c>
      <c r="I12" s="20">
        <v>3</v>
      </c>
      <c r="J12" s="20">
        <v>1</v>
      </c>
      <c r="K12" s="20">
        <v>1</v>
      </c>
      <c r="L12" s="20">
        <v>0</v>
      </c>
      <c r="M12" s="20">
        <v>0</v>
      </c>
      <c r="N12" s="20">
        <v>1</v>
      </c>
      <c r="O12" s="20">
        <v>1</v>
      </c>
      <c r="Q12" s="1"/>
      <c r="R12" s="1" t="s">
        <v>67</v>
      </c>
      <c r="S12" s="3">
        <f>T10/$S$10</f>
        <v>9.5</v>
      </c>
      <c r="T12" s="1" t="s">
        <v>68</v>
      </c>
      <c r="U12" s="15">
        <f>U10/$T$10</f>
        <v>0.33552631578947367</v>
      </c>
      <c r="V12" s="15">
        <f t="shared" ref="V12" si="5">V10/$T$10</f>
        <v>0.55921052631578949</v>
      </c>
      <c r="W12" s="15">
        <f>W10/$T$10</f>
        <v>3.2894736842105261E-2</v>
      </c>
      <c r="X12" s="15">
        <f>X10/$T$10</f>
        <v>0.11842105263157894</v>
      </c>
      <c r="Y12" s="1" t="s">
        <v>74</v>
      </c>
    </row>
    <row r="13" spans="1:25" ht="15.75" thickBot="1" x14ac:dyDescent="0.3">
      <c r="A13" s="20">
        <v>124</v>
      </c>
      <c r="B13" s="10" t="s">
        <v>90</v>
      </c>
      <c r="C13" s="10">
        <v>2015</v>
      </c>
      <c r="D13" s="20" t="s">
        <v>1</v>
      </c>
      <c r="E13" s="10">
        <v>4</v>
      </c>
      <c r="F13" s="20" t="s">
        <v>33</v>
      </c>
      <c r="G13" s="20">
        <v>1</v>
      </c>
      <c r="H13" s="20">
        <v>1</v>
      </c>
      <c r="I13" s="20">
        <v>4</v>
      </c>
      <c r="J13" s="20">
        <v>1</v>
      </c>
      <c r="K13" s="20">
        <v>1</v>
      </c>
      <c r="L13" s="20">
        <v>0</v>
      </c>
      <c r="M13" s="20">
        <v>1</v>
      </c>
      <c r="N13" s="20">
        <v>0</v>
      </c>
      <c r="O13" s="20">
        <v>0</v>
      </c>
      <c r="Q13" s="18" t="s">
        <v>16</v>
      </c>
      <c r="R13" s="17">
        <v>3</v>
      </c>
      <c r="S13" s="4" t="s">
        <v>15</v>
      </c>
      <c r="T13" s="6">
        <f>T6/$S$6</f>
        <v>17.75</v>
      </c>
      <c r="U13" s="6">
        <f>U6/$S$6</f>
        <v>6.25</v>
      </c>
      <c r="V13" s="6">
        <f>V6/$S$6</f>
        <v>11</v>
      </c>
      <c r="W13" s="6">
        <f>W6/$S$6</f>
        <v>0</v>
      </c>
      <c r="X13" s="6">
        <f>X6/$S$6</f>
        <v>0</v>
      </c>
      <c r="Y13" s="1"/>
    </row>
    <row r="14" spans="1:25" ht="15.75" thickBot="1" x14ac:dyDescent="0.3">
      <c r="A14" s="20">
        <v>124</v>
      </c>
      <c r="B14" s="10" t="s">
        <v>90</v>
      </c>
      <c r="C14" s="10">
        <v>2015</v>
      </c>
      <c r="D14" s="20" t="s">
        <v>1</v>
      </c>
      <c r="E14" s="10">
        <v>5</v>
      </c>
      <c r="F14" s="20" t="s">
        <v>33</v>
      </c>
      <c r="G14" s="20">
        <v>1</v>
      </c>
      <c r="H14" s="20">
        <v>2</v>
      </c>
      <c r="I14" s="20">
        <v>1</v>
      </c>
      <c r="J14" s="20">
        <v>1</v>
      </c>
      <c r="K14" s="20">
        <v>1</v>
      </c>
      <c r="L14" s="20">
        <v>0</v>
      </c>
      <c r="M14" s="20">
        <v>1</v>
      </c>
      <c r="N14" s="20">
        <v>0</v>
      </c>
      <c r="O14" s="20">
        <v>0</v>
      </c>
      <c r="Q14" s="2" t="s">
        <v>85</v>
      </c>
      <c r="R14" s="4">
        <f>T6</f>
        <v>71</v>
      </c>
      <c r="S14" s="4" t="s">
        <v>69</v>
      </c>
      <c r="T14" s="14">
        <f>T6/$T$10</f>
        <v>0.46710526315789475</v>
      </c>
      <c r="U14" s="15">
        <f>U6/$T$6</f>
        <v>0.352112676056338</v>
      </c>
      <c r="V14" s="15">
        <f t="shared" ref="V14:W14" si="6">V6/$T$6</f>
        <v>0.61971830985915488</v>
      </c>
      <c r="W14" s="15">
        <f t="shared" si="6"/>
        <v>0</v>
      </c>
      <c r="X14" s="15">
        <f>X6/$T$6</f>
        <v>0</v>
      </c>
      <c r="Y14" s="1" t="s">
        <v>70</v>
      </c>
    </row>
    <row r="15" spans="1:25" ht="15.75" thickBot="1" x14ac:dyDescent="0.3">
      <c r="A15" s="20">
        <v>124</v>
      </c>
      <c r="B15" s="10" t="s">
        <v>90</v>
      </c>
      <c r="C15" s="10">
        <v>2015</v>
      </c>
      <c r="D15" s="20" t="s">
        <v>1</v>
      </c>
      <c r="E15" s="10">
        <v>5</v>
      </c>
      <c r="F15" s="20" t="s">
        <v>33</v>
      </c>
      <c r="G15" s="20">
        <v>1</v>
      </c>
      <c r="H15" s="20">
        <v>2</v>
      </c>
      <c r="I15" s="20">
        <v>2</v>
      </c>
      <c r="J15" s="20">
        <v>1</v>
      </c>
      <c r="K15" s="20">
        <v>0</v>
      </c>
      <c r="L15" s="20">
        <v>0</v>
      </c>
      <c r="M15" s="20">
        <v>0</v>
      </c>
      <c r="N15" s="20">
        <v>0</v>
      </c>
      <c r="O15" s="20">
        <v>0</v>
      </c>
      <c r="Q15" s="18" t="s">
        <v>17</v>
      </c>
      <c r="R15" s="17">
        <v>4</v>
      </c>
      <c r="S15" s="4" t="s">
        <v>15</v>
      </c>
      <c r="T15" s="6">
        <f>T7/$S$7</f>
        <v>13.5</v>
      </c>
      <c r="U15" s="6">
        <f>U7/$S$7</f>
        <v>4</v>
      </c>
      <c r="V15" s="6">
        <f>V7/$S$7</f>
        <v>7</v>
      </c>
      <c r="W15" s="6">
        <f>W7/$S$7</f>
        <v>0</v>
      </c>
      <c r="X15" s="6">
        <f>X7/$S$7</f>
        <v>0</v>
      </c>
      <c r="Y15" s="1"/>
    </row>
    <row r="16" spans="1:25" ht="15.75" thickBot="1" x14ac:dyDescent="0.3">
      <c r="A16" s="20">
        <v>124</v>
      </c>
      <c r="B16" s="10" t="s">
        <v>90</v>
      </c>
      <c r="C16" s="10">
        <v>2015</v>
      </c>
      <c r="D16" s="20" t="s">
        <v>1</v>
      </c>
      <c r="E16" s="10">
        <v>5</v>
      </c>
      <c r="F16" s="20" t="s">
        <v>33</v>
      </c>
      <c r="G16" s="20">
        <v>1</v>
      </c>
      <c r="H16" s="20">
        <v>2</v>
      </c>
      <c r="I16" s="20">
        <v>3</v>
      </c>
      <c r="J16" s="20">
        <v>1</v>
      </c>
      <c r="K16" s="20">
        <v>0</v>
      </c>
      <c r="L16" s="20">
        <v>0</v>
      </c>
      <c r="M16" s="20">
        <v>0</v>
      </c>
      <c r="N16" s="20">
        <v>0</v>
      </c>
      <c r="O16" s="20">
        <v>0</v>
      </c>
      <c r="Q16" s="2" t="s">
        <v>84</v>
      </c>
      <c r="R16" s="4">
        <f>T7</f>
        <v>54</v>
      </c>
      <c r="S16" s="4" t="s">
        <v>69</v>
      </c>
      <c r="T16" s="14">
        <f>T7/$T$10</f>
        <v>0.35526315789473684</v>
      </c>
      <c r="U16" s="15">
        <f>U7/$T$7</f>
        <v>0.29629629629629628</v>
      </c>
      <c r="V16" s="15">
        <f t="shared" ref="V16:W16" si="7">V7/$T$7</f>
        <v>0.51851851851851849</v>
      </c>
      <c r="W16" s="15">
        <f t="shared" si="7"/>
        <v>0</v>
      </c>
      <c r="X16" s="15">
        <f>X7/$T$7</f>
        <v>0</v>
      </c>
      <c r="Y16" s="1" t="s">
        <v>71</v>
      </c>
    </row>
    <row r="17" spans="1:25" ht="15.75" thickBot="1" x14ac:dyDescent="0.3">
      <c r="A17" s="20">
        <v>124</v>
      </c>
      <c r="B17" s="10" t="s">
        <v>90</v>
      </c>
      <c r="C17" s="10">
        <v>2015</v>
      </c>
      <c r="D17" s="20" t="s">
        <v>1</v>
      </c>
      <c r="E17" s="10">
        <v>5</v>
      </c>
      <c r="F17" s="20" t="s">
        <v>33</v>
      </c>
      <c r="G17" s="20">
        <v>1</v>
      </c>
      <c r="H17" s="20">
        <v>2</v>
      </c>
      <c r="I17" s="20">
        <v>4</v>
      </c>
      <c r="J17" s="20">
        <v>1</v>
      </c>
      <c r="K17" s="20">
        <v>5</v>
      </c>
      <c r="L17" s="20">
        <v>4</v>
      </c>
      <c r="M17" s="20">
        <v>4</v>
      </c>
      <c r="N17" s="20">
        <v>0</v>
      </c>
      <c r="O17" s="20">
        <v>4</v>
      </c>
      <c r="P17" s="7"/>
      <c r="Q17" s="18" t="s">
        <v>14</v>
      </c>
      <c r="R17" s="17">
        <v>1</v>
      </c>
      <c r="S17" s="4" t="s">
        <v>15</v>
      </c>
      <c r="T17" s="6">
        <f>T8/$S$8</f>
        <v>4.25</v>
      </c>
      <c r="U17" s="6">
        <f>U8/$S$8</f>
        <v>1.75</v>
      </c>
      <c r="V17" s="6">
        <f>V8/$S$8</f>
        <v>2</v>
      </c>
      <c r="W17" s="6">
        <f>W8/$S$8</f>
        <v>1</v>
      </c>
      <c r="X17" s="6">
        <f>X8/$S$8</f>
        <v>3.25</v>
      </c>
      <c r="Y17" s="1"/>
    </row>
    <row r="18" spans="1:25" ht="15.75" thickBot="1" x14ac:dyDescent="0.3">
      <c r="A18" s="21">
        <v>124</v>
      </c>
      <c r="B18" s="10" t="s">
        <v>90</v>
      </c>
      <c r="C18" s="10">
        <v>2015</v>
      </c>
      <c r="D18" s="21" t="s">
        <v>0</v>
      </c>
      <c r="E18" s="10">
        <v>7</v>
      </c>
      <c r="F18" s="21" t="s">
        <v>27</v>
      </c>
      <c r="G18" s="20">
        <v>1</v>
      </c>
      <c r="H18" s="21">
        <v>1</v>
      </c>
      <c r="I18" s="21">
        <v>1</v>
      </c>
      <c r="J18" s="21">
        <v>2</v>
      </c>
      <c r="K18" s="21">
        <v>0</v>
      </c>
      <c r="L18" s="21">
        <v>0</v>
      </c>
      <c r="M18" s="21">
        <v>0</v>
      </c>
      <c r="N18" s="21">
        <v>0</v>
      </c>
      <c r="O18" s="21">
        <v>0</v>
      </c>
      <c r="Q18" s="2" t="s">
        <v>83</v>
      </c>
      <c r="R18" s="4">
        <f>T8</f>
        <v>17</v>
      </c>
      <c r="S18" s="4" t="s">
        <v>69</v>
      </c>
      <c r="T18" s="14">
        <f>T8/$T$10</f>
        <v>0.1118421052631579</v>
      </c>
      <c r="U18" s="15">
        <f>U8/$T$8</f>
        <v>0.41176470588235292</v>
      </c>
      <c r="V18" s="15">
        <f t="shared" ref="V18:W18" si="8">V8/$T$8</f>
        <v>0.47058823529411764</v>
      </c>
      <c r="W18" s="15">
        <f t="shared" si="8"/>
        <v>0.23529411764705882</v>
      </c>
      <c r="X18" s="15">
        <f>X8/$T$8</f>
        <v>0.76470588235294112</v>
      </c>
      <c r="Y18" s="1" t="s">
        <v>72</v>
      </c>
    </row>
    <row r="19" spans="1:25" ht="15.75" thickBot="1" x14ac:dyDescent="0.3">
      <c r="A19" s="21">
        <v>124</v>
      </c>
      <c r="B19" s="10" t="s">
        <v>90</v>
      </c>
      <c r="C19" s="10">
        <v>2015</v>
      </c>
      <c r="D19" s="21" t="s">
        <v>0</v>
      </c>
      <c r="E19" s="10">
        <v>7</v>
      </c>
      <c r="F19" s="21" t="s">
        <v>27</v>
      </c>
      <c r="G19" s="20">
        <v>1</v>
      </c>
      <c r="H19" s="21">
        <v>1</v>
      </c>
      <c r="I19" s="21">
        <v>2</v>
      </c>
      <c r="J19" s="21">
        <v>2</v>
      </c>
      <c r="K19" s="21">
        <v>0</v>
      </c>
      <c r="L19" s="21">
        <v>0</v>
      </c>
      <c r="M19" s="21">
        <v>0</v>
      </c>
      <c r="N19" s="21">
        <v>0</v>
      </c>
      <c r="O19" s="21">
        <v>0</v>
      </c>
      <c r="Q19" s="18" t="s">
        <v>18</v>
      </c>
      <c r="R19" s="17">
        <v>2</v>
      </c>
      <c r="S19" s="4" t="s">
        <v>15</v>
      </c>
      <c r="T19" s="6">
        <f>T9/$S$9</f>
        <v>2.5</v>
      </c>
      <c r="U19" s="6">
        <f>U9/$S$9</f>
        <v>0.75</v>
      </c>
      <c r="V19" s="6">
        <f>V9/$S$9</f>
        <v>1.25</v>
      </c>
      <c r="W19" s="6">
        <f>W9/$S$9</f>
        <v>0.25</v>
      </c>
      <c r="X19" s="6">
        <f>X9/$S$9</f>
        <v>1.25</v>
      </c>
      <c r="Y19" s="1"/>
    </row>
    <row r="20" spans="1:25" ht="15.75" thickBot="1" x14ac:dyDescent="0.3">
      <c r="A20" s="21">
        <v>124</v>
      </c>
      <c r="B20" s="10" t="s">
        <v>90</v>
      </c>
      <c r="C20" s="10">
        <v>2015</v>
      </c>
      <c r="D20" s="21" t="s">
        <v>0</v>
      </c>
      <c r="E20" s="10">
        <v>7</v>
      </c>
      <c r="F20" s="21" t="s">
        <v>27</v>
      </c>
      <c r="G20" s="20">
        <v>1</v>
      </c>
      <c r="H20" s="21">
        <v>1</v>
      </c>
      <c r="I20" s="21">
        <v>3</v>
      </c>
      <c r="J20" s="21">
        <v>2</v>
      </c>
      <c r="K20" s="21">
        <v>0</v>
      </c>
      <c r="L20" s="21">
        <v>0</v>
      </c>
      <c r="M20" s="21">
        <v>0</v>
      </c>
      <c r="N20" s="21">
        <v>0</v>
      </c>
      <c r="O20" s="21">
        <v>0</v>
      </c>
      <c r="Q20" s="2" t="s">
        <v>82</v>
      </c>
      <c r="R20" s="4">
        <f>T9</f>
        <v>10</v>
      </c>
      <c r="S20" s="4" t="s">
        <v>69</v>
      </c>
      <c r="T20" s="14">
        <f>T9/$T$10</f>
        <v>6.5789473684210523E-2</v>
      </c>
      <c r="U20" s="15">
        <f>U9/$T$9</f>
        <v>0.3</v>
      </c>
      <c r="V20" s="15">
        <f t="shared" ref="V20:X20" si="9">V9/$T$9</f>
        <v>0.5</v>
      </c>
      <c r="W20" s="15">
        <f t="shared" si="9"/>
        <v>0.1</v>
      </c>
      <c r="X20" s="15">
        <f t="shared" si="9"/>
        <v>0.5</v>
      </c>
      <c r="Y20" s="1" t="s">
        <v>73</v>
      </c>
    </row>
    <row r="21" spans="1:25" ht="15.75" thickBot="1" x14ac:dyDescent="0.3">
      <c r="A21" s="21">
        <v>124</v>
      </c>
      <c r="B21" s="10" t="s">
        <v>90</v>
      </c>
      <c r="C21" s="10">
        <v>2015</v>
      </c>
      <c r="D21" s="21" t="s">
        <v>0</v>
      </c>
      <c r="E21" s="10">
        <v>7</v>
      </c>
      <c r="F21" s="21" t="s">
        <v>27</v>
      </c>
      <c r="G21" s="20">
        <v>1</v>
      </c>
      <c r="H21" s="21">
        <v>1</v>
      </c>
      <c r="I21" s="21">
        <v>4</v>
      </c>
      <c r="J21" s="21">
        <v>2</v>
      </c>
      <c r="K21" s="21">
        <v>1</v>
      </c>
      <c r="L21" s="21">
        <v>0</v>
      </c>
      <c r="M21" s="21">
        <v>1</v>
      </c>
      <c r="N21" s="21">
        <v>0</v>
      </c>
      <c r="O21" s="21">
        <v>1</v>
      </c>
      <c r="Q21" s="9"/>
      <c r="R21" s="9"/>
      <c r="S21" s="1"/>
      <c r="T21" s="1"/>
      <c r="U21" s="1"/>
      <c r="V21" s="1"/>
      <c r="W21" s="1"/>
      <c r="X21" s="1"/>
      <c r="Y21" s="1"/>
    </row>
    <row r="22" spans="1:25" ht="15.75" thickBot="1" x14ac:dyDescent="0.3">
      <c r="A22" s="21">
        <v>124</v>
      </c>
      <c r="B22" s="10" t="s">
        <v>90</v>
      </c>
      <c r="C22" s="10">
        <v>2015</v>
      </c>
      <c r="D22" s="21" t="s">
        <v>0</v>
      </c>
      <c r="E22" s="10">
        <v>8</v>
      </c>
      <c r="F22" s="21" t="s">
        <v>27</v>
      </c>
      <c r="G22" s="20">
        <v>1</v>
      </c>
      <c r="H22" s="21">
        <v>2</v>
      </c>
      <c r="I22" s="21">
        <v>1</v>
      </c>
      <c r="J22" s="21">
        <v>2</v>
      </c>
      <c r="K22" s="21">
        <v>2</v>
      </c>
      <c r="L22" s="21">
        <v>1</v>
      </c>
      <c r="M22" s="21">
        <v>2</v>
      </c>
      <c r="N22" s="21">
        <v>0</v>
      </c>
      <c r="O22" s="21">
        <v>0</v>
      </c>
      <c r="Q22" s="8"/>
      <c r="R22" s="8"/>
      <c r="S22" s="1"/>
      <c r="T22" t="s">
        <v>94</v>
      </c>
      <c r="U22" s="5" t="s">
        <v>20</v>
      </c>
      <c r="V22" s="5" t="s">
        <v>21</v>
      </c>
      <c r="W22" s="5" t="s">
        <v>22</v>
      </c>
      <c r="X22" s="5" t="s">
        <v>23</v>
      </c>
      <c r="Y22" s="1"/>
    </row>
    <row r="23" spans="1:25" ht="15.75" thickBot="1" x14ac:dyDescent="0.3">
      <c r="A23" s="21">
        <v>124</v>
      </c>
      <c r="B23" s="10" t="s">
        <v>90</v>
      </c>
      <c r="C23" s="10">
        <v>2015</v>
      </c>
      <c r="D23" s="21" t="s">
        <v>0</v>
      </c>
      <c r="E23" s="10">
        <v>8</v>
      </c>
      <c r="F23" s="21" t="s">
        <v>27</v>
      </c>
      <c r="G23" s="20">
        <v>1</v>
      </c>
      <c r="H23" s="21">
        <v>2</v>
      </c>
      <c r="I23" s="21">
        <v>2</v>
      </c>
      <c r="J23" s="21">
        <v>2</v>
      </c>
      <c r="K23" s="21">
        <v>0</v>
      </c>
      <c r="L23" s="21">
        <v>0</v>
      </c>
      <c r="M23" s="21">
        <v>0</v>
      </c>
      <c r="N23" s="21">
        <v>0</v>
      </c>
      <c r="O23" s="21">
        <v>0</v>
      </c>
      <c r="Q23" s="9"/>
      <c r="T23" s="15">
        <f>(T6+T7)/$T$10</f>
        <v>0.82236842105263153</v>
      </c>
      <c r="U23" s="15">
        <f>(U6+U7)/SUM($T$6:$T$7)</f>
        <v>0.32800000000000001</v>
      </c>
      <c r="V23" s="15">
        <f t="shared" ref="V23:X23" si="10">(V6+V7)/SUM($T$6:$T$7)</f>
        <v>0.57599999999999996</v>
      </c>
      <c r="W23" s="15">
        <f t="shared" si="10"/>
        <v>0</v>
      </c>
      <c r="X23" s="15">
        <f t="shared" si="10"/>
        <v>0</v>
      </c>
      <c r="Y23" s="1"/>
    </row>
    <row r="24" spans="1:25" ht="15.75" thickBot="1" x14ac:dyDescent="0.3">
      <c r="A24" s="21">
        <v>124</v>
      </c>
      <c r="B24" s="10" t="s">
        <v>90</v>
      </c>
      <c r="C24" s="10">
        <v>2015</v>
      </c>
      <c r="D24" s="21" t="s">
        <v>0</v>
      </c>
      <c r="E24" s="10">
        <v>8</v>
      </c>
      <c r="F24" s="21" t="s">
        <v>27</v>
      </c>
      <c r="G24" s="20">
        <v>1</v>
      </c>
      <c r="H24" s="21">
        <v>2</v>
      </c>
      <c r="I24" s="21">
        <v>3</v>
      </c>
      <c r="J24" s="21">
        <v>2</v>
      </c>
      <c r="K24" s="21">
        <v>1</v>
      </c>
      <c r="L24" s="21">
        <v>0</v>
      </c>
      <c r="M24" s="21">
        <v>0</v>
      </c>
      <c r="N24" s="21">
        <v>1</v>
      </c>
      <c r="O24" s="21">
        <v>1</v>
      </c>
      <c r="Q24" s="8"/>
      <c r="R24" s="8"/>
      <c r="S24" s="1"/>
      <c r="Y24" s="1"/>
    </row>
    <row r="25" spans="1:25" ht="15.75" thickBot="1" x14ac:dyDescent="0.3">
      <c r="A25" s="21">
        <v>124</v>
      </c>
      <c r="B25" s="10" t="s">
        <v>90</v>
      </c>
      <c r="C25" s="10">
        <v>2015</v>
      </c>
      <c r="D25" s="21" t="s">
        <v>0</v>
      </c>
      <c r="E25" s="10">
        <v>8</v>
      </c>
      <c r="F25" s="21" t="s">
        <v>27</v>
      </c>
      <c r="G25" s="20">
        <v>1</v>
      </c>
      <c r="H25" s="21">
        <v>2</v>
      </c>
      <c r="I25" s="21">
        <v>4</v>
      </c>
      <c r="J25" s="21">
        <v>2</v>
      </c>
      <c r="K25" s="21">
        <v>0</v>
      </c>
      <c r="L25" s="21">
        <v>0</v>
      </c>
      <c r="M25" s="21">
        <v>0</v>
      </c>
      <c r="N25" s="21">
        <v>0</v>
      </c>
      <c r="O25" s="21">
        <v>0</v>
      </c>
      <c r="Q25" s="9"/>
      <c r="R25" s="9"/>
      <c r="S25" s="1"/>
      <c r="T25" t="s">
        <v>95</v>
      </c>
      <c r="Y25" s="1"/>
    </row>
    <row r="26" spans="1:25" ht="15.75" thickBot="1" x14ac:dyDescent="0.3">
      <c r="A26" s="21">
        <v>124</v>
      </c>
      <c r="B26" s="10" t="s">
        <v>90</v>
      </c>
      <c r="C26" s="10">
        <v>2015</v>
      </c>
      <c r="D26" s="21" t="s">
        <v>1</v>
      </c>
      <c r="E26" s="10">
        <v>4</v>
      </c>
      <c r="F26" s="21" t="s">
        <v>33</v>
      </c>
      <c r="G26" s="20">
        <v>1</v>
      </c>
      <c r="H26" s="21">
        <v>1</v>
      </c>
      <c r="I26" s="21">
        <v>1</v>
      </c>
      <c r="J26" s="21">
        <v>2</v>
      </c>
      <c r="K26" s="21">
        <v>0</v>
      </c>
      <c r="L26" s="21">
        <v>0</v>
      </c>
      <c r="M26" s="21">
        <v>0</v>
      </c>
      <c r="N26" s="21">
        <v>0</v>
      </c>
      <c r="O26" s="21">
        <v>0</v>
      </c>
      <c r="Q26" s="8"/>
      <c r="R26" s="8"/>
      <c r="S26" s="1"/>
      <c r="T26" s="15">
        <f>(T8+T9)/$T$10</f>
        <v>0.17763157894736842</v>
      </c>
      <c r="U26" s="15">
        <f>(U8+U9)/SUM($T$8:$T$9)</f>
        <v>0.37037037037037035</v>
      </c>
      <c r="V26" s="15">
        <f t="shared" ref="V26" si="11">(V8+V9)/SUM($T$8:$T$9)</f>
        <v>0.48148148148148145</v>
      </c>
      <c r="W26" s="15">
        <f>(W8+W9)/SUM($T$8:$T$9)</f>
        <v>0.18518518518518517</v>
      </c>
      <c r="X26" s="15">
        <f>(X8+X9)/SUM($T$8:$T$9)</f>
        <v>0.66666666666666663</v>
      </c>
      <c r="Y26" s="1"/>
    </row>
    <row r="27" spans="1:25" ht="15.75" thickBot="1" x14ac:dyDescent="0.3">
      <c r="A27" s="21">
        <v>124</v>
      </c>
      <c r="B27" s="10" t="s">
        <v>90</v>
      </c>
      <c r="C27" s="10">
        <v>2015</v>
      </c>
      <c r="D27" s="21" t="s">
        <v>1</v>
      </c>
      <c r="E27" s="10">
        <v>4</v>
      </c>
      <c r="F27" s="21" t="s">
        <v>33</v>
      </c>
      <c r="G27" s="20">
        <v>1</v>
      </c>
      <c r="H27" s="21">
        <v>1</v>
      </c>
      <c r="I27" s="21">
        <v>2</v>
      </c>
      <c r="J27" s="21">
        <v>2</v>
      </c>
      <c r="K27" s="21">
        <v>0</v>
      </c>
      <c r="L27" s="21">
        <v>0</v>
      </c>
      <c r="M27" s="21">
        <v>0</v>
      </c>
      <c r="N27" s="21">
        <v>0</v>
      </c>
      <c r="O27" s="21">
        <v>0</v>
      </c>
    </row>
    <row r="28" spans="1:25" ht="15.75" thickBot="1" x14ac:dyDescent="0.3">
      <c r="A28" s="21">
        <v>124</v>
      </c>
      <c r="B28" s="10" t="s">
        <v>90</v>
      </c>
      <c r="C28" s="10">
        <v>2015</v>
      </c>
      <c r="D28" s="21" t="s">
        <v>1</v>
      </c>
      <c r="E28" s="10">
        <v>4</v>
      </c>
      <c r="F28" s="21" t="s">
        <v>33</v>
      </c>
      <c r="G28" s="20">
        <v>1</v>
      </c>
      <c r="H28" s="21">
        <v>1</v>
      </c>
      <c r="I28" s="21">
        <v>3</v>
      </c>
      <c r="J28" s="21">
        <v>2</v>
      </c>
      <c r="K28" s="21">
        <v>2</v>
      </c>
      <c r="L28" s="21">
        <v>0</v>
      </c>
      <c r="M28" s="21">
        <v>1</v>
      </c>
      <c r="N28" s="21">
        <v>0</v>
      </c>
      <c r="O28" s="21">
        <v>1</v>
      </c>
    </row>
    <row r="29" spans="1:25" ht="15.75" thickBot="1" x14ac:dyDescent="0.3">
      <c r="A29" s="21">
        <v>124</v>
      </c>
      <c r="B29" s="10" t="s">
        <v>90</v>
      </c>
      <c r="C29" s="10">
        <v>2015</v>
      </c>
      <c r="D29" s="21" t="s">
        <v>1</v>
      </c>
      <c r="E29" s="10">
        <v>4</v>
      </c>
      <c r="F29" s="21" t="s">
        <v>33</v>
      </c>
      <c r="G29" s="20">
        <v>1</v>
      </c>
      <c r="H29" s="21">
        <v>1</v>
      </c>
      <c r="I29" s="21">
        <v>4</v>
      </c>
      <c r="J29" s="21">
        <v>2</v>
      </c>
      <c r="K29" s="21">
        <v>0</v>
      </c>
      <c r="L29" s="21">
        <v>0</v>
      </c>
      <c r="M29" s="21">
        <v>0</v>
      </c>
      <c r="N29" s="21">
        <v>0</v>
      </c>
      <c r="O29" s="21">
        <v>0</v>
      </c>
    </row>
    <row r="30" spans="1:25" ht="15.75" thickBot="1" x14ac:dyDescent="0.3">
      <c r="A30" s="21">
        <v>124</v>
      </c>
      <c r="B30" s="10" t="s">
        <v>90</v>
      </c>
      <c r="C30" s="10">
        <v>2015</v>
      </c>
      <c r="D30" s="21" t="s">
        <v>1</v>
      </c>
      <c r="E30" s="10">
        <v>5</v>
      </c>
      <c r="F30" s="21" t="s">
        <v>33</v>
      </c>
      <c r="G30" s="20">
        <v>1</v>
      </c>
      <c r="H30" s="21">
        <v>2</v>
      </c>
      <c r="I30" s="21">
        <v>1</v>
      </c>
      <c r="J30" s="21">
        <v>2</v>
      </c>
      <c r="K30" s="21">
        <v>0</v>
      </c>
      <c r="L30" s="21">
        <v>0</v>
      </c>
      <c r="M30" s="21">
        <v>0</v>
      </c>
      <c r="N30" s="21">
        <v>0</v>
      </c>
      <c r="O30" s="21">
        <v>0</v>
      </c>
    </row>
    <row r="31" spans="1:25" ht="15.75" thickBot="1" x14ac:dyDescent="0.3">
      <c r="A31" s="21">
        <v>124</v>
      </c>
      <c r="B31" s="10" t="s">
        <v>90</v>
      </c>
      <c r="C31" s="10">
        <v>2015</v>
      </c>
      <c r="D31" s="21" t="s">
        <v>1</v>
      </c>
      <c r="E31" s="10">
        <v>5</v>
      </c>
      <c r="F31" s="21" t="s">
        <v>33</v>
      </c>
      <c r="G31" s="20">
        <v>1</v>
      </c>
      <c r="H31" s="21">
        <v>2</v>
      </c>
      <c r="I31" s="21">
        <v>2</v>
      </c>
      <c r="J31" s="21">
        <v>2</v>
      </c>
      <c r="K31" s="21">
        <v>0</v>
      </c>
      <c r="L31" s="21">
        <v>0</v>
      </c>
      <c r="M31" s="21">
        <v>0</v>
      </c>
      <c r="N31" s="21">
        <v>0</v>
      </c>
      <c r="O31" s="21">
        <v>0</v>
      </c>
    </row>
    <row r="32" spans="1:25" ht="15.75" thickBot="1" x14ac:dyDescent="0.3">
      <c r="A32" s="21">
        <v>124</v>
      </c>
      <c r="B32" s="10" t="s">
        <v>90</v>
      </c>
      <c r="C32" s="10">
        <v>2015</v>
      </c>
      <c r="D32" s="21" t="s">
        <v>1</v>
      </c>
      <c r="E32" s="10">
        <v>5</v>
      </c>
      <c r="F32" s="21" t="s">
        <v>33</v>
      </c>
      <c r="G32" s="20">
        <v>1</v>
      </c>
      <c r="H32" s="21">
        <v>2</v>
      </c>
      <c r="I32" s="21">
        <v>3</v>
      </c>
      <c r="J32" s="21">
        <v>2</v>
      </c>
      <c r="K32" s="21">
        <v>0</v>
      </c>
      <c r="L32" s="21">
        <v>0</v>
      </c>
      <c r="M32" s="21">
        <v>0</v>
      </c>
      <c r="N32" s="21">
        <v>0</v>
      </c>
      <c r="O32" s="21">
        <v>0</v>
      </c>
    </row>
    <row r="33" spans="1:15" ht="15.75" thickBot="1" x14ac:dyDescent="0.3">
      <c r="A33" s="21">
        <v>124</v>
      </c>
      <c r="B33" s="10" t="s">
        <v>90</v>
      </c>
      <c r="C33" s="10">
        <v>2015</v>
      </c>
      <c r="D33" s="21" t="s">
        <v>1</v>
      </c>
      <c r="E33" s="10">
        <v>5</v>
      </c>
      <c r="F33" s="21" t="s">
        <v>33</v>
      </c>
      <c r="G33" s="20">
        <v>1</v>
      </c>
      <c r="H33" s="21">
        <v>2</v>
      </c>
      <c r="I33" s="21">
        <v>4</v>
      </c>
      <c r="J33" s="21">
        <v>2</v>
      </c>
      <c r="K33" s="21">
        <v>4</v>
      </c>
      <c r="L33" s="21">
        <v>2</v>
      </c>
      <c r="M33" s="21">
        <v>1</v>
      </c>
      <c r="N33" s="21">
        <v>0</v>
      </c>
      <c r="O33" s="21">
        <v>2</v>
      </c>
    </row>
    <row r="34" spans="1:15" ht="15.75" thickBot="1" x14ac:dyDescent="0.3">
      <c r="A34" s="20">
        <v>124</v>
      </c>
      <c r="B34" s="10" t="s">
        <v>90</v>
      </c>
      <c r="C34" s="10">
        <v>2015</v>
      </c>
      <c r="D34" s="20" t="s">
        <v>0</v>
      </c>
      <c r="E34" s="10">
        <v>7</v>
      </c>
      <c r="F34" s="20" t="s">
        <v>27</v>
      </c>
      <c r="G34" s="20">
        <v>1</v>
      </c>
      <c r="H34" s="20">
        <v>1</v>
      </c>
      <c r="I34" s="20">
        <v>1</v>
      </c>
      <c r="J34" s="20">
        <v>3</v>
      </c>
      <c r="K34" s="20">
        <v>5</v>
      </c>
      <c r="L34" s="20">
        <v>1</v>
      </c>
      <c r="M34" s="20">
        <v>2</v>
      </c>
      <c r="N34" s="20">
        <v>0</v>
      </c>
      <c r="O34" s="20">
        <v>0</v>
      </c>
    </row>
    <row r="35" spans="1:15" ht="15.75" thickBot="1" x14ac:dyDescent="0.3">
      <c r="A35" s="20">
        <v>124</v>
      </c>
      <c r="B35" s="10" t="s">
        <v>90</v>
      </c>
      <c r="C35" s="10">
        <v>2015</v>
      </c>
      <c r="D35" s="20" t="s">
        <v>0</v>
      </c>
      <c r="E35" s="10">
        <v>7</v>
      </c>
      <c r="F35" s="20" t="s">
        <v>27</v>
      </c>
      <c r="G35" s="20">
        <v>1</v>
      </c>
      <c r="H35" s="20">
        <v>1</v>
      </c>
      <c r="I35" s="20">
        <v>2</v>
      </c>
      <c r="J35" s="20">
        <v>3</v>
      </c>
      <c r="K35" s="20">
        <v>4</v>
      </c>
      <c r="L35" s="20">
        <v>1</v>
      </c>
      <c r="M35" s="20">
        <v>3</v>
      </c>
      <c r="N35" s="20">
        <v>0</v>
      </c>
      <c r="O35" s="20">
        <v>0</v>
      </c>
    </row>
    <row r="36" spans="1:15" ht="15.75" thickBot="1" x14ac:dyDescent="0.3">
      <c r="A36" s="20">
        <v>124</v>
      </c>
      <c r="B36" s="10" t="s">
        <v>90</v>
      </c>
      <c r="C36" s="10">
        <v>2015</v>
      </c>
      <c r="D36" s="20" t="s">
        <v>0</v>
      </c>
      <c r="E36" s="10">
        <v>7</v>
      </c>
      <c r="F36" s="20" t="s">
        <v>27</v>
      </c>
      <c r="G36" s="20">
        <v>1</v>
      </c>
      <c r="H36" s="20">
        <v>1</v>
      </c>
      <c r="I36" s="20">
        <v>3</v>
      </c>
      <c r="J36" s="20">
        <v>3</v>
      </c>
      <c r="K36" s="20">
        <v>0</v>
      </c>
      <c r="L36" s="20">
        <v>0</v>
      </c>
      <c r="M36" s="20">
        <v>0</v>
      </c>
      <c r="N36" s="20">
        <v>0</v>
      </c>
      <c r="O36" s="20">
        <v>0</v>
      </c>
    </row>
    <row r="37" spans="1:15" ht="15.75" thickBot="1" x14ac:dyDescent="0.3">
      <c r="A37" s="20">
        <v>124</v>
      </c>
      <c r="B37" s="10" t="s">
        <v>90</v>
      </c>
      <c r="C37" s="10">
        <v>2015</v>
      </c>
      <c r="D37" s="20" t="s">
        <v>0</v>
      </c>
      <c r="E37" s="10">
        <v>7</v>
      </c>
      <c r="F37" s="20" t="s">
        <v>27</v>
      </c>
      <c r="G37" s="20">
        <v>1</v>
      </c>
      <c r="H37" s="20">
        <v>1</v>
      </c>
      <c r="I37" s="20">
        <v>4</v>
      </c>
      <c r="J37" s="20">
        <v>3</v>
      </c>
      <c r="K37" s="20">
        <v>3</v>
      </c>
      <c r="L37" s="20">
        <v>2</v>
      </c>
      <c r="M37" s="20">
        <v>3</v>
      </c>
      <c r="N37" s="20">
        <v>0</v>
      </c>
      <c r="O37" s="20">
        <v>0</v>
      </c>
    </row>
    <row r="38" spans="1:15" ht="15.75" thickBot="1" x14ac:dyDescent="0.3">
      <c r="A38" s="20">
        <v>124</v>
      </c>
      <c r="B38" s="10" t="s">
        <v>90</v>
      </c>
      <c r="C38" s="10">
        <v>2015</v>
      </c>
      <c r="D38" s="20" t="s">
        <v>0</v>
      </c>
      <c r="E38" s="10">
        <v>8</v>
      </c>
      <c r="F38" s="20" t="s">
        <v>27</v>
      </c>
      <c r="G38" s="20">
        <v>1</v>
      </c>
      <c r="H38" s="20">
        <v>2</v>
      </c>
      <c r="I38" s="20">
        <v>1</v>
      </c>
      <c r="J38" s="20">
        <v>3</v>
      </c>
      <c r="K38" s="20">
        <v>3</v>
      </c>
      <c r="L38" s="20">
        <v>2</v>
      </c>
      <c r="M38" s="20">
        <v>1</v>
      </c>
      <c r="N38" s="20">
        <v>0</v>
      </c>
      <c r="O38" s="20">
        <v>0</v>
      </c>
    </row>
    <row r="39" spans="1:15" ht="15.75" thickBot="1" x14ac:dyDescent="0.3">
      <c r="A39" s="20">
        <v>124</v>
      </c>
      <c r="B39" s="10" t="s">
        <v>90</v>
      </c>
      <c r="C39" s="10">
        <v>2015</v>
      </c>
      <c r="D39" s="20" t="s">
        <v>0</v>
      </c>
      <c r="E39" s="10">
        <v>8</v>
      </c>
      <c r="F39" s="20" t="s">
        <v>27</v>
      </c>
      <c r="G39" s="20">
        <v>1</v>
      </c>
      <c r="H39" s="20">
        <v>2</v>
      </c>
      <c r="I39" s="20">
        <v>2</v>
      </c>
      <c r="J39" s="20">
        <v>3</v>
      </c>
      <c r="K39" s="20">
        <v>5</v>
      </c>
      <c r="L39" s="20">
        <v>1</v>
      </c>
      <c r="M39" s="20">
        <v>5</v>
      </c>
      <c r="N39" s="20">
        <v>0</v>
      </c>
      <c r="O39" s="20">
        <v>0</v>
      </c>
    </row>
    <row r="40" spans="1:15" ht="15.75" thickBot="1" x14ac:dyDescent="0.3">
      <c r="A40" s="20">
        <v>124</v>
      </c>
      <c r="B40" s="10" t="s">
        <v>90</v>
      </c>
      <c r="C40" s="10">
        <v>2015</v>
      </c>
      <c r="D40" s="20" t="s">
        <v>0</v>
      </c>
      <c r="E40" s="10">
        <v>8</v>
      </c>
      <c r="F40" s="20" t="s">
        <v>27</v>
      </c>
      <c r="G40" s="20">
        <v>1</v>
      </c>
      <c r="H40" s="20">
        <v>2</v>
      </c>
      <c r="I40" s="20">
        <v>3</v>
      </c>
      <c r="J40" s="20">
        <v>3</v>
      </c>
      <c r="K40" s="20">
        <v>0</v>
      </c>
      <c r="L40" s="20">
        <v>0</v>
      </c>
      <c r="M40" s="20">
        <v>0</v>
      </c>
      <c r="N40" s="20">
        <v>0</v>
      </c>
      <c r="O40" s="20">
        <v>0</v>
      </c>
    </row>
    <row r="41" spans="1:15" ht="15.75" thickBot="1" x14ac:dyDescent="0.3">
      <c r="A41" s="20">
        <v>124</v>
      </c>
      <c r="B41" s="10" t="s">
        <v>90</v>
      </c>
      <c r="C41" s="10">
        <v>2015</v>
      </c>
      <c r="D41" s="20" t="s">
        <v>0</v>
      </c>
      <c r="E41" s="10">
        <v>8</v>
      </c>
      <c r="F41" s="20" t="s">
        <v>27</v>
      </c>
      <c r="G41" s="20">
        <v>1</v>
      </c>
      <c r="H41" s="20">
        <v>2</v>
      </c>
      <c r="I41" s="20">
        <v>4</v>
      </c>
      <c r="J41" s="20">
        <v>3</v>
      </c>
      <c r="K41" s="20">
        <v>6</v>
      </c>
      <c r="L41" s="20">
        <v>3</v>
      </c>
      <c r="M41" s="20">
        <v>4</v>
      </c>
      <c r="N41" s="20">
        <v>0</v>
      </c>
      <c r="O41" s="20">
        <v>0</v>
      </c>
    </row>
    <row r="42" spans="1:15" ht="15.75" thickBot="1" x14ac:dyDescent="0.3">
      <c r="A42" s="20">
        <v>124</v>
      </c>
      <c r="B42" s="10" t="s">
        <v>90</v>
      </c>
      <c r="C42" s="10">
        <v>2015</v>
      </c>
      <c r="D42" s="20" t="s">
        <v>1</v>
      </c>
      <c r="E42" s="10">
        <v>4</v>
      </c>
      <c r="F42" s="20" t="s">
        <v>33</v>
      </c>
      <c r="G42" s="20">
        <v>1</v>
      </c>
      <c r="H42" s="20">
        <v>1</v>
      </c>
      <c r="I42" s="20">
        <v>1</v>
      </c>
      <c r="J42" s="20">
        <v>3</v>
      </c>
      <c r="K42" s="20">
        <v>4</v>
      </c>
      <c r="L42" s="20">
        <v>1</v>
      </c>
      <c r="M42" s="20">
        <v>3</v>
      </c>
      <c r="N42" s="20">
        <v>0</v>
      </c>
      <c r="O42" s="20">
        <v>4</v>
      </c>
    </row>
    <row r="43" spans="1:15" ht="15.75" thickBot="1" x14ac:dyDescent="0.3">
      <c r="A43" s="20">
        <v>124</v>
      </c>
      <c r="B43" s="10" t="s">
        <v>90</v>
      </c>
      <c r="C43" s="10">
        <v>2015</v>
      </c>
      <c r="D43" s="20" t="s">
        <v>1</v>
      </c>
      <c r="E43" s="10">
        <v>4</v>
      </c>
      <c r="F43" s="20" t="s">
        <v>33</v>
      </c>
      <c r="G43" s="20">
        <v>1</v>
      </c>
      <c r="H43" s="20">
        <v>1</v>
      </c>
      <c r="I43" s="20">
        <v>2</v>
      </c>
      <c r="J43" s="20">
        <v>3</v>
      </c>
      <c r="K43" s="20">
        <v>4</v>
      </c>
      <c r="L43" s="20">
        <v>1</v>
      </c>
      <c r="M43" s="20">
        <v>2</v>
      </c>
      <c r="N43" s="20">
        <v>0</v>
      </c>
      <c r="O43" s="20">
        <v>4</v>
      </c>
    </row>
    <row r="44" spans="1:15" ht="15.75" thickBot="1" x14ac:dyDescent="0.3">
      <c r="A44" s="20">
        <v>124</v>
      </c>
      <c r="B44" s="10" t="s">
        <v>90</v>
      </c>
      <c r="C44" s="10">
        <v>2015</v>
      </c>
      <c r="D44" s="20" t="s">
        <v>1</v>
      </c>
      <c r="E44" s="10">
        <v>4</v>
      </c>
      <c r="F44" s="20" t="s">
        <v>33</v>
      </c>
      <c r="G44" s="20">
        <v>1</v>
      </c>
      <c r="H44" s="20">
        <v>1</v>
      </c>
      <c r="I44" s="20">
        <v>3</v>
      </c>
      <c r="J44" s="20">
        <v>3</v>
      </c>
      <c r="K44" s="20">
        <v>5</v>
      </c>
      <c r="L44" s="20">
        <v>1</v>
      </c>
      <c r="M44" s="20">
        <v>2</v>
      </c>
      <c r="N44" s="20">
        <v>0</v>
      </c>
      <c r="O44" s="20">
        <v>5</v>
      </c>
    </row>
    <row r="45" spans="1:15" ht="15.75" thickBot="1" x14ac:dyDescent="0.3">
      <c r="A45" s="20">
        <v>124</v>
      </c>
      <c r="B45" s="10" t="s">
        <v>90</v>
      </c>
      <c r="C45" s="10">
        <v>2015</v>
      </c>
      <c r="D45" s="20" t="s">
        <v>1</v>
      </c>
      <c r="E45" s="10">
        <v>4</v>
      </c>
      <c r="F45" s="20" t="s">
        <v>33</v>
      </c>
      <c r="G45" s="20">
        <v>1</v>
      </c>
      <c r="H45" s="20">
        <v>1</v>
      </c>
      <c r="I45" s="20">
        <v>4</v>
      </c>
      <c r="J45" s="20">
        <v>3</v>
      </c>
      <c r="K45" s="20">
        <v>11</v>
      </c>
      <c r="L45" s="20">
        <v>4</v>
      </c>
      <c r="M45" s="20">
        <v>4</v>
      </c>
      <c r="N45" s="20">
        <v>0</v>
      </c>
      <c r="O45" s="20">
        <v>11</v>
      </c>
    </row>
    <row r="46" spans="1:15" ht="15.75" thickBot="1" x14ac:dyDescent="0.3">
      <c r="A46" s="20">
        <v>124</v>
      </c>
      <c r="B46" s="10" t="s">
        <v>90</v>
      </c>
      <c r="C46" s="10">
        <v>2015</v>
      </c>
      <c r="D46" s="20" t="s">
        <v>1</v>
      </c>
      <c r="E46" s="10">
        <v>5</v>
      </c>
      <c r="F46" s="20" t="s">
        <v>33</v>
      </c>
      <c r="G46" s="20">
        <v>1</v>
      </c>
      <c r="H46" s="20">
        <v>2</v>
      </c>
      <c r="I46" s="20">
        <v>1</v>
      </c>
      <c r="J46" s="20">
        <v>3</v>
      </c>
      <c r="K46" s="20">
        <v>5</v>
      </c>
      <c r="L46" s="20">
        <v>1</v>
      </c>
      <c r="M46" s="20">
        <v>4</v>
      </c>
      <c r="N46" s="20">
        <v>0</v>
      </c>
      <c r="O46" s="20">
        <v>5</v>
      </c>
    </row>
    <row r="47" spans="1:15" ht="15.75" thickBot="1" x14ac:dyDescent="0.3">
      <c r="A47" s="20">
        <v>124</v>
      </c>
      <c r="B47" s="10" t="s">
        <v>90</v>
      </c>
      <c r="C47" s="10">
        <v>2015</v>
      </c>
      <c r="D47" s="20" t="s">
        <v>1</v>
      </c>
      <c r="E47" s="10">
        <v>5</v>
      </c>
      <c r="F47" s="20" t="s">
        <v>33</v>
      </c>
      <c r="G47" s="20">
        <v>1</v>
      </c>
      <c r="H47" s="20">
        <v>2</v>
      </c>
      <c r="I47" s="20">
        <v>2</v>
      </c>
      <c r="J47" s="20">
        <v>3</v>
      </c>
      <c r="K47" s="20">
        <v>2</v>
      </c>
      <c r="L47" s="20">
        <v>1</v>
      </c>
      <c r="M47" s="20">
        <v>1</v>
      </c>
      <c r="N47" s="20">
        <v>0</v>
      </c>
      <c r="O47" s="20">
        <v>2</v>
      </c>
    </row>
    <row r="48" spans="1:15" ht="15.75" thickBot="1" x14ac:dyDescent="0.3">
      <c r="A48" s="20">
        <v>124</v>
      </c>
      <c r="B48" s="10" t="s">
        <v>90</v>
      </c>
      <c r="C48" s="10">
        <v>2015</v>
      </c>
      <c r="D48" s="20" t="s">
        <v>1</v>
      </c>
      <c r="E48" s="10">
        <v>5</v>
      </c>
      <c r="F48" s="20" t="s">
        <v>33</v>
      </c>
      <c r="G48" s="20">
        <v>1</v>
      </c>
      <c r="H48" s="20">
        <v>2</v>
      </c>
      <c r="I48" s="20">
        <v>3</v>
      </c>
      <c r="J48" s="20">
        <v>3</v>
      </c>
      <c r="K48" s="20">
        <v>9</v>
      </c>
      <c r="L48" s="20">
        <v>5</v>
      </c>
      <c r="M48" s="20">
        <v>8</v>
      </c>
      <c r="N48" s="20">
        <v>0</v>
      </c>
      <c r="O48" s="20">
        <v>9</v>
      </c>
    </row>
    <row r="49" spans="1:15" ht="15.75" thickBot="1" x14ac:dyDescent="0.3">
      <c r="A49" s="20">
        <v>124</v>
      </c>
      <c r="B49" s="10" t="s">
        <v>90</v>
      </c>
      <c r="C49" s="10">
        <v>2015</v>
      </c>
      <c r="D49" s="20" t="s">
        <v>1</v>
      </c>
      <c r="E49" s="10">
        <v>5</v>
      </c>
      <c r="F49" s="20" t="s">
        <v>33</v>
      </c>
      <c r="G49" s="20">
        <v>1</v>
      </c>
      <c r="H49" s="20">
        <v>2</v>
      </c>
      <c r="I49" s="20">
        <v>4</v>
      </c>
      <c r="J49" s="20">
        <v>3</v>
      </c>
      <c r="K49" s="20">
        <v>5</v>
      </c>
      <c r="L49" s="20">
        <v>1</v>
      </c>
      <c r="M49" s="20">
        <v>2</v>
      </c>
      <c r="N49" s="20">
        <v>0</v>
      </c>
      <c r="O49" s="20">
        <v>5</v>
      </c>
    </row>
    <row r="50" spans="1:15" ht="15.75" thickBot="1" x14ac:dyDescent="0.3">
      <c r="A50" s="21">
        <v>124</v>
      </c>
      <c r="B50" s="10" t="s">
        <v>90</v>
      </c>
      <c r="C50" s="10">
        <v>2015</v>
      </c>
      <c r="D50" s="21" t="s">
        <v>0</v>
      </c>
      <c r="E50" s="10">
        <v>7</v>
      </c>
      <c r="F50" s="21" t="s">
        <v>27</v>
      </c>
      <c r="G50" s="20">
        <v>1</v>
      </c>
      <c r="H50" s="21">
        <v>1</v>
      </c>
      <c r="I50" s="21">
        <v>1</v>
      </c>
      <c r="J50" s="21">
        <v>4</v>
      </c>
      <c r="K50" s="21">
        <v>4</v>
      </c>
      <c r="L50" s="21">
        <v>0</v>
      </c>
      <c r="M50" s="21">
        <v>3</v>
      </c>
      <c r="N50" s="21">
        <v>0</v>
      </c>
      <c r="O50" s="21">
        <v>0</v>
      </c>
    </row>
    <row r="51" spans="1:15" ht="15.75" thickBot="1" x14ac:dyDescent="0.3">
      <c r="A51" s="21">
        <v>124</v>
      </c>
      <c r="B51" s="10" t="s">
        <v>90</v>
      </c>
      <c r="C51" s="10">
        <v>2015</v>
      </c>
      <c r="D51" s="21" t="s">
        <v>0</v>
      </c>
      <c r="E51" s="10">
        <v>7</v>
      </c>
      <c r="F51" s="21" t="s">
        <v>27</v>
      </c>
      <c r="G51" s="20">
        <v>1</v>
      </c>
      <c r="H51" s="21">
        <v>1</v>
      </c>
      <c r="I51" s="21">
        <v>2</v>
      </c>
      <c r="J51" s="21">
        <v>4</v>
      </c>
      <c r="K51" s="21">
        <v>5</v>
      </c>
      <c r="L51" s="21">
        <v>2</v>
      </c>
      <c r="M51" s="21">
        <v>3</v>
      </c>
      <c r="N51" s="21">
        <v>0</v>
      </c>
      <c r="O51" s="21">
        <v>0</v>
      </c>
    </row>
    <row r="52" spans="1:15" ht="15.75" thickBot="1" x14ac:dyDescent="0.3">
      <c r="A52" s="21">
        <v>124</v>
      </c>
      <c r="B52" s="10" t="s">
        <v>90</v>
      </c>
      <c r="C52" s="10">
        <v>2015</v>
      </c>
      <c r="D52" s="21" t="s">
        <v>0</v>
      </c>
      <c r="E52" s="10">
        <v>7</v>
      </c>
      <c r="F52" s="21" t="s">
        <v>27</v>
      </c>
      <c r="G52" s="20">
        <v>1</v>
      </c>
      <c r="H52" s="21">
        <v>1</v>
      </c>
      <c r="I52" s="21">
        <v>3</v>
      </c>
      <c r="J52" s="21">
        <v>4</v>
      </c>
      <c r="K52" s="21">
        <v>2</v>
      </c>
      <c r="L52" s="21">
        <v>1</v>
      </c>
      <c r="M52" s="21">
        <v>1</v>
      </c>
      <c r="N52" s="21">
        <v>0</v>
      </c>
      <c r="O52" s="21">
        <v>0</v>
      </c>
    </row>
    <row r="53" spans="1:15" ht="15.75" thickBot="1" x14ac:dyDescent="0.3">
      <c r="A53" s="21">
        <v>124</v>
      </c>
      <c r="B53" s="10" t="s">
        <v>90</v>
      </c>
      <c r="C53" s="10">
        <v>2015</v>
      </c>
      <c r="D53" s="21" t="s">
        <v>0</v>
      </c>
      <c r="E53" s="10">
        <v>7</v>
      </c>
      <c r="F53" s="21" t="s">
        <v>27</v>
      </c>
      <c r="G53" s="20">
        <v>1</v>
      </c>
      <c r="H53" s="21">
        <v>1</v>
      </c>
      <c r="I53" s="21">
        <v>4</v>
      </c>
      <c r="J53" s="21">
        <v>4</v>
      </c>
      <c r="K53" s="21">
        <v>4</v>
      </c>
      <c r="L53" s="21">
        <v>2</v>
      </c>
      <c r="M53" s="21">
        <v>1</v>
      </c>
      <c r="N53" s="21">
        <v>0</v>
      </c>
      <c r="O53" s="21">
        <v>0</v>
      </c>
    </row>
    <row r="54" spans="1:15" ht="15.75" thickBot="1" x14ac:dyDescent="0.3">
      <c r="A54" s="21">
        <v>124</v>
      </c>
      <c r="B54" s="10" t="s">
        <v>90</v>
      </c>
      <c r="C54" s="10">
        <v>2015</v>
      </c>
      <c r="D54" s="21" t="s">
        <v>0</v>
      </c>
      <c r="E54" s="10">
        <v>8</v>
      </c>
      <c r="F54" s="21" t="s">
        <v>27</v>
      </c>
      <c r="G54" s="20">
        <v>1</v>
      </c>
      <c r="H54" s="21">
        <v>2</v>
      </c>
      <c r="I54" s="21">
        <v>1</v>
      </c>
      <c r="J54" s="21">
        <v>4</v>
      </c>
      <c r="K54" s="21">
        <v>4</v>
      </c>
      <c r="L54" s="21">
        <v>2</v>
      </c>
      <c r="M54" s="21">
        <v>3</v>
      </c>
      <c r="N54" s="21">
        <v>0</v>
      </c>
      <c r="O54" s="21">
        <v>0</v>
      </c>
    </row>
    <row r="55" spans="1:15" ht="15.75" thickBot="1" x14ac:dyDescent="0.3">
      <c r="A55" s="21">
        <v>124</v>
      </c>
      <c r="B55" s="10" t="s">
        <v>90</v>
      </c>
      <c r="C55" s="10">
        <v>2015</v>
      </c>
      <c r="D55" s="21" t="s">
        <v>0</v>
      </c>
      <c r="E55" s="10">
        <v>8</v>
      </c>
      <c r="F55" s="21" t="s">
        <v>27</v>
      </c>
      <c r="G55" s="20">
        <v>1</v>
      </c>
      <c r="H55" s="21">
        <v>2</v>
      </c>
      <c r="I55" s="21">
        <v>2</v>
      </c>
      <c r="J55" s="21">
        <v>4</v>
      </c>
      <c r="K55" s="21">
        <v>0</v>
      </c>
      <c r="L55" s="21">
        <v>0</v>
      </c>
      <c r="M55" s="21">
        <v>0</v>
      </c>
      <c r="N55" s="21">
        <v>0</v>
      </c>
      <c r="O55" s="21">
        <v>0</v>
      </c>
    </row>
    <row r="56" spans="1:15" ht="15.75" thickBot="1" x14ac:dyDescent="0.3">
      <c r="A56" s="21">
        <v>124</v>
      </c>
      <c r="B56" s="10" t="s">
        <v>90</v>
      </c>
      <c r="C56" s="10">
        <v>2015</v>
      </c>
      <c r="D56" s="21" t="s">
        <v>0</v>
      </c>
      <c r="E56" s="10">
        <v>8</v>
      </c>
      <c r="F56" s="21" t="s">
        <v>27</v>
      </c>
      <c r="G56" s="20">
        <v>1</v>
      </c>
      <c r="H56" s="21">
        <v>2</v>
      </c>
      <c r="I56" s="21">
        <v>3</v>
      </c>
      <c r="J56" s="21">
        <v>4</v>
      </c>
      <c r="K56" s="21">
        <v>2</v>
      </c>
      <c r="L56" s="21">
        <v>0</v>
      </c>
      <c r="M56" s="21">
        <v>0</v>
      </c>
      <c r="N56" s="21">
        <v>0</v>
      </c>
      <c r="O56" s="21">
        <v>0</v>
      </c>
    </row>
    <row r="57" spans="1:15" ht="15.75" thickBot="1" x14ac:dyDescent="0.3">
      <c r="A57" s="21">
        <v>124</v>
      </c>
      <c r="B57" s="10" t="s">
        <v>90</v>
      </c>
      <c r="C57" s="10">
        <v>2015</v>
      </c>
      <c r="D57" s="21" t="s">
        <v>0</v>
      </c>
      <c r="E57" s="10">
        <v>8</v>
      </c>
      <c r="F57" s="21" t="s">
        <v>27</v>
      </c>
      <c r="G57" s="20">
        <v>1</v>
      </c>
      <c r="H57" s="21">
        <v>2</v>
      </c>
      <c r="I57" s="21">
        <v>4</v>
      </c>
      <c r="J57" s="21">
        <v>4</v>
      </c>
      <c r="K57" s="21">
        <v>1</v>
      </c>
      <c r="L57" s="21">
        <v>0</v>
      </c>
      <c r="M57" s="21">
        <v>1</v>
      </c>
      <c r="N57" s="21">
        <v>0</v>
      </c>
      <c r="O57" s="21">
        <v>0</v>
      </c>
    </row>
    <row r="58" spans="1:15" ht="15.75" thickBot="1" x14ac:dyDescent="0.3">
      <c r="A58" s="21">
        <v>124</v>
      </c>
      <c r="B58" s="10" t="s">
        <v>90</v>
      </c>
      <c r="C58" s="10">
        <v>2015</v>
      </c>
      <c r="D58" s="21" t="s">
        <v>1</v>
      </c>
      <c r="E58" s="10">
        <v>4</v>
      </c>
      <c r="F58" s="21" t="s">
        <v>33</v>
      </c>
      <c r="G58" s="20">
        <v>1</v>
      </c>
      <c r="H58" s="21">
        <v>1</v>
      </c>
      <c r="I58" s="21">
        <v>1</v>
      </c>
      <c r="J58" s="21">
        <v>4</v>
      </c>
      <c r="K58" s="21">
        <v>6</v>
      </c>
      <c r="L58" s="21">
        <v>3</v>
      </c>
      <c r="M58" s="21">
        <v>1</v>
      </c>
      <c r="N58" s="21">
        <v>0</v>
      </c>
      <c r="O58" s="21">
        <v>6</v>
      </c>
    </row>
    <row r="59" spans="1:15" ht="15.75" thickBot="1" x14ac:dyDescent="0.3">
      <c r="A59" s="21">
        <v>124</v>
      </c>
      <c r="B59" s="10" t="s">
        <v>90</v>
      </c>
      <c r="C59" s="10">
        <v>2015</v>
      </c>
      <c r="D59" s="21" t="s">
        <v>1</v>
      </c>
      <c r="E59" s="10">
        <v>4</v>
      </c>
      <c r="F59" s="21" t="s">
        <v>33</v>
      </c>
      <c r="G59" s="20">
        <v>1</v>
      </c>
      <c r="H59" s="21">
        <v>1</v>
      </c>
      <c r="I59" s="21">
        <v>2</v>
      </c>
      <c r="J59" s="21">
        <v>4</v>
      </c>
      <c r="K59" s="21">
        <v>3</v>
      </c>
      <c r="L59" s="21">
        <v>0</v>
      </c>
      <c r="M59" s="21">
        <v>2</v>
      </c>
      <c r="N59" s="21">
        <v>0</v>
      </c>
      <c r="O59" s="21">
        <v>3</v>
      </c>
    </row>
    <row r="60" spans="1:15" ht="15.75" thickBot="1" x14ac:dyDescent="0.3">
      <c r="A60" s="21">
        <v>124</v>
      </c>
      <c r="B60" s="10" t="s">
        <v>90</v>
      </c>
      <c r="C60" s="10">
        <v>2015</v>
      </c>
      <c r="D60" s="21" t="s">
        <v>1</v>
      </c>
      <c r="E60" s="10">
        <v>4</v>
      </c>
      <c r="F60" s="21" t="s">
        <v>33</v>
      </c>
      <c r="G60" s="20">
        <v>1</v>
      </c>
      <c r="H60" s="21">
        <v>1</v>
      </c>
      <c r="I60" s="21">
        <v>3</v>
      </c>
      <c r="J60" s="21">
        <v>4</v>
      </c>
      <c r="K60" s="21">
        <v>3</v>
      </c>
      <c r="L60" s="21">
        <v>0</v>
      </c>
      <c r="M60" s="21">
        <v>1</v>
      </c>
      <c r="N60" s="21">
        <v>0</v>
      </c>
      <c r="O60" s="21">
        <v>3</v>
      </c>
    </row>
    <row r="61" spans="1:15" ht="15.75" thickBot="1" x14ac:dyDescent="0.3">
      <c r="A61" s="21">
        <v>124</v>
      </c>
      <c r="B61" s="10" t="s">
        <v>90</v>
      </c>
      <c r="C61" s="10">
        <v>2015</v>
      </c>
      <c r="D61" s="21" t="s">
        <v>1</v>
      </c>
      <c r="E61" s="10">
        <v>4</v>
      </c>
      <c r="F61" s="21" t="s">
        <v>33</v>
      </c>
      <c r="G61" s="20">
        <v>1</v>
      </c>
      <c r="H61" s="21">
        <v>1</v>
      </c>
      <c r="I61" s="21">
        <v>4</v>
      </c>
      <c r="J61" s="21">
        <v>4</v>
      </c>
      <c r="K61" s="21">
        <v>2</v>
      </c>
      <c r="L61" s="21">
        <v>0</v>
      </c>
      <c r="M61" s="21">
        <v>2</v>
      </c>
      <c r="N61" s="21">
        <v>0</v>
      </c>
      <c r="O61" s="21">
        <v>2</v>
      </c>
    </row>
    <row r="62" spans="1:15" ht="15.75" thickBot="1" x14ac:dyDescent="0.3">
      <c r="A62" s="21">
        <v>124</v>
      </c>
      <c r="B62" s="10" t="s">
        <v>90</v>
      </c>
      <c r="C62" s="10">
        <v>2015</v>
      </c>
      <c r="D62" s="21" t="s">
        <v>1</v>
      </c>
      <c r="E62" s="10">
        <v>5</v>
      </c>
      <c r="F62" s="21" t="s">
        <v>33</v>
      </c>
      <c r="G62" s="20">
        <v>1</v>
      </c>
      <c r="H62" s="21">
        <v>2</v>
      </c>
      <c r="I62" s="21">
        <v>1</v>
      </c>
      <c r="J62" s="21">
        <v>4</v>
      </c>
      <c r="K62" s="21">
        <v>4</v>
      </c>
      <c r="L62" s="21">
        <v>1</v>
      </c>
      <c r="M62" s="21">
        <v>3</v>
      </c>
      <c r="N62" s="21">
        <v>0</v>
      </c>
      <c r="O62" s="21">
        <v>4</v>
      </c>
    </row>
    <row r="63" spans="1:15" ht="15.75" thickBot="1" x14ac:dyDescent="0.3">
      <c r="A63" s="21">
        <v>124</v>
      </c>
      <c r="B63" s="10" t="s">
        <v>90</v>
      </c>
      <c r="C63" s="10">
        <v>2015</v>
      </c>
      <c r="D63" s="21" t="s">
        <v>1</v>
      </c>
      <c r="E63" s="10">
        <v>5</v>
      </c>
      <c r="F63" s="21" t="s">
        <v>33</v>
      </c>
      <c r="G63" s="20">
        <v>1</v>
      </c>
      <c r="H63" s="21">
        <v>2</v>
      </c>
      <c r="I63" s="21">
        <v>2</v>
      </c>
      <c r="J63" s="21">
        <v>4</v>
      </c>
      <c r="K63" s="21">
        <v>2</v>
      </c>
      <c r="L63" s="21">
        <v>0</v>
      </c>
      <c r="M63" s="21">
        <v>1</v>
      </c>
      <c r="N63" s="21">
        <v>0</v>
      </c>
      <c r="O63" s="21">
        <v>2</v>
      </c>
    </row>
    <row r="64" spans="1:15" ht="15.75" thickBot="1" x14ac:dyDescent="0.3">
      <c r="A64" s="21">
        <v>124</v>
      </c>
      <c r="B64" s="10" t="s">
        <v>90</v>
      </c>
      <c r="C64" s="10">
        <v>2015</v>
      </c>
      <c r="D64" s="21" t="s">
        <v>1</v>
      </c>
      <c r="E64" s="10">
        <v>5</v>
      </c>
      <c r="F64" s="21" t="s">
        <v>33</v>
      </c>
      <c r="G64" s="20">
        <v>1</v>
      </c>
      <c r="H64" s="21">
        <v>2</v>
      </c>
      <c r="I64" s="21">
        <v>3</v>
      </c>
      <c r="J64" s="21">
        <v>4</v>
      </c>
      <c r="K64" s="21">
        <v>5</v>
      </c>
      <c r="L64" s="21">
        <v>2</v>
      </c>
      <c r="M64" s="21">
        <v>3</v>
      </c>
      <c r="N64" s="21">
        <v>0</v>
      </c>
      <c r="O64" s="21">
        <v>5</v>
      </c>
    </row>
    <row r="65" spans="1:15" ht="15.75" thickBot="1" x14ac:dyDescent="0.3">
      <c r="A65" s="21">
        <v>124</v>
      </c>
      <c r="B65" s="10" t="s">
        <v>90</v>
      </c>
      <c r="C65" s="10">
        <v>2015</v>
      </c>
      <c r="D65" s="21" t="s">
        <v>1</v>
      </c>
      <c r="E65" s="10">
        <v>5</v>
      </c>
      <c r="F65" s="21" t="s">
        <v>33</v>
      </c>
      <c r="G65" s="20">
        <v>1</v>
      </c>
      <c r="H65" s="21">
        <v>2</v>
      </c>
      <c r="I65" s="21">
        <v>4</v>
      </c>
      <c r="J65" s="21">
        <v>4</v>
      </c>
      <c r="K65" s="21">
        <v>7</v>
      </c>
      <c r="L65" s="21">
        <v>3</v>
      </c>
      <c r="M65" s="21">
        <v>3</v>
      </c>
      <c r="N65" s="21">
        <v>0</v>
      </c>
      <c r="O65" s="21">
        <v>7</v>
      </c>
    </row>
  </sheetData>
  <sortState ref="A2:O80">
    <sortCondition ref="J2:J80"/>
  </sortState>
  <mergeCells count="1">
    <mergeCell ref="Q4:X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5"/>
  <sheetViews>
    <sheetView workbookViewId="0">
      <selection activeCell="O1" sqref="A1:O1048576"/>
    </sheetView>
  </sheetViews>
  <sheetFormatPr defaultRowHeight="15" x14ac:dyDescent="0.25"/>
  <cols>
    <col min="1" max="1" width="10.7109375" bestFit="1" customWidth="1"/>
    <col min="2" max="2" width="7" bestFit="1" customWidth="1"/>
    <col min="3" max="3" width="5" bestFit="1" customWidth="1"/>
    <col min="4" max="4" width="5.42578125" bestFit="1" customWidth="1"/>
    <col min="5" max="5" width="5.28515625" bestFit="1" customWidth="1"/>
    <col min="6" max="6" width="11.140625" bestFit="1" customWidth="1"/>
    <col min="7" max="7" width="9.85546875" bestFit="1" customWidth="1"/>
    <col min="8" max="8" width="5.28515625" bestFit="1" customWidth="1"/>
    <col min="9" max="9" width="8.85546875" bestFit="1" customWidth="1"/>
    <col min="11" max="11" width="6.28515625" bestFit="1" customWidth="1"/>
    <col min="12" max="12" width="8" bestFit="1" customWidth="1"/>
    <col min="13" max="13" width="7.5703125" bestFit="1" customWidth="1"/>
    <col min="14" max="14" width="10.85546875" bestFit="1" customWidth="1"/>
    <col min="15" max="15" width="9" bestFit="1" customWidth="1"/>
  </cols>
  <sheetData>
    <row r="1" spans="1:47" ht="15.75" thickBot="1" x14ac:dyDescent="0.3">
      <c r="A1" s="11" t="s">
        <v>2</v>
      </c>
      <c r="B1" s="10" t="s">
        <v>61</v>
      </c>
      <c r="C1" s="10" t="s">
        <v>124</v>
      </c>
      <c r="D1" s="11" t="s">
        <v>3</v>
      </c>
      <c r="E1" s="10" t="s">
        <v>63</v>
      </c>
      <c r="F1" s="11" t="s">
        <v>4</v>
      </c>
      <c r="G1" s="11" t="s">
        <v>5</v>
      </c>
      <c r="H1" s="11" t="s">
        <v>6</v>
      </c>
      <c r="I1" s="11" t="s">
        <v>7</v>
      </c>
      <c r="J1" s="11" t="s">
        <v>8</v>
      </c>
      <c r="K1" s="11" t="s">
        <v>9</v>
      </c>
      <c r="L1" s="11" t="s">
        <v>10</v>
      </c>
      <c r="M1" s="11" t="s">
        <v>11</v>
      </c>
      <c r="N1" s="11" t="s">
        <v>12</v>
      </c>
      <c r="O1" s="11" t="s">
        <v>13</v>
      </c>
    </row>
    <row r="2" spans="1:47" ht="15.75" thickBot="1" x14ac:dyDescent="0.3">
      <c r="A2" s="20">
        <v>124</v>
      </c>
      <c r="B2" s="10" t="s">
        <v>90</v>
      </c>
      <c r="C2" s="10">
        <v>2014</v>
      </c>
      <c r="D2" s="20" t="s">
        <v>0</v>
      </c>
      <c r="E2" s="10">
        <v>7</v>
      </c>
      <c r="F2" s="8" t="s">
        <v>27</v>
      </c>
      <c r="G2" s="20">
        <v>1</v>
      </c>
      <c r="H2" s="20">
        <v>1</v>
      </c>
      <c r="I2" s="20">
        <v>1</v>
      </c>
      <c r="J2" s="20">
        <v>1</v>
      </c>
      <c r="K2" s="8">
        <v>1</v>
      </c>
      <c r="L2" s="8">
        <v>0</v>
      </c>
      <c r="M2" s="8">
        <v>0</v>
      </c>
      <c r="N2" s="8">
        <v>0</v>
      </c>
      <c r="O2" s="8">
        <v>0</v>
      </c>
      <c r="AB2" s="8">
        <v>124</v>
      </c>
      <c r="AC2" s="8" t="s">
        <v>0</v>
      </c>
      <c r="AD2" s="8" t="s">
        <v>27</v>
      </c>
      <c r="AE2" s="8"/>
      <c r="AF2" s="8">
        <v>2</v>
      </c>
      <c r="AG2" s="8">
        <v>1</v>
      </c>
      <c r="AH2" s="8">
        <v>1</v>
      </c>
      <c r="AI2" s="8">
        <v>1</v>
      </c>
      <c r="AJ2" s="8">
        <v>0</v>
      </c>
      <c r="AK2" s="8">
        <v>0</v>
      </c>
      <c r="AL2" s="8">
        <v>0</v>
      </c>
      <c r="AM2" s="8">
        <v>0</v>
      </c>
      <c r="AN2" s="8"/>
      <c r="AO2" s="8"/>
      <c r="AP2" s="8"/>
      <c r="AQ2" s="8"/>
      <c r="AR2" s="8"/>
      <c r="AS2" s="8"/>
      <c r="AT2" s="8"/>
      <c r="AU2" s="7"/>
    </row>
    <row r="3" spans="1:47" ht="15.75" thickBot="1" x14ac:dyDescent="0.3">
      <c r="A3" s="20">
        <v>124</v>
      </c>
      <c r="B3" s="10" t="s">
        <v>90</v>
      </c>
      <c r="C3" s="10">
        <v>2014</v>
      </c>
      <c r="D3" s="20" t="s">
        <v>0</v>
      </c>
      <c r="E3" s="10">
        <v>7</v>
      </c>
      <c r="F3" s="8" t="s">
        <v>27</v>
      </c>
      <c r="G3" s="20">
        <v>1</v>
      </c>
      <c r="H3" s="20">
        <v>1</v>
      </c>
      <c r="I3" s="20">
        <v>2</v>
      </c>
      <c r="J3" s="20">
        <v>1</v>
      </c>
      <c r="K3" s="8">
        <v>2</v>
      </c>
      <c r="L3" s="8">
        <v>0</v>
      </c>
      <c r="M3" s="8">
        <v>0</v>
      </c>
      <c r="N3" s="8">
        <v>0</v>
      </c>
      <c r="O3" s="8">
        <v>2</v>
      </c>
      <c r="AA3" s="25"/>
      <c r="AB3" s="9">
        <v>124</v>
      </c>
      <c r="AC3" s="9" t="s">
        <v>0</v>
      </c>
      <c r="AD3" s="9" t="s">
        <v>27</v>
      </c>
      <c r="AE3" s="9"/>
      <c r="AF3" s="9">
        <v>2</v>
      </c>
      <c r="AG3" s="9">
        <v>1</v>
      </c>
      <c r="AH3" s="9">
        <v>2</v>
      </c>
      <c r="AI3" s="9">
        <v>0</v>
      </c>
      <c r="AJ3" s="9">
        <v>0</v>
      </c>
      <c r="AK3" s="9">
        <v>0</v>
      </c>
      <c r="AL3" s="9">
        <v>0</v>
      </c>
      <c r="AM3" s="9">
        <v>0</v>
      </c>
      <c r="AN3" s="9"/>
      <c r="AO3" s="9"/>
      <c r="AP3" s="9"/>
      <c r="AQ3" s="9"/>
      <c r="AR3" s="9"/>
      <c r="AS3" s="9"/>
      <c r="AT3" s="9"/>
      <c r="AU3" s="9"/>
    </row>
    <row r="4" spans="1:47" ht="15.75" thickBot="1" x14ac:dyDescent="0.3">
      <c r="A4" s="20">
        <v>124</v>
      </c>
      <c r="B4" s="10" t="s">
        <v>90</v>
      </c>
      <c r="C4" s="10">
        <v>2014</v>
      </c>
      <c r="D4" s="20" t="s">
        <v>0</v>
      </c>
      <c r="E4" s="10">
        <v>7</v>
      </c>
      <c r="F4" s="8" t="s">
        <v>27</v>
      </c>
      <c r="G4" s="20">
        <v>1</v>
      </c>
      <c r="H4" s="20">
        <v>1</v>
      </c>
      <c r="I4" s="20">
        <v>3</v>
      </c>
      <c r="J4" s="20">
        <v>1</v>
      </c>
      <c r="K4" s="8">
        <v>1</v>
      </c>
      <c r="L4" s="8">
        <v>1</v>
      </c>
      <c r="M4" s="8">
        <v>0</v>
      </c>
      <c r="N4" s="8">
        <v>0</v>
      </c>
      <c r="O4" s="8">
        <v>1</v>
      </c>
      <c r="Q4" s="24" t="s">
        <v>91</v>
      </c>
      <c r="R4" s="24"/>
      <c r="S4" s="24"/>
      <c r="T4" s="24"/>
      <c r="U4" s="24"/>
      <c r="V4" s="24"/>
      <c r="W4" s="24"/>
      <c r="X4" s="24"/>
      <c r="Y4" s="11"/>
      <c r="AA4" s="25"/>
      <c r="AB4" s="8">
        <v>124</v>
      </c>
      <c r="AC4" s="8" t="s">
        <v>0</v>
      </c>
      <c r="AD4" s="8" t="s">
        <v>27</v>
      </c>
      <c r="AE4" s="8"/>
      <c r="AF4" s="8">
        <v>2</v>
      </c>
      <c r="AG4" s="8">
        <v>1</v>
      </c>
      <c r="AH4" s="8">
        <v>3</v>
      </c>
      <c r="AI4" s="8">
        <v>3</v>
      </c>
      <c r="AJ4" s="8">
        <v>1</v>
      </c>
      <c r="AK4" s="8">
        <v>0</v>
      </c>
      <c r="AL4" s="8">
        <v>0</v>
      </c>
      <c r="AM4" s="8">
        <v>0</v>
      </c>
      <c r="AN4" s="8"/>
      <c r="AO4" s="8"/>
      <c r="AP4" s="8"/>
      <c r="AQ4" s="8"/>
      <c r="AR4" s="8"/>
      <c r="AS4" s="8"/>
      <c r="AT4" s="8"/>
      <c r="AU4" s="8"/>
    </row>
    <row r="5" spans="1:47" ht="15.75" thickBot="1" x14ac:dyDescent="0.3">
      <c r="A5" s="20">
        <v>124</v>
      </c>
      <c r="B5" s="10" t="s">
        <v>90</v>
      </c>
      <c r="C5" s="10">
        <v>2014</v>
      </c>
      <c r="D5" s="20" t="s">
        <v>0</v>
      </c>
      <c r="E5" s="10">
        <v>7</v>
      </c>
      <c r="F5" s="8" t="s">
        <v>27</v>
      </c>
      <c r="G5" s="20">
        <v>1</v>
      </c>
      <c r="H5" s="20">
        <v>1</v>
      </c>
      <c r="I5" s="20">
        <v>4</v>
      </c>
      <c r="J5" s="20">
        <v>1</v>
      </c>
      <c r="K5" s="8">
        <v>3</v>
      </c>
      <c r="L5" s="8">
        <v>1</v>
      </c>
      <c r="M5" s="8">
        <v>3</v>
      </c>
      <c r="N5" s="8">
        <v>0</v>
      </c>
      <c r="O5" s="8">
        <v>3</v>
      </c>
      <c r="Q5" s="5" t="s">
        <v>65</v>
      </c>
      <c r="R5" s="5">
        <v>124</v>
      </c>
      <c r="S5" s="11" t="s">
        <v>75</v>
      </c>
      <c r="T5" s="11" t="s">
        <v>76</v>
      </c>
      <c r="U5" s="11" t="s">
        <v>77</v>
      </c>
      <c r="V5" s="11" t="s">
        <v>11</v>
      </c>
      <c r="W5" s="11" t="s">
        <v>78</v>
      </c>
      <c r="X5" s="11" t="s">
        <v>13</v>
      </c>
      <c r="Y5" s="11"/>
      <c r="AA5" s="25"/>
      <c r="AB5" s="9">
        <v>124</v>
      </c>
      <c r="AC5" s="9" t="s">
        <v>0</v>
      </c>
      <c r="AD5" s="9" t="s">
        <v>27</v>
      </c>
      <c r="AE5" s="9"/>
      <c r="AF5" s="9">
        <v>2</v>
      </c>
      <c r="AG5" s="9">
        <v>1</v>
      </c>
      <c r="AH5" s="9">
        <v>4</v>
      </c>
      <c r="AI5" s="9">
        <v>2</v>
      </c>
      <c r="AJ5" s="9">
        <v>1</v>
      </c>
      <c r="AK5" s="9">
        <v>1</v>
      </c>
      <c r="AL5" s="9">
        <v>0</v>
      </c>
      <c r="AM5" s="9">
        <v>0</v>
      </c>
      <c r="AN5" s="9"/>
      <c r="AO5" s="9"/>
      <c r="AP5" s="9"/>
      <c r="AQ5" s="9"/>
      <c r="AR5" s="9"/>
      <c r="AS5" s="9"/>
      <c r="AT5" s="9"/>
      <c r="AU5" s="9"/>
    </row>
    <row r="6" spans="1:47" ht="15.75" thickBot="1" x14ac:dyDescent="0.3">
      <c r="A6" s="20">
        <v>124</v>
      </c>
      <c r="B6" s="10" t="s">
        <v>90</v>
      </c>
      <c r="C6" s="10">
        <v>2014</v>
      </c>
      <c r="D6" s="20" t="s">
        <v>0</v>
      </c>
      <c r="E6" s="10">
        <v>8</v>
      </c>
      <c r="F6" s="8" t="s">
        <v>27</v>
      </c>
      <c r="G6" s="20">
        <v>1</v>
      </c>
      <c r="H6" s="20">
        <v>2</v>
      </c>
      <c r="I6" s="20">
        <v>1</v>
      </c>
      <c r="J6" s="20">
        <v>1</v>
      </c>
      <c r="K6" s="8">
        <v>1</v>
      </c>
      <c r="L6" s="8">
        <v>1</v>
      </c>
      <c r="M6" s="8">
        <v>0</v>
      </c>
      <c r="N6" s="8">
        <v>0</v>
      </c>
      <c r="O6" s="8">
        <v>0</v>
      </c>
      <c r="Q6" s="11" t="s">
        <v>16</v>
      </c>
      <c r="R6" s="5">
        <v>3</v>
      </c>
      <c r="S6" s="5">
        <f>COUNT(J34:J49)/4</f>
        <v>4</v>
      </c>
      <c r="T6" s="5">
        <f>SUM(K34:K49)</f>
        <v>58</v>
      </c>
      <c r="U6" s="5">
        <f t="shared" ref="U6:W6" si="0">SUM(L34:L49)</f>
        <v>11</v>
      </c>
      <c r="V6" s="5">
        <f t="shared" si="0"/>
        <v>37</v>
      </c>
      <c r="W6" s="5">
        <f t="shared" si="0"/>
        <v>0</v>
      </c>
      <c r="X6" s="5">
        <v>0</v>
      </c>
      <c r="Y6" s="11" t="s">
        <v>115</v>
      </c>
      <c r="AA6" s="25"/>
      <c r="AB6" s="8">
        <v>124</v>
      </c>
      <c r="AC6" s="8" t="s">
        <v>0</v>
      </c>
      <c r="AD6" s="8" t="s">
        <v>27</v>
      </c>
      <c r="AE6" s="8"/>
      <c r="AF6" s="8">
        <v>2</v>
      </c>
      <c r="AG6" s="8">
        <v>2</v>
      </c>
      <c r="AH6" s="8">
        <v>1</v>
      </c>
      <c r="AI6" s="8">
        <v>2</v>
      </c>
      <c r="AJ6" s="8">
        <v>0</v>
      </c>
      <c r="AK6" s="8">
        <v>0</v>
      </c>
      <c r="AL6" s="8">
        <v>0</v>
      </c>
      <c r="AM6" s="8">
        <v>2</v>
      </c>
      <c r="AN6" s="8"/>
      <c r="AO6" s="8"/>
      <c r="AP6" s="8"/>
      <c r="AQ6" s="8"/>
      <c r="AR6" s="8"/>
      <c r="AS6" s="8"/>
      <c r="AT6" s="8"/>
      <c r="AU6" s="8"/>
    </row>
    <row r="7" spans="1:47" ht="15.75" thickBot="1" x14ac:dyDescent="0.3">
      <c r="A7" s="20">
        <v>124</v>
      </c>
      <c r="B7" s="10" t="s">
        <v>90</v>
      </c>
      <c r="C7" s="10">
        <v>2014</v>
      </c>
      <c r="D7" s="20" t="s">
        <v>0</v>
      </c>
      <c r="E7" s="10">
        <v>8</v>
      </c>
      <c r="F7" s="8" t="s">
        <v>27</v>
      </c>
      <c r="G7" s="20">
        <v>1</v>
      </c>
      <c r="H7" s="20">
        <v>2</v>
      </c>
      <c r="I7" s="20">
        <v>2</v>
      </c>
      <c r="J7" s="20">
        <v>1</v>
      </c>
      <c r="K7" s="8">
        <v>0</v>
      </c>
      <c r="L7" s="8">
        <v>0</v>
      </c>
      <c r="M7" s="8">
        <v>0</v>
      </c>
      <c r="N7" s="8">
        <v>0</v>
      </c>
      <c r="O7" s="8">
        <v>0</v>
      </c>
      <c r="Q7" s="11" t="s">
        <v>17</v>
      </c>
      <c r="R7" s="5">
        <v>4</v>
      </c>
      <c r="S7" s="5">
        <f>COUNT(J50:J65)/4</f>
        <v>4</v>
      </c>
      <c r="T7" s="5">
        <f>SUM(K50:K65)</f>
        <v>49</v>
      </c>
      <c r="U7" s="5">
        <f t="shared" ref="U7:W7" si="1">SUM(L50:L65)</f>
        <v>16</v>
      </c>
      <c r="V7" s="5">
        <f t="shared" si="1"/>
        <v>32</v>
      </c>
      <c r="W7" s="5">
        <f t="shared" si="1"/>
        <v>0</v>
      </c>
      <c r="X7" s="5">
        <v>0</v>
      </c>
      <c r="Y7" s="11" t="s">
        <v>115</v>
      </c>
      <c r="AA7" s="25"/>
      <c r="AB7" s="9">
        <v>124</v>
      </c>
      <c r="AC7" s="9" t="s">
        <v>0</v>
      </c>
      <c r="AD7" s="9" t="s">
        <v>27</v>
      </c>
      <c r="AE7" s="9"/>
      <c r="AF7" s="9">
        <v>2</v>
      </c>
      <c r="AG7" s="9">
        <v>2</v>
      </c>
      <c r="AH7" s="9">
        <v>2</v>
      </c>
      <c r="AI7" s="9">
        <v>0</v>
      </c>
      <c r="AJ7" s="9">
        <v>0</v>
      </c>
      <c r="AK7" s="9">
        <v>0</v>
      </c>
      <c r="AL7" s="9">
        <v>0</v>
      </c>
      <c r="AM7" s="9">
        <v>0</v>
      </c>
      <c r="AN7" s="9"/>
      <c r="AO7" s="9"/>
      <c r="AP7" s="9"/>
      <c r="AQ7" s="9"/>
      <c r="AR7" s="9"/>
      <c r="AS7" s="9"/>
      <c r="AT7" s="9"/>
      <c r="AU7" s="9"/>
    </row>
    <row r="8" spans="1:47" ht="15.75" thickBot="1" x14ac:dyDescent="0.3">
      <c r="A8" s="20">
        <v>124</v>
      </c>
      <c r="B8" s="10" t="s">
        <v>90</v>
      </c>
      <c r="C8" s="10">
        <v>2014</v>
      </c>
      <c r="D8" s="20" t="s">
        <v>0</v>
      </c>
      <c r="E8" s="10">
        <v>8</v>
      </c>
      <c r="F8" s="8" t="s">
        <v>27</v>
      </c>
      <c r="G8" s="20">
        <v>1</v>
      </c>
      <c r="H8" s="20">
        <v>2</v>
      </c>
      <c r="I8" s="20">
        <v>3</v>
      </c>
      <c r="J8" s="20">
        <v>1</v>
      </c>
      <c r="K8" s="8">
        <v>0</v>
      </c>
      <c r="L8" s="8">
        <v>0</v>
      </c>
      <c r="M8" s="8">
        <v>0</v>
      </c>
      <c r="N8" s="8">
        <v>0</v>
      </c>
      <c r="O8" s="8">
        <v>0</v>
      </c>
      <c r="Q8" s="11" t="s">
        <v>14</v>
      </c>
      <c r="R8" s="5">
        <v>1</v>
      </c>
      <c r="S8" s="5">
        <f>COUNT(J2:J17)/4</f>
        <v>4</v>
      </c>
      <c r="T8" s="5">
        <f>SUM(K2:K17)</f>
        <v>24</v>
      </c>
      <c r="U8" s="5">
        <f t="shared" ref="U8:X8" si="2">SUM(L2:L17)</f>
        <v>6</v>
      </c>
      <c r="V8" s="5">
        <f t="shared" si="2"/>
        <v>7</v>
      </c>
      <c r="W8" s="5">
        <f t="shared" si="2"/>
        <v>10</v>
      </c>
      <c r="X8" s="5">
        <f t="shared" si="2"/>
        <v>19</v>
      </c>
      <c r="Y8" s="11"/>
      <c r="AA8" s="25"/>
      <c r="AB8" s="8">
        <v>124</v>
      </c>
      <c r="AC8" s="8" t="s">
        <v>0</v>
      </c>
      <c r="AD8" s="8" t="s">
        <v>27</v>
      </c>
      <c r="AE8" s="8"/>
      <c r="AF8" s="8">
        <v>2</v>
      </c>
      <c r="AG8" s="8">
        <v>2</v>
      </c>
      <c r="AH8" s="8">
        <v>3</v>
      </c>
      <c r="AI8" s="8">
        <v>8</v>
      </c>
      <c r="AJ8" s="8">
        <v>1</v>
      </c>
      <c r="AK8" s="8">
        <v>5</v>
      </c>
      <c r="AL8" s="8">
        <v>0</v>
      </c>
      <c r="AM8" s="8">
        <v>0</v>
      </c>
      <c r="AN8" s="8"/>
      <c r="AO8" s="8"/>
      <c r="AP8" s="8"/>
      <c r="AQ8" s="8"/>
      <c r="AR8" s="8"/>
      <c r="AS8" s="8"/>
      <c r="AT8" s="8"/>
      <c r="AU8" s="8"/>
    </row>
    <row r="9" spans="1:47" ht="15.75" thickBot="1" x14ac:dyDescent="0.3">
      <c r="A9" s="20">
        <v>124</v>
      </c>
      <c r="B9" s="10" t="s">
        <v>90</v>
      </c>
      <c r="C9" s="10">
        <v>2014</v>
      </c>
      <c r="D9" s="20" t="s">
        <v>0</v>
      </c>
      <c r="E9" s="10">
        <v>8</v>
      </c>
      <c r="F9" s="8" t="s">
        <v>27</v>
      </c>
      <c r="G9" s="20">
        <v>1</v>
      </c>
      <c r="H9" s="20">
        <v>2</v>
      </c>
      <c r="I9" s="20">
        <v>4</v>
      </c>
      <c r="J9" s="20">
        <v>1</v>
      </c>
      <c r="K9" s="8">
        <v>4</v>
      </c>
      <c r="L9" s="8">
        <v>2</v>
      </c>
      <c r="M9" s="8">
        <v>0</v>
      </c>
      <c r="N9" s="8">
        <v>3</v>
      </c>
      <c r="O9" s="8">
        <v>4</v>
      </c>
      <c r="Q9" s="11" t="s">
        <v>18</v>
      </c>
      <c r="R9" s="5">
        <v>2</v>
      </c>
      <c r="S9" s="5">
        <f>COUNT(J18:J33)/4</f>
        <v>4</v>
      </c>
      <c r="T9" s="5">
        <f>SUM(K18:K33)</f>
        <v>20</v>
      </c>
      <c r="U9" s="5">
        <f>SUM(L18:L33)</f>
        <v>7</v>
      </c>
      <c r="V9" s="5">
        <f t="shared" ref="V9:X9" si="3">SUM(M18:M33)</f>
        <v>12</v>
      </c>
      <c r="W9" s="5">
        <f>SUM(N18:N33)</f>
        <v>8</v>
      </c>
      <c r="X9" s="5">
        <f t="shared" si="3"/>
        <v>14</v>
      </c>
      <c r="Y9" s="11"/>
      <c r="AA9" s="25"/>
      <c r="AB9" s="9">
        <v>124</v>
      </c>
      <c r="AC9" s="9" t="s">
        <v>0</v>
      </c>
      <c r="AD9" s="9" t="s">
        <v>27</v>
      </c>
      <c r="AE9" s="9"/>
      <c r="AF9" s="9">
        <v>2</v>
      </c>
      <c r="AG9" s="9">
        <v>2</v>
      </c>
      <c r="AH9" s="9">
        <v>4</v>
      </c>
      <c r="AI9" s="9">
        <v>5</v>
      </c>
      <c r="AJ9" s="9">
        <v>3</v>
      </c>
      <c r="AK9" s="9">
        <v>2</v>
      </c>
      <c r="AL9" s="9">
        <v>0</v>
      </c>
      <c r="AM9" s="9">
        <v>1</v>
      </c>
      <c r="AN9" s="9"/>
      <c r="AO9" s="9"/>
      <c r="AP9" s="9"/>
      <c r="AQ9" s="9"/>
      <c r="AR9" s="9"/>
      <c r="AS9" s="9"/>
      <c r="AT9" s="9"/>
      <c r="AU9" s="9"/>
    </row>
    <row r="10" spans="1:47" ht="15.75" thickBot="1" x14ac:dyDescent="0.3">
      <c r="A10" s="20">
        <v>124</v>
      </c>
      <c r="B10" s="10" t="s">
        <v>90</v>
      </c>
      <c r="C10" s="10">
        <v>2014</v>
      </c>
      <c r="D10" s="20" t="s">
        <v>1</v>
      </c>
      <c r="E10" s="10">
        <v>4</v>
      </c>
      <c r="F10" s="8" t="s">
        <v>28</v>
      </c>
      <c r="G10" s="20">
        <v>1</v>
      </c>
      <c r="H10" s="20">
        <v>1</v>
      </c>
      <c r="I10" s="20">
        <v>1</v>
      </c>
      <c r="J10" s="20">
        <v>1</v>
      </c>
      <c r="K10" s="8">
        <v>0</v>
      </c>
      <c r="L10" s="8">
        <v>0</v>
      </c>
      <c r="M10" s="8">
        <v>0</v>
      </c>
      <c r="N10" s="8">
        <v>0</v>
      </c>
      <c r="O10" s="8">
        <v>0</v>
      </c>
      <c r="Q10" s="11"/>
      <c r="R10" s="5" t="s">
        <v>66</v>
      </c>
      <c r="S10" s="5">
        <f>SUM(S6:S9)</f>
        <v>16</v>
      </c>
      <c r="T10" s="5">
        <f t="shared" ref="T10:X10" si="4">SUM(T6:T9)</f>
        <v>151</v>
      </c>
      <c r="U10" s="5">
        <f t="shared" si="4"/>
        <v>40</v>
      </c>
      <c r="V10" s="5">
        <f t="shared" si="4"/>
        <v>88</v>
      </c>
      <c r="W10" s="5">
        <f t="shared" si="4"/>
        <v>18</v>
      </c>
      <c r="X10" s="5">
        <f t="shared" si="4"/>
        <v>33</v>
      </c>
      <c r="Y10" s="11"/>
      <c r="AA10" s="25"/>
      <c r="AB10" s="8">
        <v>124</v>
      </c>
      <c r="AC10" s="8" t="s">
        <v>0</v>
      </c>
      <c r="AD10" s="8" t="s">
        <v>27</v>
      </c>
      <c r="AE10" s="8"/>
      <c r="AF10" s="8">
        <v>2</v>
      </c>
      <c r="AG10" s="8">
        <v>3</v>
      </c>
      <c r="AH10" s="8">
        <v>1</v>
      </c>
      <c r="AI10" s="8">
        <v>1</v>
      </c>
      <c r="AJ10" s="8">
        <v>1</v>
      </c>
      <c r="AK10" s="8">
        <v>0</v>
      </c>
      <c r="AL10" s="8">
        <v>0</v>
      </c>
      <c r="AM10" s="8">
        <v>1</v>
      </c>
      <c r="AN10" s="8"/>
      <c r="AO10" s="8"/>
      <c r="AP10" s="8"/>
      <c r="AQ10" s="8"/>
      <c r="AR10" s="8"/>
      <c r="AS10" s="8"/>
      <c r="AT10" s="8"/>
      <c r="AU10" s="8"/>
    </row>
    <row r="11" spans="1:47" ht="15.75" thickBot="1" x14ac:dyDescent="0.3">
      <c r="A11" s="20">
        <v>124</v>
      </c>
      <c r="B11" s="10" t="s">
        <v>90</v>
      </c>
      <c r="C11" s="10">
        <v>2014</v>
      </c>
      <c r="D11" s="20" t="s">
        <v>1</v>
      </c>
      <c r="E11" s="10">
        <v>4</v>
      </c>
      <c r="F11" s="8" t="s">
        <v>28</v>
      </c>
      <c r="G11" s="20">
        <v>1</v>
      </c>
      <c r="H11" s="20">
        <v>1</v>
      </c>
      <c r="I11" s="20">
        <v>2</v>
      </c>
      <c r="J11" s="20">
        <v>1</v>
      </c>
      <c r="K11" s="8">
        <v>1</v>
      </c>
      <c r="L11" s="8">
        <v>0</v>
      </c>
      <c r="M11" s="8">
        <v>0</v>
      </c>
      <c r="N11" s="8">
        <v>1</v>
      </c>
      <c r="O11" s="8">
        <v>1</v>
      </c>
      <c r="Q11" s="11"/>
      <c r="R11" s="11"/>
      <c r="S11" s="11"/>
      <c r="T11" s="5" t="s">
        <v>19</v>
      </c>
      <c r="U11" s="5" t="s">
        <v>20</v>
      </c>
      <c r="V11" s="5" t="s">
        <v>21</v>
      </c>
      <c r="W11" s="5" t="s">
        <v>22</v>
      </c>
      <c r="X11" s="5" t="s">
        <v>23</v>
      </c>
      <c r="Y11" s="11"/>
      <c r="AA11" s="25"/>
      <c r="AB11" s="9">
        <v>124</v>
      </c>
      <c r="AC11" s="9" t="s">
        <v>0</v>
      </c>
      <c r="AD11" s="9" t="s">
        <v>27</v>
      </c>
      <c r="AE11" s="9"/>
      <c r="AF11" s="9">
        <v>2</v>
      </c>
      <c r="AG11" s="9">
        <v>3</v>
      </c>
      <c r="AH11" s="9">
        <v>2</v>
      </c>
      <c r="AI11" s="9">
        <v>0</v>
      </c>
      <c r="AJ11" s="9">
        <v>0</v>
      </c>
      <c r="AK11" s="9">
        <v>0</v>
      </c>
      <c r="AL11" s="9">
        <v>0</v>
      </c>
      <c r="AM11" s="9">
        <v>0</v>
      </c>
      <c r="AN11" s="9"/>
      <c r="AO11" s="9"/>
      <c r="AP11" s="9"/>
      <c r="AQ11" s="9"/>
      <c r="AR11" s="9"/>
      <c r="AS11" s="9"/>
      <c r="AT11" s="9"/>
      <c r="AU11" s="9"/>
    </row>
    <row r="12" spans="1:47" ht="15.75" thickBot="1" x14ac:dyDescent="0.3">
      <c r="A12" s="20">
        <v>124</v>
      </c>
      <c r="B12" s="10" t="s">
        <v>90</v>
      </c>
      <c r="C12" s="10">
        <v>2014</v>
      </c>
      <c r="D12" s="20" t="s">
        <v>1</v>
      </c>
      <c r="E12" s="10">
        <v>4</v>
      </c>
      <c r="F12" s="8" t="s">
        <v>28</v>
      </c>
      <c r="G12" s="20">
        <v>1</v>
      </c>
      <c r="H12" s="20">
        <v>1</v>
      </c>
      <c r="I12" s="20">
        <v>3</v>
      </c>
      <c r="J12" s="20">
        <v>1</v>
      </c>
      <c r="K12" s="8">
        <v>0</v>
      </c>
      <c r="L12" s="8">
        <v>0</v>
      </c>
      <c r="M12" s="8">
        <v>0</v>
      </c>
      <c r="N12" s="8">
        <v>0</v>
      </c>
      <c r="O12" s="8">
        <v>0</v>
      </c>
      <c r="Q12" s="11"/>
      <c r="R12" s="11" t="s">
        <v>67</v>
      </c>
      <c r="S12" s="3">
        <f>T10/$S$10</f>
        <v>9.4375</v>
      </c>
      <c r="T12" s="11" t="s">
        <v>68</v>
      </c>
      <c r="U12" s="15">
        <f>U10/$T$10</f>
        <v>0.26490066225165565</v>
      </c>
      <c r="V12" s="15">
        <f t="shared" ref="V12" si="5">V10/$T$10</f>
        <v>0.58278145695364236</v>
      </c>
      <c r="W12" s="15">
        <f>W10/$T$10</f>
        <v>0.11920529801324503</v>
      </c>
      <c r="X12" s="15">
        <f>X10/$T$10</f>
        <v>0.2185430463576159</v>
      </c>
      <c r="Y12" s="11" t="s">
        <v>74</v>
      </c>
      <c r="AA12" s="25"/>
      <c r="AB12" s="8">
        <v>124</v>
      </c>
      <c r="AC12" s="8" t="s">
        <v>0</v>
      </c>
      <c r="AD12" s="8" t="s">
        <v>27</v>
      </c>
      <c r="AE12" s="8"/>
      <c r="AF12" s="8">
        <v>2</v>
      </c>
      <c r="AG12" s="8">
        <v>3</v>
      </c>
      <c r="AH12" s="8">
        <v>3</v>
      </c>
      <c r="AI12" s="8">
        <v>7</v>
      </c>
      <c r="AJ12" s="8">
        <v>1</v>
      </c>
      <c r="AK12" s="8">
        <v>5</v>
      </c>
      <c r="AL12" s="8">
        <v>0</v>
      </c>
      <c r="AM12" s="8">
        <v>0</v>
      </c>
      <c r="AN12" s="8"/>
      <c r="AO12" s="8"/>
      <c r="AP12" s="8"/>
      <c r="AQ12" s="8"/>
      <c r="AR12" s="8"/>
      <c r="AS12" s="8"/>
      <c r="AT12" s="8"/>
      <c r="AU12" s="8"/>
    </row>
    <row r="13" spans="1:47" ht="15.75" thickBot="1" x14ac:dyDescent="0.3">
      <c r="A13" s="20">
        <v>124</v>
      </c>
      <c r="B13" s="10" t="s">
        <v>90</v>
      </c>
      <c r="C13" s="10">
        <v>2014</v>
      </c>
      <c r="D13" s="20" t="s">
        <v>1</v>
      </c>
      <c r="E13" s="10">
        <v>4</v>
      </c>
      <c r="F13" s="8" t="s">
        <v>28</v>
      </c>
      <c r="G13" s="20">
        <v>1</v>
      </c>
      <c r="H13" s="20">
        <v>1</v>
      </c>
      <c r="I13" s="20">
        <v>4</v>
      </c>
      <c r="J13" s="20">
        <v>1</v>
      </c>
      <c r="K13" s="8">
        <v>1</v>
      </c>
      <c r="L13" s="8">
        <v>0</v>
      </c>
      <c r="M13" s="8">
        <v>0</v>
      </c>
      <c r="N13" s="8">
        <v>0</v>
      </c>
      <c r="O13" s="8">
        <v>1</v>
      </c>
      <c r="Q13" s="18" t="s">
        <v>16</v>
      </c>
      <c r="R13" s="17">
        <v>3</v>
      </c>
      <c r="S13" s="4" t="s">
        <v>15</v>
      </c>
      <c r="T13" s="6">
        <f>T6/$S$6</f>
        <v>14.5</v>
      </c>
      <c r="U13" s="6">
        <f>U6/$S$6</f>
        <v>2.75</v>
      </c>
      <c r="V13" s="6">
        <f>V6/$S$6</f>
        <v>9.25</v>
      </c>
      <c r="W13" s="6">
        <f>W6/$S$6</f>
        <v>0</v>
      </c>
      <c r="X13" s="6">
        <f>X6/$S$6</f>
        <v>0</v>
      </c>
      <c r="Y13" s="11"/>
      <c r="AA13" s="25"/>
      <c r="AB13" s="9">
        <v>124</v>
      </c>
      <c r="AC13" s="9" t="s">
        <v>0</v>
      </c>
      <c r="AD13" s="9" t="s">
        <v>27</v>
      </c>
      <c r="AE13" s="9"/>
      <c r="AF13" s="9">
        <v>2</v>
      </c>
      <c r="AG13" s="9">
        <v>3</v>
      </c>
      <c r="AH13" s="9">
        <v>4</v>
      </c>
      <c r="AI13" s="9">
        <v>1</v>
      </c>
      <c r="AJ13" s="9">
        <v>1</v>
      </c>
      <c r="AK13" s="9">
        <v>1</v>
      </c>
      <c r="AL13" s="9">
        <v>0</v>
      </c>
      <c r="AM13" s="9">
        <v>0</v>
      </c>
      <c r="AN13" s="9"/>
      <c r="AO13" s="9"/>
      <c r="AP13" s="9"/>
      <c r="AQ13" s="9"/>
      <c r="AR13" s="9"/>
      <c r="AS13" s="9"/>
      <c r="AT13" s="9"/>
      <c r="AU13" s="9"/>
    </row>
    <row r="14" spans="1:47" ht="15.75" thickBot="1" x14ac:dyDescent="0.3">
      <c r="A14" s="20">
        <v>124</v>
      </c>
      <c r="B14" s="10" t="s">
        <v>90</v>
      </c>
      <c r="C14" s="10">
        <v>2014</v>
      </c>
      <c r="D14" s="20" t="s">
        <v>1</v>
      </c>
      <c r="E14" s="10">
        <v>5</v>
      </c>
      <c r="F14" s="8" t="s">
        <v>28</v>
      </c>
      <c r="G14" s="20">
        <v>1</v>
      </c>
      <c r="H14" s="20">
        <v>2</v>
      </c>
      <c r="I14" s="20">
        <v>1</v>
      </c>
      <c r="J14" s="20">
        <v>1</v>
      </c>
      <c r="K14" s="8">
        <v>4</v>
      </c>
      <c r="L14" s="8">
        <v>1</v>
      </c>
      <c r="M14" s="8">
        <v>1</v>
      </c>
      <c r="N14" s="8">
        <v>4</v>
      </c>
      <c r="O14" s="8">
        <v>4</v>
      </c>
      <c r="Q14" s="2" t="s">
        <v>85</v>
      </c>
      <c r="R14" s="4">
        <f>T6</f>
        <v>58</v>
      </c>
      <c r="S14" s="4" t="s">
        <v>69</v>
      </c>
      <c r="T14" s="14">
        <f>T6/$T$10</f>
        <v>0.38410596026490068</v>
      </c>
      <c r="U14" s="15">
        <f>U6/$T$6</f>
        <v>0.18965517241379309</v>
      </c>
      <c r="V14" s="15">
        <f t="shared" ref="V14:W14" si="6">V6/$T$6</f>
        <v>0.63793103448275867</v>
      </c>
      <c r="W14" s="15">
        <f t="shared" si="6"/>
        <v>0</v>
      </c>
      <c r="X14" s="15">
        <f>X6/$T$6</f>
        <v>0</v>
      </c>
      <c r="Y14" s="11" t="s">
        <v>70</v>
      </c>
      <c r="AA14" s="25"/>
      <c r="AB14" s="8">
        <v>124</v>
      </c>
      <c r="AC14" s="8" t="s">
        <v>0</v>
      </c>
      <c r="AD14" s="8" t="s">
        <v>27</v>
      </c>
      <c r="AE14" s="8"/>
      <c r="AF14" s="8">
        <v>2</v>
      </c>
      <c r="AG14" s="8">
        <v>4</v>
      </c>
      <c r="AH14" s="8">
        <v>1</v>
      </c>
      <c r="AI14" s="8">
        <v>3</v>
      </c>
      <c r="AJ14" s="8">
        <v>1</v>
      </c>
      <c r="AK14" s="8">
        <v>3</v>
      </c>
      <c r="AL14" s="8">
        <v>0</v>
      </c>
      <c r="AM14" s="8">
        <v>3</v>
      </c>
      <c r="AN14" s="8"/>
      <c r="AO14" s="8"/>
      <c r="AP14" s="8"/>
      <c r="AQ14" s="8"/>
      <c r="AR14" s="8"/>
      <c r="AS14" s="8"/>
      <c r="AT14" s="8"/>
      <c r="AU14" s="8"/>
    </row>
    <row r="15" spans="1:47" ht="15.75" thickBot="1" x14ac:dyDescent="0.3">
      <c r="A15" s="20">
        <v>124</v>
      </c>
      <c r="B15" s="10" t="s">
        <v>90</v>
      </c>
      <c r="C15" s="10">
        <v>2014</v>
      </c>
      <c r="D15" s="20" t="s">
        <v>1</v>
      </c>
      <c r="E15" s="10">
        <v>5</v>
      </c>
      <c r="F15" s="8" t="s">
        <v>28</v>
      </c>
      <c r="G15" s="20">
        <v>1</v>
      </c>
      <c r="H15" s="20">
        <v>2</v>
      </c>
      <c r="I15" s="20">
        <v>2</v>
      </c>
      <c r="J15" s="20">
        <v>1</v>
      </c>
      <c r="K15" s="8">
        <v>0</v>
      </c>
      <c r="L15" s="8">
        <v>0</v>
      </c>
      <c r="M15" s="8">
        <v>0</v>
      </c>
      <c r="N15" s="8">
        <v>0</v>
      </c>
      <c r="O15" s="8">
        <v>0</v>
      </c>
      <c r="Q15" s="18" t="s">
        <v>17</v>
      </c>
      <c r="R15" s="17">
        <v>4</v>
      </c>
      <c r="S15" s="4" t="s">
        <v>15</v>
      </c>
      <c r="T15" s="6">
        <f>T7/$S$7</f>
        <v>12.25</v>
      </c>
      <c r="U15" s="6">
        <f>U7/$S$7</f>
        <v>4</v>
      </c>
      <c r="V15" s="6">
        <f>V7/$S$7</f>
        <v>8</v>
      </c>
      <c r="W15" s="6">
        <f>W7/$S$7</f>
        <v>0</v>
      </c>
      <c r="X15" s="6">
        <f>X7/$S$7</f>
        <v>0</v>
      </c>
      <c r="Y15" s="11"/>
      <c r="AA15" s="25"/>
      <c r="AB15" s="9">
        <v>124</v>
      </c>
      <c r="AC15" s="9" t="s">
        <v>0</v>
      </c>
      <c r="AD15" s="9" t="s">
        <v>27</v>
      </c>
      <c r="AE15" s="9"/>
      <c r="AF15" s="9">
        <v>2</v>
      </c>
      <c r="AG15" s="9">
        <v>4</v>
      </c>
      <c r="AH15" s="9">
        <v>2</v>
      </c>
      <c r="AI15" s="9">
        <v>0</v>
      </c>
      <c r="AJ15" s="9">
        <v>0</v>
      </c>
      <c r="AK15" s="9">
        <v>0</v>
      </c>
      <c r="AL15" s="9">
        <v>0</v>
      </c>
      <c r="AM15" s="9">
        <v>0</v>
      </c>
      <c r="AN15" s="9"/>
      <c r="AO15" s="9"/>
      <c r="AP15" s="9"/>
      <c r="AQ15" s="9"/>
      <c r="AR15" s="9"/>
      <c r="AS15" s="9"/>
      <c r="AT15" s="9"/>
      <c r="AU15" s="9"/>
    </row>
    <row r="16" spans="1:47" ht="15.75" thickBot="1" x14ac:dyDescent="0.3">
      <c r="A16" s="20">
        <v>124</v>
      </c>
      <c r="B16" s="10" t="s">
        <v>90</v>
      </c>
      <c r="C16" s="10">
        <v>2014</v>
      </c>
      <c r="D16" s="20" t="s">
        <v>1</v>
      </c>
      <c r="E16" s="10">
        <v>5</v>
      </c>
      <c r="F16" s="8" t="s">
        <v>28</v>
      </c>
      <c r="G16" s="20">
        <v>1</v>
      </c>
      <c r="H16" s="20">
        <v>2</v>
      </c>
      <c r="I16" s="20">
        <v>3</v>
      </c>
      <c r="J16" s="20">
        <v>1</v>
      </c>
      <c r="K16" s="8">
        <v>3</v>
      </c>
      <c r="L16" s="8">
        <v>0</v>
      </c>
      <c r="M16" s="8">
        <v>2</v>
      </c>
      <c r="N16" s="8">
        <v>0</v>
      </c>
      <c r="O16" s="8">
        <v>1</v>
      </c>
      <c r="Q16" s="2" t="s">
        <v>84</v>
      </c>
      <c r="R16" s="4">
        <f>T7</f>
        <v>49</v>
      </c>
      <c r="S16" s="4" t="s">
        <v>69</v>
      </c>
      <c r="T16" s="14">
        <f>T7/$T$10</f>
        <v>0.32450331125827814</v>
      </c>
      <c r="U16" s="15">
        <f>U7/$T$7</f>
        <v>0.32653061224489793</v>
      </c>
      <c r="V16" s="15">
        <f t="shared" ref="V16:W16" si="7">V7/$T$7</f>
        <v>0.65306122448979587</v>
      </c>
      <c r="W16" s="15">
        <f t="shared" si="7"/>
        <v>0</v>
      </c>
      <c r="X16" s="15">
        <f>X7/$T$7</f>
        <v>0</v>
      </c>
      <c r="Y16" s="11" t="s">
        <v>71</v>
      </c>
      <c r="AA16" s="25"/>
      <c r="AB16" s="8">
        <v>124</v>
      </c>
      <c r="AC16" s="8" t="s">
        <v>0</v>
      </c>
      <c r="AD16" s="8" t="s">
        <v>27</v>
      </c>
      <c r="AE16" s="8"/>
      <c r="AF16" s="8">
        <v>2</v>
      </c>
      <c r="AG16" s="8">
        <v>4</v>
      </c>
      <c r="AH16" s="8">
        <v>3</v>
      </c>
      <c r="AI16" s="8">
        <v>3</v>
      </c>
      <c r="AJ16" s="8">
        <v>1</v>
      </c>
      <c r="AK16" s="8">
        <v>1</v>
      </c>
      <c r="AL16" s="8">
        <v>0</v>
      </c>
      <c r="AM16" s="8">
        <v>0</v>
      </c>
      <c r="AN16" s="8"/>
      <c r="AO16" s="8"/>
      <c r="AP16" s="8"/>
      <c r="AQ16" s="8"/>
      <c r="AR16" s="8"/>
      <c r="AS16" s="8"/>
      <c r="AT16" s="8"/>
      <c r="AU16" s="8"/>
    </row>
    <row r="17" spans="1:47" ht="15.75" thickBot="1" x14ac:dyDescent="0.3">
      <c r="A17" s="20">
        <v>124</v>
      </c>
      <c r="B17" s="10" t="s">
        <v>90</v>
      </c>
      <c r="C17" s="10">
        <v>2014</v>
      </c>
      <c r="D17" s="20" t="s">
        <v>1</v>
      </c>
      <c r="E17" s="10">
        <v>5</v>
      </c>
      <c r="F17" s="8" t="s">
        <v>28</v>
      </c>
      <c r="G17" s="20">
        <v>1</v>
      </c>
      <c r="H17" s="20">
        <v>2</v>
      </c>
      <c r="I17" s="20">
        <v>4</v>
      </c>
      <c r="J17" s="20">
        <v>1</v>
      </c>
      <c r="K17" s="8">
        <v>3</v>
      </c>
      <c r="L17" s="8">
        <v>0</v>
      </c>
      <c r="M17" s="8">
        <v>1</v>
      </c>
      <c r="N17" s="8">
        <v>2</v>
      </c>
      <c r="O17" s="8">
        <v>2</v>
      </c>
      <c r="P17" s="7"/>
      <c r="Q17" s="18" t="s">
        <v>14</v>
      </c>
      <c r="R17" s="17">
        <v>1</v>
      </c>
      <c r="S17" s="4" t="s">
        <v>15</v>
      </c>
      <c r="T17" s="6">
        <f>T8/$S$8</f>
        <v>6</v>
      </c>
      <c r="U17" s="6">
        <f>U8/$S$8</f>
        <v>1.5</v>
      </c>
      <c r="V17" s="6">
        <f>V8/$S$8</f>
        <v>1.75</v>
      </c>
      <c r="W17" s="6">
        <f>W8/$S$8</f>
        <v>2.5</v>
      </c>
      <c r="X17" s="6">
        <f>X8/$S$8</f>
        <v>4.75</v>
      </c>
      <c r="Y17" s="11"/>
      <c r="AA17" s="25"/>
      <c r="AB17" s="9">
        <v>124</v>
      </c>
      <c r="AC17" s="9" t="s">
        <v>0</v>
      </c>
      <c r="AD17" s="9" t="s">
        <v>27</v>
      </c>
      <c r="AE17" s="9"/>
      <c r="AF17" s="9">
        <v>2</v>
      </c>
      <c r="AG17" s="9">
        <v>4</v>
      </c>
      <c r="AH17" s="9">
        <v>4</v>
      </c>
      <c r="AI17" s="9">
        <v>3</v>
      </c>
      <c r="AJ17" s="9">
        <v>0</v>
      </c>
      <c r="AK17" s="9">
        <v>2</v>
      </c>
      <c r="AL17" s="9">
        <v>0</v>
      </c>
      <c r="AM17" s="9">
        <v>0</v>
      </c>
      <c r="AN17" s="9"/>
      <c r="AO17" s="9"/>
      <c r="AP17" s="9"/>
      <c r="AQ17" s="9"/>
      <c r="AR17" s="9"/>
      <c r="AS17" s="9"/>
      <c r="AT17" s="9"/>
      <c r="AU17" s="9"/>
    </row>
    <row r="18" spans="1:47" ht="15.75" thickBot="1" x14ac:dyDescent="0.3">
      <c r="A18" s="21">
        <v>124</v>
      </c>
      <c r="B18" s="10" t="s">
        <v>90</v>
      </c>
      <c r="C18" s="10">
        <v>2014</v>
      </c>
      <c r="D18" s="21" t="s">
        <v>0</v>
      </c>
      <c r="E18" s="10">
        <v>7</v>
      </c>
      <c r="F18" s="9" t="s">
        <v>27</v>
      </c>
      <c r="G18" s="20">
        <v>1</v>
      </c>
      <c r="H18" s="21">
        <v>1</v>
      </c>
      <c r="I18" s="21">
        <v>1</v>
      </c>
      <c r="J18" s="21">
        <v>2</v>
      </c>
      <c r="K18" s="9">
        <v>0</v>
      </c>
      <c r="L18" s="9">
        <v>0</v>
      </c>
      <c r="M18" s="9">
        <v>0</v>
      </c>
      <c r="N18" s="9">
        <v>0</v>
      </c>
      <c r="O18" s="9">
        <v>0</v>
      </c>
      <c r="Q18" s="2" t="s">
        <v>83</v>
      </c>
      <c r="R18" s="4">
        <f>T8</f>
        <v>24</v>
      </c>
      <c r="S18" s="4" t="s">
        <v>69</v>
      </c>
      <c r="T18" s="14">
        <f>T8/$T$10</f>
        <v>0.15894039735099338</v>
      </c>
      <c r="U18" s="15">
        <f>U8/$T$8</f>
        <v>0.25</v>
      </c>
      <c r="V18" s="15">
        <f t="shared" ref="V18:W18" si="8">V8/$T$8</f>
        <v>0.29166666666666669</v>
      </c>
      <c r="W18" s="15">
        <f t="shared" si="8"/>
        <v>0.41666666666666669</v>
      </c>
      <c r="X18" s="15">
        <f>X8/$T$8</f>
        <v>0.79166666666666663</v>
      </c>
      <c r="Y18" s="11" t="s">
        <v>72</v>
      </c>
      <c r="AA18" s="25"/>
      <c r="AB18" s="8">
        <v>124</v>
      </c>
      <c r="AC18" s="8" t="s">
        <v>0</v>
      </c>
      <c r="AD18" s="8" t="s">
        <v>27</v>
      </c>
      <c r="AE18" s="8"/>
      <c r="AF18" s="8">
        <v>1</v>
      </c>
      <c r="AG18" s="8">
        <v>1</v>
      </c>
      <c r="AH18" s="8">
        <v>1</v>
      </c>
      <c r="AI18" s="8">
        <v>1</v>
      </c>
      <c r="AJ18" s="8">
        <v>1</v>
      </c>
      <c r="AK18" s="8">
        <v>0</v>
      </c>
      <c r="AL18" s="8">
        <v>0</v>
      </c>
      <c r="AM18" s="8">
        <v>0</v>
      </c>
      <c r="AN18" s="8"/>
      <c r="AO18" s="8"/>
      <c r="AP18" s="8"/>
      <c r="AQ18" s="8"/>
      <c r="AR18" s="8"/>
      <c r="AS18" s="8"/>
      <c r="AT18" s="8"/>
      <c r="AU18" s="8" t="s">
        <v>147</v>
      </c>
    </row>
    <row r="19" spans="1:47" ht="15.75" thickBot="1" x14ac:dyDescent="0.3">
      <c r="A19" s="21">
        <v>124</v>
      </c>
      <c r="B19" s="10" t="s">
        <v>90</v>
      </c>
      <c r="C19" s="10">
        <v>2014</v>
      </c>
      <c r="D19" s="21" t="s">
        <v>0</v>
      </c>
      <c r="E19" s="10">
        <v>7</v>
      </c>
      <c r="F19" s="9" t="s">
        <v>27</v>
      </c>
      <c r="G19" s="20">
        <v>1</v>
      </c>
      <c r="H19" s="21">
        <v>1</v>
      </c>
      <c r="I19" s="21">
        <v>2</v>
      </c>
      <c r="J19" s="21">
        <v>2</v>
      </c>
      <c r="K19" s="9">
        <v>0</v>
      </c>
      <c r="L19" s="9">
        <v>0</v>
      </c>
      <c r="M19" s="9">
        <v>0</v>
      </c>
      <c r="N19" s="9">
        <v>0</v>
      </c>
      <c r="O19" s="9">
        <v>0</v>
      </c>
      <c r="Q19" s="18" t="s">
        <v>18</v>
      </c>
      <c r="R19" s="17">
        <v>2</v>
      </c>
      <c r="S19" s="4" t="s">
        <v>15</v>
      </c>
      <c r="T19" s="6">
        <f>T9/$S$9</f>
        <v>5</v>
      </c>
      <c r="U19" s="6">
        <f>U9/$S$9</f>
        <v>1.75</v>
      </c>
      <c r="V19" s="6">
        <f>V9/$S$9</f>
        <v>3</v>
      </c>
      <c r="W19" s="6">
        <f>W9/$S$9</f>
        <v>2</v>
      </c>
      <c r="X19" s="6">
        <f>X9/$S$9</f>
        <v>3.5</v>
      </c>
      <c r="Y19" s="11"/>
      <c r="AA19" s="25"/>
      <c r="AB19" s="9">
        <v>124</v>
      </c>
      <c r="AC19" s="9" t="s">
        <v>0</v>
      </c>
      <c r="AD19" s="9" t="s">
        <v>27</v>
      </c>
      <c r="AE19" s="9"/>
      <c r="AF19" s="9">
        <v>1</v>
      </c>
      <c r="AG19" s="9">
        <v>1</v>
      </c>
      <c r="AH19" s="9">
        <v>2</v>
      </c>
      <c r="AI19" s="9">
        <v>1</v>
      </c>
      <c r="AJ19" s="9">
        <v>0</v>
      </c>
      <c r="AK19" s="9">
        <v>0</v>
      </c>
      <c r="AL19" s="9">
        <v>1</v>
      </c>
      <c r="AM19" s="9">
        <v>1</v>
      </c>
      <c r="AN19" s="9"/>
      <c r="AO19" s="9"/>
      <c r="AP19" s="9"/>
      <c r="AQ19" s="9"/>
      <c r="AR19" s="9"/>
      <c r="AS19" s="9"/>
      <c r="AT19" s="9"/>
      <c r="AU19" s="9" t="s">
        <v>147</v>
      </c>
    </row>
    <row r="20" spans="1:47" ht="15.75" thickBot="1" x14ac:dyDescent="0.3">
      <c r="A20" s="21">
        <v>124</v>
      </c>
      <c r="B20" s="10" t="s">
        <v>90</v>
      </c>
      <c r="C20" s="10">
        <v>2014</v>
      </c>
      <c r="D20" s="21" t="s">
        <v>0</v>
      </c>
      <c r="E20" s="10">
        <v>7</v>
      </c>
      <c r="F20" s="9" t="s">
        <v>27</v>
      </c>
      <c r="G20" s="20">
        <v>1</v>
      </c>
      <c r="H20" s="21">
        <v>1</v>
      </c>
      <c r="I20" s="21">
        <v>3</v>
      </c>
      <c r="J20" s="21">
        <v>2</v>
      </c>
      <c r="K20" s="9">
        <v>0</v>
      </c>
      <c r="L20" s="9">
        <v>0</v>
      </c>
      <c r="M20" s="9">
        <v>0</v>
      </c>
      <c r="N20" s="9">
        <v>0</v>
      </c>
      <c r="O20" s="9">
        <v>0</v>
      </c>
      <c r="Q20" s="2" t="s">
        <v>82</v>
      </c>
      <c r="R20" s="4">
        <f>T9</f>
        <v>20</v>
      </c>
      <c r="S20" s="4" t="s">
        <v>69</v>
      </c>
      <c r="T20" s="14">
        <f>T9/$T$10</f>
        <v>0.13245033112582782</v>
      </c>
      <c r="U20" s="15">
        <f>U9/$T$9</f>
        <v>0.35</v>
      </c>
      <c r="V20" s="15">
        <f t="shared" ref="V20:X20" si="9">V9/$T$9</f>
        <v>0.6</v>
      </c>
      <c r="W20" s="15">
        <f t="shared" si="9"/>
        <v>0.4</v>
      </c>
      <c r="X20" s="15">
        <f t="shared" si="9"/>
        <v>0.7</v>
      </c>
      <c r="Y20" s="11" t="s">
        <v>73</v>
      </c>
      <c r="AA20" s="25"/>
      <c r="AB20" s="8">
        <v>124</v>
      </c>
      <c r="AC20" s="8" t="s">
        <v>0</v>
      </c>
      <c r="AD20" s="8" t="s">
        <v>27</v>
      </c>
      <c r="AE20" s="8"/>
      <c r="AF20" s="8">
        <v>1</v>
      </c>
      <c r="AG20" s="8">
        <v>1</v>
      </c>
      <c r="AH20" s="8">
        <v>3</v>
      </c>
      <c r="AI20" s="8">
        <v>3</v>
      </c>
      <c r="AJ20" s="8">
        <v>2</v>
      </c>
      <c r="AK20" s="8">
        <v>2</v>
      </c>
      <c r="AL20" s="8">
        <v>0</v>
      </c>
      <c r="AM20" s="8">
        <v>0</v>
      </c>
      <c r="AN20" s="8"/>
      <c r="AO20" s="8"/>
      <c r="AP20" s="8"/>
      <c r="AQ20" s="8"/>
      <c r="AR20" s="8"/>
      <c r="AS20" s="8"/>
      <c r="AT20" s="8"/>
      <c r="AU20" s="8" t="s">
        <v>147</v>
      </c>
    </row>
    <row r="21" spans="1:47" ht="15.75" thickBot="1" x14ac:dyDescent="0.3">
      <c r="A21" s="21">
        <v>124</v>
      </c>
      <c r="B21" s="10" t="s">
        <v>90</v>
      </c>
      <c r="C21" s="10">
        <v>2014</v>
      </c>
      <c r="D21" s="21" t="s">
        <v>0</v>
      </c>
      <c r="E21" s="10">
        <v>7</v>
      </c>
      <c r="F21" s="9" t="s">
        <v>27</v>
      </c>
      <c r="G21" s="20">
        <v>1</v>
      </c>
      <c r="H21" s="21">
        <v>1</v>
      </c>
      <c r="I21" s="21">
        <v>4</v>
      </c>
      <c r="J21" s="21">
        <v>2</v>
      </c>
      <c r="K21" s="9">
        <v>0</v>
      </c>
      <c r="L21" s="9">
        <v>0</v>
      </c>
      <c r="M21" s="9">
        <v>0</v>
      </c>
      <c r="N21" s="9">
        <v>0</v>
      </c>
      <c r="O21" s="9">
        <v>0</v>
      </c>
      <c r="Q21" s="9"/>
      <c r="R21" s="9"/>
      <c r="S21" s="11"/>
      <c r="T21" s="11"/>
      <c r="U21" s="11"/>
      <c r="V21" s="11"/>
      <c r="W21" s="11"/>
      <c r="X21" s="11"/>
      <c r="Y21" s="11"/>
      <c r="AA21" s="25"/>
      <c r="AB21" s="9">
        <v>124</v>
      </c>
      <c r="AC21" s="9" t="s">
        <v>0</v>
      </c>
      <c r="AD21" s="9" t="s">
        <v>27</v>
      </c>
      <c r="AE21" s="9"/>
      <c r="AF21" s="9">
        <v>1</v>
      </c>
      <c r="AG21" s="9">
        <v>1</v>
      </c>
      <c r="AH21" s="9">
        <v>4</v>
      </c>
      <c r="AI21" s="9">
        <v>5</v>
      </c>
      <c r="AJ21" s="9">
        <v>1</v>
      </c>
      <c r="AK21" s="9">
        <v>5</v>
      </c>
      <c r="AL21" s="9">
        <v>0</v>
      </c>
      <c r="AM21" s="9">
        <v>0</v>
      </c>
      <c r="AN21" s="9"/>
      <c r="AO21" s="9"/>
      <c r="AP21" s="9"/>
      <c r="AQ21" s="9"/>
      <c r="AR21" s="9"/>
      <c r="AS21" s="9"/>
      <c r="AT21" s="9"/>
      <c r="AU21" s="9" t="s">
        <v>147</v>
      </c>
    </row>
    <row r="22" spans="1:47" ht="15.75" thickBot="1" x14ac:dyDescent="0.3">
      <c r="A22" s="21">
        <v>124</v>
      </c>
      <c r="B22" s="10" t="s">
        <v>90</v>
      </c>
      <c r="C22" s="10">
        <v>2014</v>
      </c>
      <c r="D22" s="21" t="s">
        <v>0</v>
      </c>
      <c r="E22" s="10">
        <v>8</v>
      </c>
      <c r="F22" s="9" t="s">
        <v>27</v>
      </c>
      <c r="G22" s="20">
        <v>1</v>
      </c>
      <c r="H22" s="21">
        <v>2</v>
      </c>
      <c r="I22" s="21">
        <v>1</v>
      </c>
      <c r="J22" s="21">
        <v>2</v>
      </c>
      <c r="K22" s="9">
        <v>1</v>
      </c>
      <c r="L22" s="9">
        <v>0</v>
      </c>
      <c r="M22" s="9">
        <v>0</v>
      </c>
      <c r="N22" s="9">
        <v>1</v>
      </c>
      <c r="O22" s="9">
        <v>1</v>
      </c>
      <c r="Q22" s="8"/>
      <c r="R22" s="8"/>
      <c r="S22" s="11"/>
      <c r="T22" t="s">
        <v>94</v>
      </c>
      <c r="U22" s="5" t="s">
        <v>20</v>
      </c>
      <c r="V22" s="5" t="s">
        <v>21</v>
      </c>
      <c r="W22" s="5" t="s">
        <v>22</v>
      </c>
      <c r="X22" s="5" t="s">
        <v>23</v>
      </c>
      <c r="Y22" s="11"/>
      <c r="AA22" s="25"/>
      <c r="AB22" s="8">
        <v>124</v>
      </c>
      <c r="AC22" s="8" t="s">
        <v>0</v>
      </c>
      <c r="AD22" s="8" t="s">
        <v>27</v>
      </c>
      <c r="AE22" s="8"/>
      <c r="AF22" s="8">
        <v>1</v>
      </c>
      <c r="AG22" s="8">
        <v>2</v>
      </c>
      <c r="AH22" s="8">
        <v>1</v>
      </c>
      <c r="AI22" s="8">
        <v>0</v>
      </c>
      <c r="AJ22" s="8">
        <v>0</v>
      </c>
      <c r="AK22" s="8">
        <v>0</v>
      </c>
      <c r="AL22" s="8">
        <v>0</v>
      </c>
      <c r="AM22" s="8">
        <v>0</v>
      </c>
      <c r="AN22" s="8"/>
      <c r="AO22" s="8"/>
      <c r="AP22" s="8"/>
      <c r="AQ22" s="8"/>
      <c r="AR22" s="8"/>
      <c r="AS22" s="8"/>
      <c r="AT22" s="8"/>
      <c r="AU22" s="8" t="s">
        <v>147</v>
      </c>
    </row>
    <row r="23" spans="1:47" ht="15.75" thickBot="1" x14ac:dyDescent="0.3">
      <c r="A23" s="21">
        <v>124</v>
      </c>
      <c r="B23" s="10" t="s">
        <v>90</v>
      </c>
      <c r="C23" s="10">
        <v>2014</v>
      </c>
      <c r="D23" s="21" t="s">
        <v>0</v>
      </c>
      <c r="E23" s="10">
        <v>8</v>
      </c>
      <c r="F23" s="9" t="s">
        <v>27</v>
      </c>
      <c r="G23" s="20">
        <v>1</v>
      </c>
      <c r="H23" s="21">
        <v>2</v>
      </c>
      <c r="I23" s="21">
        <v>2</v>
      </c>
      <c r="J23" s="21">
        <v>2</v>
      </c>
      <c r="K23" s="9">
        <v>3</v>
      </c>
      <c r="L23" s="9">
        <v>2</v>
      </c>
      <c r="M23" s="9">
        <v>2</v>
      </c>
      <c r="N23" s="9">
        <v>1</v>
      </c>
      <c r="O23" s="9">
        <v>3</v>
      </c>
      <c r="Q23" s="9"/>
      <c r="T23" s="15">
        <f>(T6+T7)/$T$10</f>
        <v>0.70860927152317876</v>
      </c>
      <c r="U23" s="15">
        <f>(U6+U7)/SUM($T$6:$T$7)</f>
        <v>0.25233644859813081</v>
      </c>
      <c r="V23" s="15">
        <f t="shared" ref="V23:X23" si="10">(V6+V7)/SUM($T$6:$T$7)</f>
        <v>0.64485981308411211</v>
      </c>
      <c r="W23" s="15">
        <f t="shared" si="10"/>
        <v>0</v>
      </c>
      <c r="X23" s="15">
        <f t="shared" si="10"/>
        <v>0</v>
      </c>
      <c r="Y23" s="11"/>
      <c r="AA23" s="25"/>
      <c r="AB23" s="9">
        <v>124</v>
      </c>
      <c r="AC23" s="9" t="s">
        <v>0</v>
      </c>
      <c r="AD23" s="9" t="s">
        <v>27</v>
      </c>
      <c r="AE23" s="9"/>
      <c r="AF23" s="9">
        <v>1</v>
      </c>
      <c r="AG23" s="9">
        <v>2</v>
      </c>
      <c r="AH23" s="9">
        <v>2</v>
      </c>
      <c r="AI23" s="9">
        <v>3</v>
      </c>
      <c r="AJ23" s="9">
        <v>2</v>
      </c>
      <c r="AK23" s="9">
        <v>2</v>
      </c>
      <c r="AL23" s="9">
        <v>1</v>
      </c>
      <c r="AM23" s="9">
        <v>3</v>
      </c>
      <c r="AN23" s="9"/>
      <c r="AO23" s="9"/>
      <c r="AP23" s="9"/>
      <c r="AQ23" s="9"/>
      <c r="AR23" s="9"/>
      <c r="AS23" s="9"/>
      <c r="AT23" s="9"/>
      <c r="AU23" s="9" t="s">
        <v>147</v>
      </c>
    </row>
    <row r="24" spans="1:47" ht="15.75" thickBot="1" x14ac:dyDescent="0.3">
      <c r="A24" s="21">
        <v>124</v>
      </c>
      <c r="B24" s="10" t="s">
        <v>90</v>
      </c>
      <c r="C24" s="10">
        <v>2014</v>
      </c>
      <c r="D24" s="21" t="s">
        <v>0</v>
      </c>
      <c r="E24" s="10">
        <v>8</v>
      </c>
      <c r="F24" s="9" t="s">
        <v>27</v>
      </c>
      <c r="G24" s="20">
        <v>1</v>
      </c>
      <c r="H24" s="21">
        <v>2</v>
      </c>
      <c r="I24" s="21">
        <v>3</v>
      </c>
      <c r="J24" s="21">
        <v>2</v>
      </c>
      <c r="K24" s="9">
        <v>1</v>
      </c>
      <c r="L24" s="9">
        <v>0</v>
      </c>
      <c r="M24" s="9">
        <v>0</v>
      </c>
      <c r="N24" s="9">
        <v>1</v>
      </c>
      <c r="O24" s="9">
        <v>1</v>
      </c>
      <c r="Q24" s="8"/>
      <c r="R24" s="8"/>
      <c r="S24" s="11"/>
      <c r="Y24" s="11"/>
      <c r="AA24" s="25"/>
      <c r="AB24" s="8">
        <v>124</v>
      </c>
      <c r="AC24" s="8" t="s">
        <v>0</v>
      </c>
      <c r="AD24" s="8" t="s">
        <v>27</v>
      </c>
      <c r="AE24" s="8"/>
      <c r="AF24" s="8">
        <v>1</v>
      </c>
      <c r="AG24" s="8">
        <v>2</v>
      </c>
      <c r="AH24" s="8">
        <v>3</v>
      </c>
      <c r="AI24" s="8">
        <v>4</v>
      </c>
      <c r="AJ24" s="8">
        <v>0</v>
      </c>
      <c r="AK24" s="8">
        <v>2</v>
      </c>
      <c r="AL24" s="8">
        <v>0</v>
      </c>
      <c r="AM24" s="8">
        <v>0</v>
      </c>
      <c r="AN24" s="8"/>
      <c r="AO24" s="8"/>
      <c r="AP24" s="8"/>
      <c r="AQ24" s="8"/>
      <c r="AR24" s="8"/>
      <c r="AS24" s="8"/>
      <c r="AT24" s="8"/>
      <c r="AU24" s="8" t="s">
        <v>147</v>
      </c>
    </row>
    <row r="25" spans="1:47" ht="15.75" thickBot="1" x14ac:dyDescent="0.3">
      <c r="A25" s="21">
        <v>124</v>
      </c>
      <c r="B25" s="10" t="s">
        <v>90</v>
      </c>
      <c r="C25" s="10">
        <v>2014</v>
      </c>
      <c r="D25" s="21" t="s">
        <v>0</v>
      </c>
      <c r="E25" s="10">
        <v>8</v>
      </c>
      <c r="F25" s="9" t="s">
        <v>27</v>
      </c>
      <c r="G25" s="20">
        <v>1</v>
      </c>
      <c r="H25" s="21">
        <v>2</v>
      </c>
      <c r="I25" s="21">
        <v>4</v>
      </c>
      <c r="J25" s="21">
        <v>2</v>
      </c>
      <c r="K25" s="9">
        <v>3</v>
      </c>
      <c r="L25" s="9">
        <v>1</v>
      </c>
      <c r="M25" s="9">
        <v>2</v>
      </c>
      <c r="N25" s="9">
        <v>0</v>
      </c>
      <c r="O25" s="9">
        <v>1</v>
      </c>
      <c r="Q25" s="9"/>
      <c r="R25" s="9"/>
      <c r="S25" s="11"/>
      <c r="T25" t="s">
        <v>95</v>
      </c>
      <c r="Y25" s="11"/>
      <c r="AA25" s="25"/>
      <c r="AB25" s="9">
        <v>124</v>
      </c>
      <c r="AC25" s="9" t="s">
        <v>0</v>
      </c>
      <c r="AD25" s="9" t="s">
        <v>27</v>
      </c>
      <c r="AE25" s="9"/>
      <c r="AF25" s="9">
        <v>1</v>
      </c>
      <c r="AG25" s="9">
        <v>2</v>
      </c>
      <c r="AH25" s="9">
        <v>4</v>
      </c>
      <c r="AI25" s="9">
        <v>0</v>
      </c>
      <c r="AJ25" s="9">
        <v>0</v>
      </c>
      <c r="AK25" s="9">
        <v>0</v>
      </c>
      <c r="AL25" s="9">
        <v>0</v>
      </c>
      <c r="AM25" s="9">
        <v>0</v>
      </c>
      <c r="AN25" s="9"/>
      <c r="AO25" s="9"/>
      <c r="AP25" s="9"/>
      <c r="AQ25" s="9"/>
      <c r="AR25" s="9"/>
      <c r="AS25" s="9"/>
      <c r="AT25" s="9"/>
      <c r="AU25" s="9" t="s">
        <v>147</v>
      </c>
    </row>
    <row r="26" spans="1:47" ht="15.75" thickBot="1" x14ac:dyDescent="0.3">
      <c r="A26" s="21">
        <v>124</v>
      </c>
      <c r="B26" s="10" t="s">
        <v>90</v>
      </c>
      <c r="C26" s="10">
        <v>2014</v>
      </c>
      <c r="D26" s="21" t="s">
        <v>1</v>
      </c>
      <c r="E26" s="10">
        <v>4</v>
      </c>
      <c r="F26" s="9" t="s">
        <v>28</v>
      </c>
      <c r="G26" s="20">
        <v>1</v>
      </c>
      <c r="H26" s="21">
        <v>1</v>
      </c>
      <c r="I26" s="21">
        <v>1</v>
      </c>
      <c r="J26" s="21">
        <v>2</v>
      </c>
      <c r="K26" s="9">
        <v>1</v>
      </c>
      <c r="L26" s="9">
        <v>0</v>
      </c>
      <c r="M26" s="9">
        <v>0</v>
      </c>
      <c r="N26" s="9">
        <v>1</v>
      </c>
      <c r="O26" s="9">
        <v>1</v>
      </c>
      <c r="Q26" s="8"/>
      <c r="R26" s="8"/>
      <c r="S26" s="11"/>
      <c r="T26" s="15">
        <f>(T8+T9)/$T$10</f>
        <v>0.29139072847682118</v>
      </c>
      <c r="U26" s="15">
        <f>(U8+U9)/SUM($T$8:$T$9)</f>
        <v>0.29545454545454547</v>
      </c>
      <c r="V26" s="15">
        <f t="shared" ref="V26" si="11">(V8+V9)/SUM($T$8:$T$9)</f>
        <v>0.43181818181818182</v>
      </c>
      <c r="W26" s="15">
        <f>(W8+W9)/SUM($T$8:$T$9)</f>
        <v>0.40909090909090912</v>
      </c>
      <c r="X26" s="15">
        <f>(X8+X9)/SUM($T$8:$T$9)</f>
        <v>0.75</v>
      </c>
      <c r="Y26" s="11"/>
      <c r="AA26" s="25"/>
      <c r="AB26" s="8">
        <v>124</v>
      </c>
      <c r="AC26" s="8" t="s">
        <v>0</v>
      </c>
      <c r="AD26" s="8" t="s">
        <v>27</v>
      </c>
      <c r="AE26" s="8"/>
      <c r="AF26" s="8">
        <v>1</v>
      </c>
      <c r="AG26" s="8">
        <v>3</v>
      </c>
      <c r="AH26" s="8">
        <v>1</v>
      </c>
      <c r="AI26" s="8">
        <v>0</v>
      </c>
      <c r="AJ26" s="8">
        <v>0</v>
      </c>
      <c r="AK26" s="8">
        <v>0</v>
      </c>
      <c r="AL26" s="8">
        <v>0</v>
      </c>
      <c r="AM26" s="8">
        <v>0</v>
      </c>
      <c r="AN26" s="8"/>
      <c r="AO26" s="8"/>
      <c r="AP26" s="8"/>
      <c r="AQ26" s="8"/>
      <c r="AR26" s="8"/>
      <c r="AS26" s="8"/>
      <c r="AT26" s="8"/>
      <c r="AU26" s="8" t="s">
        <v>147</v>
      </c>
    </row>
    <row r="27" spans="1:47" ht="15.75" thickBot="1" x14ac:dyDescent="0.3">
      <c r="A27" s="21">
        <v>124</v>
      </c>
      <c r="B27" s="10" t="s">
        <v>90</v>
      </c>
      <c r="C27" s="10">
        <v>2014</v>
      </c>
      <c r="D27" s="21" t="s">
        <v>1</v>
      </c>
      <c r="E27" s="10">
        <v>4</v>
      </c>
      <c r="F27" s="9" t="s">
        <v>28</v>
      </c>
      <c r="G27" s="20">
        <v>1</v>
      </c>
      <c r="H27" s="21">
        <v>1</v>
      </c>
      <c r="I27" s="21">
        <v>2</v>
      </c>
      <c r="J27" s="21">
        <v>2</v>
      </c>
      <c r="K27" s="9">
        <v>2</v>
      </c>
      <c r="L27" s="9">
        <v>0</v>
      </c>
      <c r="M27" s="9">
        <v>0</v>
      </c>
      <c r="N27" s="9">
        <v>2</v>
      </c>
      <c r="O27" s="9">
        <v>2</v>
      </c>
      <c r="AA27" s="25"/>
      <c r="AB27" s="9">
        <v>124</v>
      </c>
      <c r="AC27" s="9" t="s">
        <v>0</v>
      </c>
      <c r="AD27" s="9" t="s">
        <v>27</v>
      </c>
      <c r="AE27" s="9"/>
      <c r="AF27" s="9">
        <v>1</v>
      </c>
      <c r="AG27" s="9">
        <v>3</v>
      </c>
      <c r="AH27" s="9">
        <v>2</v>
      </c>
      <c r="AI27" s="9">
        <v>1</v>
      </c>
      <c r="AJ27" s="9">
        <v>0</v>
      </c>
      <c r="AK27" s="9">
        <v>0</v>
      </c>
      <c r="AL27" s="9">
        <v>1</v>
      </c>
      <c r="AM27" s="9">
        <v>1</v>
      </c>
      <c r="AN27" s="9"/>
      <c r="AO27" s="9"/>
      <c r="AP27" s="9"/>
      <c r="AQ27" s="9"/>
      <c r="AR27" s="9"/>
      <c r="AS27" s="9"/>
      <c r="AT27" s="9"/>
      <c r="AU27" s="9" t="s">
        <v>147</v>
      </c>
    </row>
    <row r="28" spans="1:47" ht="15.75" thickBot="1" x14ac:dyDescent="0.3">
      <c r="A28" s="21">
        <v>124</v>
      </c>
      <c r="B28" s="10" t="s">
        <v>90</v>
      </c>
      <c r="C28" s="10">
        <v>2014</v>
      </c>
      <c r="D28" s="21" t="s">
        <v>1</v>
      </c>
      <c r="E28" s="10">
        <v>4</v>
      </c>
      <c r="F28" s="9" t="s">
        <v>28</v>
      </c>
      <c r="G28" s="20">
        <v>1</v>
      </c>
      <c r="H28" s="21">
        <v>1</v>
      </c>
      <c r="I28" s="21">
        <v>3</v>
      </c>
      <c r="J28" s="21">
        <v>2</v>
      </c>
      <c r="K28" s="9">
        <v>0</v>
      </c>
      <c r="L28" s="9">
        <v>0</v>
      </c>
      <c r="M28" s="9">
        <v>0</v>
      </c>
      <c r="N28" s="9">
        <v>0</v>
      </c>
      <c r="O28" s="9">
        <v>0</v>
      </c>
      <c r="AA28" s="25"/>
      <c r="AB28" s="8">
        <v>124</v>
      </c>
      <c r="AC28" s="8" t="s">
        <v>0</v>
      </c>
      <c r="AD28" s="8" t="s">
        <v>27</v>
      </c>
      <c r="AE28" s="8"/>
      <c r="AF28" s="8">
        <v>1</v>
      </c>
      <c r="AG28" s="8">
        <v>3</v>
      </c>
      <c r="AH28" s="8">
        <v>3</v>
      </c>
      <c r="AI28" s="8">
        <v>1</v>
      </c>
      <c r="AJ28" s="8">
        <v>0</v>
      </c>
      <c r="AK28" s="8">
        <v>1</v>
      </c>
      <c r="AL28" s="8">
        <v>0</v>
      </c>
      <c r="AM28" s="8">
        <v>0</v>
      </c>
      <c r="AN28" s="8"/>
      <c r="AO28" s="8"/>
      <c r="AP28" s="8"/>
      <c r="AQ28" s="8"/>
      <c r="AR28" s="8"/>
      <c r="AS28" s="8"/>
      <c r="AT28" s="8"/>
      <c r="AU28" s="8" t="s">
        <v>147</v>
      </c>
    </row>
    <row r="29" spans="1:47" ht="15.75" thickBot="1" x14ac:dyDescent="0.3">
      <c r="A29" s="21">
        <v>124</v>
      </c>
      <c r="B29" s="10" t="s">
        <v>90</v>
      </c>
      <c r="C29" s="10">
        <v>2014</v>
      </c>
      <c r="D29" s="21" t="s">
        <v>1</v>
      </c>
      <c r="E29" s="10">
        <v>4</v>
      </c>
      <c r="F29" s="9" t="s">
        <v>28</v>
      </c>
      <c r="G29" s="20">
        <v>1</v>
      </c>
      <c r="H29" s="21">
        <v>1</v>
      </c>
      <c r="I29" s="21">
        <v>4</v>
      </c>
      <c r="J29" s="21">
        <v>2</v>
      </c>
      <c r="K29" s="9">
        <v>4</v>
      </c>
      <c r="L29" s="9">
        <v>3</v>
      </c>
      <c r="M29" s="9">
        <v>3</v>
      </c>
      <c r="N29" s="9">
        <v>2</v>
      </c>
      <c r="O29" s="9">
        <v>3</v>
      </c>
      <c r="AA29" s="25"/>
      <c r="AB29" s="9">
        <v>124</v>
      </c>
      <c r="AC29" s="9" t="s">
        <v>0</v>
      </c>
      <c r="AD29" s="9" t="s">
        <v>27</v>
      </c>
      <c r="AE29" s="9"/>
      <c r="AF29" s="9">
        <v>1</v>
      </c>
      <c r="AG29" s="9">
        <v>3</v>
      </c>
      <c r="AH29" s="9">
        <v>4</v>
      </c>
      <c r="AI29" s="9">
        <v>2</v>
      </c>
      <c r="AJ29" s="9">
        <v>1</v>
      </c>
      <c r="AK29" s="9">
        <v>1</v>
      </c>
      <c r="AL29" s="9">
        <v>0</v>
      </c>
      <c r="AM29" s="9">
        <v>0</v>
      </c>
      <c r="AN29" s="9"/>
      <c r="AO29" s="9"/>
      <c r="AP29" s="9"/>
      <c r="AQ29" s="9"/>
      <c r="AR29" s="9"/>
      <c r="AS29" s="9"/>
      <c r="AT29" s="9"/>
      <c r="AU29" s="9" t="s">
        <v>147</v>
      </c>
    </row>
    <row r="30" spans="1:47" ht="15.75" thickBot="1" x14ac:dyDescent="0.3">
      <c r="A30" s="21">
        <v>124</v>
      </c>
      <c r="B30" s="10" t="s">
        <v>90</v>
      </c>
      <c r="C30" s="10">
        <v>2014</v>
      </c>
      <c r="D30" s="21" t="s">
        <v>1</v>
      </c>
      <c r="E30" s="10">
        <v>5</v>
      </c>
      <c r="F30" s="9" t="s">
        <v>28</v>
      </c>
      <c r="G30" s="20">
        <v>1</v>
      </c>
      <c r="H30" s="21">
        <v>2</v>
      </c>
      <c r="I30" s="21">
        <v>1</v>
      </c>
      <c r="J30" s="21">
        <v>2</v>
      </c>
      <c r="K30" s="9">
        <v>1</v>
      </c>
      <c r="L30" s="9">
        <v>1</v>
      </c>
      <c r="M30" s="9">
        <v>1</v>
      </c>
      <c r="N30" s="9">
        <v>0</v>
      </c>
      <c r="O30" s="9">
        <v>0</v>
      </c>
      <c r="AA30" s="25"/>
      <c r="AB30" s="8">
        <v>124</v>
      </c>
      <c r="AC30" s="8" t="s">
        <v>0</v>
      </c>
      <c r="AD30" s="8" t="s">
        <v>27</v>
      </c>
      <c r="AE30" s="8"/>
      <c r="AF30" s="8">
        <v>1</v>
      </c>
      <c r="AG30" s="8">
        <v>4</v>
      </c>
      <c r="AH30" s="8">
        <v>1</v>
      </c>
      <c r="AI30" s="8">
        <v>4</v>
      </c>
      <c r="AJ30" s="8">
        <v>2</v>
      </c>
      <c r="AK30" s="8">
        <v>0</v>
      </c>
      <c r="AL30" s="8">
        <v>3</v>
      </c>
      <c r="AM30" s="8">
        <v>4</v>
      </c>
      <c r="AN30" s="8"/>
      <c r="AO30" s="8"/>
      <c r="AP30" s="8"/>
      <c r="AQ30" s="8"/>
      <c r="AR30" s="8"/>
      <c r="AS30" s="8"/>
      <c r="AT30" s="8"/>
      <c r="AU30" s="8" t="s">
        <v>147</v>
      </c>
    </row>
    <row r="31" spans="1:47" ht="15.75" thickBot="1" x14ac:dyDescent="0.3">
      <c r="A31" s="21">
        <v>124</v>
      </c>
      <c r="B31" s="10" t="s">
        <v>90</v>
      </c>
      <c r="C31" s="10">
        <v>2014</v>
      </c>
      <c r="D31" s="21" t="s">
        <v>1</v>
      </c>
      <c r="E31" s="10">
        <v>5</v>
      </c>
      <c r="F31" s="9" t="s">
        <v>28</v>
      </c>
      <c r="G31" s="20">
        <v>1</v>
      </c>
      <c r="H31" s="21">
        <v>2</v>
      </c>
      <c r="I31" s="21">
        <v>2</v>
      </c>
      <c r="J31" s="21">
        <v>2</v>
      </c>
      <c r="K31" s="9">
        <v>3</v>
      </c>
      <c r="L31" s="9">
        <v>0</v>
      </c>
      <c r="M31" s="9">
        <v>3</v>
      </c>
      <c r="N31" s="9">
        <v>0</v>
      </c>
      <c r="O31" s="9">
        <v>2</v>
      </c>
      <c r="AA31" s="25"/>
      <c r="AB31" s="9">
        <v>124</v>
      </c>
      <c r="AC31" s="9" t="s">
        <v>0</v>
      </c>
      <c r="AD31" s="9" t="s">
        <v>27</v>
      </c>
      <c r="AE31" s="9"/>
      <c r="AF31" s="9">
        <v>1</v>
      </c>
      <c r="AG31" s="9">
        <v>4</v>
      </c>
      <c r="AH31" s="9">
        <v>2</v>
      </c>
      <c r="AI31" s="9">
        <v>3</v>
      </c>
      <c r="AJ31" s="9">
        <v>1</v>
      </c>
      <c r="AK31" s="9">
        <v>2</v>
      </c>
      <c r="AL31" s="9">
        <v>0</v>
      </c>
      <c r="AM31" s="9">
        <v>1</v>
      </c>
      <c r="AN31" s="9"/>
      <c r="AO31" s="9"/>
      <c r="AP31" s="9"/>
      <c r="AQ31" s="9"/>
      <c r="AR31" s="9"/>
      <c r="AS31" s="9"/>
      <c r="AT31" s="9"/>
      <c r="AU31" s="9" t="s">
        <v>147</v>
      </c>
    </row>
    <row r="32" spans="1:47" ht="15.75" thickBot="1" x14ac:dyDescent="0.3">
      <c r="A32" s="21">
        <v>124</v>
      </c>
      <c r="B32" s="10" t="s">
        <v>90</v>
      </c>
      <c r="C32" s="10">
        <v>2014</v>
      </c>
      <c r="D32" s="21" t="s">
        <v>1</v>
      </c>
      <c r="E32" s="10">
        <v>5</v>
      </c>
      <c r="F32" s="9" t="s">
        <v>28</v>
      </c>
      <c r="G32" s="20">
        <v>1</v>
      </c>
      <c r="H32" s="21">
        <v>2</v>
      </c>
      <c r="I32" s="21">
        <v>3</v>
      </c>
      <c r="J32" s="21">
        <v>2</v>
      </c>
      <c r="K32" s="9">
        <v>1</v>
      </c>
      <c r="L32" s="9">
        <v>0</v>
      </c>
      <c r="M32" s="9">
        <v>1</v>
      </c>
      <c r="N32" s="9">
        <v>0</v>
      </c>
      <c r="O32" s="9">
        <v>0</v>
      </c>
      <c r="AA32" s="25"/>
      <c r="AB32" s="8">
        <v>124</v>
      </c>
      <c r="AC32" s="8" t="s">
        <v>0</v>
      </c>
      <c r="AD32" s="8" t="s">
        <v>27</v>
      </c>
      <c r="AE32" s="8"/>
      <c r="AF32" s="8">
        <v>1</v>
      </c>
      <c r="AG32" s="8">
        <v>4</v>
      </c>
      <c r="AH32" s="8">
        <v>3</v>
      </c>
      <c r="AI32" s="8">
        <v>4</v>
      </c>
      <c r="AJ32" s="8">
        <v>3</v>
      </c>
      <c r="AK32" s="8">
        <v>3</v>
      </c>
      <c r="AL32" s="8">
        <v>0</v>
      </c>
      <c r="AM32" s="8">
        <v>0</v>
      </c>
      <c r="AN32" s="8"/>
      <c r="AO32" s="8"/>
      <c r="AP32" s="8"/>
      <c r="AQ32" s="8"/>
      <c r="AR32" s="8"/>
      <c r="AS32" s="8"/>
      <c r="AT32" s="8"/>
      <c r="AU32" s="8" t="s">
        <v>147</v>
      </c>
    </row>
    <row r="33" spans="1:47" ht="15.75" thickBot="1" x14ac:dyDescent="0.3">
      <c r="A33" s="21">
        <v>124</v>
      </c>
      <c r="B33" s="10" t="s">
        <v>90</v>
      </c>
      <c r="C33" s="10">
        <v>2014</v>
      </c>
      <c r="D33" s="21" t="s">
        <v>1</v>
      </c>
      <c r="E33" s="10">
        <v>5</v>
      </c>
      <c r="F33" s="9" t="s">
        <v>28</v>
      </c>
      <c r="G33" s="20">
        <v>1</v>
      </c>
      <c r="H33" s="21">
        <v>2</v>
      </c>
      <c r="I33" s="21">
        <v>4</v>
      </c>
      <c r="J33" s="21">
        <v>2</v>
      </c>
      <c r="K33" s="9">
        <v>0</v>
      </c>
      <c r="L33" s="9">
        <v>0</v>
      </c>
      <c r="M33" s="9">
        <v>0</v>
      </c>
      <c r="N33" s="9">
        <v>0</v>
      </c>
      <c r="O33" s="9">
        <v>0</v>
      </c>
      <c r="AA33" s="25"/>
      <c r="AB33" s="9">
        <v>124</v>
      </c>
      <c r="AC33" s="9" t="s">
        <v>0</v>
      </c>
      <c r="AD33" s="9" t="s">
        <v>27</v>
      </c>
      <c r="AE33" s="9"/>
      <c r="AF33" s="9">
        <v>1</v>
      </c>
      <c r="AG33" s="9">
        <v>4</v>
      </c>
      <c r="AH33" s="9">
        <v>4</v>
      </c>
      <c r="AI33" s="9">
        <v>3</v>
      </c>
      <c r="AJ33" s="9">
        <v>0</v>
      </c>
      <c r="AK33" s="9">
        <v>1</v>
      </c>
      <c r="AL33" s="9">
        <v>0</v>
      </c>
      <c r="AM33" s="9">
        <v>0</v>
      </c>
      <c r="AN33" s="9"/>
      <c r="AO33" s="9"/>
      <c r="AP33" s="9"/>
      <c r="AQ33" s="9"/>
      <c r="AR33" s="9"/>
      <c r="AS33" s="9"/>
      <c r="AT33" s="9"/>
      <c r="AU33" s="9" t="s">
        <v>147</v>
      </c>
    </row>
    <row r="34" spans="1:47" ht="15.75" thickBot="1" x14ac:dyDescent="0.3">
      <c r="A34" s="20">
        <v>124</v>
      </c>
      <c r="B34" s="10" t="s">
        <v>90</v>
      </c>
      <c r="C34" s="10">
        <v>2014</v>
      </c>
      <c r="D34" s="20" t="s">
        <v>0</v>
      </c>
      <c r="E34" s="10">
        <v>7</v>
      </c>
      <c r="F34" s="8" t="s">
        <v>27</v>
      </c>
      <c r="G34" s="20">
        <v>1</v>
      </c>
      <c r="H34" s="20">
        <v>1</v>
      </c>
      <c r="I34" s="20">
        <v>1</v>
      </c>
      <c r="J34" s="20">
        <v>3</v>
      </c>
      <c r="K34" s="8">
        <v>3</v>
      </c>
      <c r="L34" s="8">
        <v>1</v>
      </c>
      <c r="M34" s="8">
        <v>0</v>
      </c>
      <c r="N34" s="8">
        <v>0</v>
      </c>
      <c r="O34" s="8">
        <v>0</v>
      </c>
      <c r="AA34" s="25"/>
      <c r="AB34" s="8">
        <v>124</v>
      </c>
      <c r="AC34" s="8" t="s">
        <v>1</v>
      </c>
      <c r="AD34" s="8" t="s">
        <v>28</v>
      </c>
      <c r="AE34" s="8"/>
      <c r="AF34" s="8">
        <v>1</v>
      </c>
      <c r="AG34" s="8">
        <v>1</v>
      </c>
      <c r="AH34" s="8">
        <v>1</v>
      </c>
      <c r="AI34" s="8">
        <v>0</v>
      </c>
      <c r="AJ34" s="8">
        <v>0</v>
      </c>
      <c r="AK34" s="8">
        <v>0</v>
      </c>
      <c r="AL34" s="8">
        <v>0</v>
      </c>
      <c r="AM34" s="8">
        <v>0</v>
      </c>
      <c r="AN34" s="8"/>
      <c r="AO34" s="8"/>
      <c r="AP34" s="8"/>
      <c r="AQ34" s="8"/>
      <c r="AR34" s="8"/>
      <c r="AS34" s="8"/>
      <c r="AT34" s="8"/>
      <c r="AU34" s="8" t="s">
        <v>148</v>
      </c>
    </row>
    <row r="35" spans="1:47" ht="15.75" thickBot="1" x14ac:dyDescent="0.3">
      <c r="A35" s="20">
        <v>124</v>
      </c>
      <c r="B35" s="10" t="s">
        <v>90</v>
      </c>
      <c r="C35" s="10">
        <v>2014</v>
      </c>
      <c r="D35" s="20" t="s">
        <v>0</v>
      </c>
      <c r="E35" s="10">
        <v>7</v>
      </c>
      <c r="F35" s="8" t="s">
        <v>27</v>
      </c>
      <c r="G35" s="20">
        <v>1</v>
      </c>
      <c r="H35" s="20">
        <v>1</v>
      </c>
      <c r="I35" s="20">
        <v>2</v>
      </c>
      <c r="J35" s="20">
        <v>3</v>
      </c>
      <c r="K35" s="8">
        <v>8</v>
      </c>
      <c r="L35" s="8">
        <v>1</v>
      </c>
      <c r="M35" s="8">
        <v>5</v>
      </c>
      <c r="N35" s="8">
        <v>0</v>
      </c>
      <c r="O35" s="8">
        <v>0</v>
      </c>
      <c r="AA35" s="25"/>
      <c r="AB35" s="9">
        <v>124</v>
      </c>
      <c r="AC35" s="9" t="s">
        <v>1</v>
      </c>
      <c r="AD35" s="9" t="s">
        <v>28</v>
      </c>
      <c r="AE35" s="9"/>
      <c r="AF35" s="9">
        <v>1</v>
      </c>
      <c r="AG35" s="9">
        <v>1</v>
      </c>
      <c r="AH35" s="9">
        <v>2</v>
      </c>
      <c r="AI35" s="9">
        <v>1</v>
      </c>
      <c r="AJ35" s="9">
        <v>0</v>
      </c>
      <c r="AK35" s="9">
        <v>0</v>
      </c>
      <c r="AL35" s="9">
        <v>1</v>
      </c>
      <c r="AM35" s="9">
        <v>1</v>
      </c>
      <c r="AN35" s="9"/>
      <c r="AO35" s="9"/>
      <c r="AP35" s="9"/>
      <c r="AQ35" s="9"/>
      <c r="AR35" s="9"/>
      <c r="AS35" s="9"/>
      <c r="AT35" s="9"/>
      <c r="AU35" s="9" t="s">
        <v>148</v>
      </c>
    </row>
    <row r="36" spans="1:47" ht="15.75" thickBot="1" x14ac:dyDescent="0.3">
      <c r="A36" s="20">
        <v>124</v>
      </c>
      <c r="B36" s="10" t="s">
        <v>90</v>
      </c>
      <c r="C36" s="10">
        <v>2014</v>
      </c>
      <c r="D36" s="20" t="s">
        <v>0</v>
      </c>
      <c r="E36" s="10">
        <v>7</v>
      </c>
      <c r="F36" s="8" t="s">
        <v>27</v>
      </c>
      <c r="G36" s="20">
        <v>1</v>
      </c>
      <c r="H36" s="20">
        <v>1</v>
      </c>
      <c r="I36" s="20">
        <v>3</v>
      </c>
      <c r="J36" s="20">
        <v>3</v>
      </c>
      <c r="K36" s="8">
        <v>7</v>
      </c>
      <c r="L36" s="8">
        <v>1</v>
      </c>
      <c r="M36" s="8">
        <v>5</v>
      </c>
      <c r="N36" s="8">
        <v>0</v>
      </c>
      <c r="O36" s="8">
        <v>0</v>
      </c>
      <c r="AA36" s="25"/>
      <c r="AB36" s="8">
        <v>124</v>
      </c>
      <c r="AC36" s="8" t="s">
        <v>1</v>
      </c>
      <c r="AD36" s="8" t="s">
        <v>28</v>
      </c>
      <c r="AE36" s="8"/>
      <c r="AF36" s="8">
        <v>1</v>
      </c>
      <c r="AG36" s="8">
        <v>1</v>
      </c>
      <c r="AH36" s="8">
        <v>3</v>
      </c>
      <c r="AI36" s="8">
        <v>0</v>
      </c>
      <c r="AJ36" s="8">
        <v>0</v>
      </c>
      <c r="AK36" s="8">
        <v>0</v>
      </c>
      <c r="AL36" s="8">
        <v>0</v>
      </c>
      <c r="AM36" s="8">
        <v>0</v>
      </c>
      <c r="AN36" s="8"/>
      <c r="AO36" s="8"/>
      <c r="AP36" s="8"/>
      <c r="AQ36" s="8"/>
      <c r="AR36" s="8"/>
      <c r="AS36" s="8"/>
      <c r="AT36" s="8"/>
      <c r="AU36" s="8" t="s">
        <v>148</v>
      </c>
    </row>
    <row r="37" spans="1:47" ht="15.75" thickBot="1" x14ac:dyDescent="0.3">
      <c r="A37" s="20">
        <v>124</v>
      </c>
      <c r="B37" s="10" t="s">
        <v>90</v>
      </c>
      <c r="C37" s="10">
        <v>2014</v>
      </c>
      <c r="D37" s="20" t="s">
        <v>0</v>
      </c>
      <c r="E37" s="10">
        <v>7</v>
      </c>
      <c r="F37" s="8" t="s">
        <v>27</v>
      </c>
      <c r="G37" s="20">
        <v>1</v>
      </c>
      <c r="H37" s="20">
        <v>1</v>
      </c>
      <c r="I37" s="20">
        <v>4</v>
      </c>
      <c r="J37" s="20">
        <v>3</v>
      </c>
      <c r="K37" s="8">
        <v>3</v>
      </c>
      <c r="L37" s="8">
        <v>1</v>
      </c>
      <c r="M37" s="8">
        <v>1</v>
      </c>
      <c r="N37" s="8">
        <v>0</v>
      </c>
      <c r="O37" s="8">
        <v>0</v>
      </c>
      <c r="AA37" s="25"/>
      <c r="AB37" s="9">
        <v>124</v>
      </c>
      <c r="AC37" s="9" t="s">
        <v>1</v>
      </c>
      <c r="AD37" s="9" t="s">
        <v>28</v>
      </c>
      <c r="AE37" s="9"/>
      <c r="AF37" s="9">
        <v>1</v>
      </c>
      <c r="AG37" s="9">
        <v>1</v>
      </c>
      <c r="AH37" s="9">
        <v>4</v>
      </c>
      <c r="AI37" s="9">
        <v>1</v>
      </c>
      <c r="AJ37" s="9">
        <v>1</v>
      </c>
      <c r="AK37" s="9">
        <v>1</v>
      </c>
      <c r="AL37" s="9">
        <v>0</v>
      </c>
      <c r="AM37" s="9">
        <v>0</v>
      </c>
      <c r="AN37" s="9"/>
      <c r="AO37" s="9"/>
      <c r="AP37" s="9"/>
      <c r="AQ37" s="9"/>
      <c r="AR37" s="9"/>
      <c r="AS37" s="9"/>
      <c r="AT37" s="9"/>
      <c r="AU37" s="9" t="s">
        <v>148</v>
      </c>
    </row>
    <row r="38" spans="1:47" ht="15.75" thickBot="1" x14ac:dyDescent="0.3">
      <c r="A38" s="20">
        <v>124</v>
      </c>
      <c r="B38" s="10" t="s">
        <v>90</v>
      </c>
      <c r="C38" s="10">
        <v>2014</v>
      </c>
      <c r="D38" s="20" t="s">
        <v>0</v>
      </c>
      <c r="E38" s="10">
        <v>8</v>
      </c>
      <c r="F38" s="8" t="s">
        <v>27</v>
      </c>
      <c r="G38" s="20">
        <v>1</v>
      </c>
      <c r="H38" s="20">
        <v>2</v>
      </c>
      <c r="I38" s="20">
        <v>1</v>
      </c>
      <c r="J38" s="20">
        <v>3</v>
      </c>
      <c r="K38" s="8">
        <v>3</v>
      </c>
      <c r="L38" s="8">
        <v>2</v>
      </c>
      <c r="M38" s="8">
        <v>2</v>
      </c>
      <c r="N38" s="8">
        <v>0</v>
      </c>
      <c r="O38" s="8">
        <v>0</v>
      </c>
      <c r="AA38" s="25"/>
      <c r="AB38" s="8">
        <v>124</v>
      </c>
      <c r="AC38" s="8" t="s">
        <v>1</v>
      </c>
      <c r="AD38" s="8" t="s">
        <v>28</v>
      </c>
      <c r="AE38" s="8"/>
      <c r="AF38" s="8">
        <v>1</v>
      </c>
      <c r="AG38" s="8">
        <v>2</v>
      </c>
      <c r="AH38" s="8">
        <v>1</v>
      </c>
      <c r="AI38" s="8">
        <v>1</v>
      </c>
      <c r="AJ38" s="8">
        <v>0</v>
      </c>
      <c r="AK38" s="8">
        <v>0</v>
      </c>
      <c r="AL38" s="8">
        <v>1</v>
      </c>
      <c r="AM38" s="8">
        <v>1</v>
      </c>
      <c r="AN38" s="8"/>
      <c r="AO38" s="8"/>
      <c r="AP38" s="8"/>
      <c r="AQ38" s="8"/>
      <c r="AR38" s="8"/>
      <c r="AS38" s="8"/>
      <c r="AT38" s="8"/>
      <c r="AU38" s="8" t="s">
        <v>148</v>
      </c>
    </row>
    <row r="39" spans="1:47" ht="15.75" thickBot="1" x14ac:dyDescent="0.3">
      <c r="A39" s="20">
        <v>124</v>
      </c>
      <c r="B39" s="10" t="s">
        <v>90</v>
      </c>
      <c r="C39" s="10">
        <v>2014</v>
      </c>
      <c r="D39" s="20" t="s">
        <v>0</v>
      </c>
      <c r="E39" s="10">
        <v>8</v>
      </c>
      <c r="F39" s="8" t="s">
        <v>27</v>
      </c>
      <c r="G39" s="20">
        <v>1</v>
      </c>
      <c r="H39" s="20">
        <v>2</v>
      </c>
      <c r="I39" s="20">
        <v>2</v>
      </c>
      <c r="J39" s="20">
        <v>3</v>
      </c>
      <c r="K39" s="8">
        <v>4</v>
      </c>
      <c r="L39" s="8">
        <v>0</v>
      </c>
      <c r="M39" s="8">
        <v>2</v>
      </c>
      <c r="N39" s="8">
        <v>0</v>
      </c>
      <c r="O39" s="8">
        <v>0</v>
      </c>
      <c r="AA39" s="25"/>
      <c r="AB39" s="9">
        <v>124</v>
      </c>
      <c r="AC39" s="9" t="s">
        <v>1</v>
      </c>
      <c r="AD39" s="9" t="s">
        <v>28</v>
      </c>
      <c r="AE39" s="9"/>
      <c r="AF39" s="9">
        <v>1</v>
      </c>
      <c r="AG39" s="9">
        <v>2</v>
      </c>
      <c r="AH39" s="9">
        <v>2</v>
      </c>
      <c r="AI39" s="9">
        <v>2</v>
      </c>
      <c r="AJ39" s="9">
        <v>0</v>
      </c>
      <c r="AK39" s="9">
        <v>0</v>
      </c>
      <c r="AL39" s="9">
        <v>2</v>
      </c>
      <c r="AM39" s="9">
        <v>2</v>
      </c>
      <c r="AN39" s="9"/>
      <c r="AO39" s="9"/>
      <c r="AP39" s="9"/>
      <c r="AQ39" s="9"/>
      <c r="AR39" s="9"/>
      <c r="AS39" s="9"/>
      <c r="AT39" s="9"/>
      <c r="AU39" s="9" t="s">
        <v>148</v>
      </c>
    </row>
    <row r="40" spans="1:47" ht="15.75" thickBot="1" x14ac:dyDescent="0.3">
      <c r="A40" s="20">
        <v>124</v>
      </c>
      <c r="B40" s="10" t="s">
        <v>90</v>
      </c>
      <c r="C40" s="10">
        <v>2014</v>
      </c>
      <c r="D40" s="20" t="s">
        <v>0</v>
      </c>
      <c r="E40" s="10">
        <v>8</v>
      </c>
      <c r="F40" s="8" t="s">
        <v>27</v>
      </c>
      <c r="G40" s="20">
        <v>1</v>
      </c>
      <c r="H40" s="20">
        <v>2</v>
      </c>
      <c r="I40" s="20">
        <v>3</v>
      </c>
      <c r="J40" s="20">
        <v>3</v>
      </c>
      <c r="K40" s="8">
        <v>1</v>
      </c>
      <c r="L40" s="8">
        <v>0</v>
      </c>
      <c r="M40" s="8">
        <v>1</v>
      </c>
      <c r="N40" s="8">
        <v>0</v>
      </c>
      <c r="O40" s="8">
        <v>0</v>
      </c>
      <c r="AA40" s="25"/>
      <c r="AB40" s="8">
        <v>124</v>
      </c>
      <c r="AC40" s="8" t="s">
        <v>1</v>
      </c>
      <c r="AD40" s="8" t="s">
        <v>28</v>
      </c>
      <c r="AE40" s="8"/>
      <c r="AF40" s="8">
        <v>1</v>
      </c>
      <c r="AG40" s="8">
        <v>2</v>
      </c>
      <c r="AH40" s="8">
        <v>3</v>
      </c>
      <c r="AI40" s="8">
        <v>0</v>
      </c>
      <c r="AJ40" s="8">
        <v>0</v>
      </c>
      <c r="AK40" s="8">
        <v>0</v>
      </c>
      <c r="AL40" s="8">
        <v>0</v>
      </c>
      <c r="AM40" s="8">
        <v>0</v>
      </c>
      <c r="AN40" s="8"/>
      <c r="AO40" s="8"/>
      <c r="AP40" s="8"/>
      <c r="AQ40" s="8"/>
      <c r="AR40" s="8"/>
      <c r="AS40" s="8"/>
      <c r="AT40" s="8"/>
      <c r="AU40" s="8" t="s">
        <v>148</v>
      </c>
    </row>
    <row r="41" spans="1:47" ht="15.75" thickBot="1" x14ac:dyDescent="0.3">
      <c r="A41" s="20">
        <v>124</v>
      </c>
      <c r="B41" s="10" t="s">
        <v>90</v>
      </c>
      <c r="C41" s="10">
        <v>2014</v>
      </c>
      <c r="D41" s="20" t="s">
        <v>0</v>
      </c>
      <c r="E41" s="10">
        <v>8</v>
      </c>
      <c r="F41" s="8" t="s">
        <v>27</v>
      </c>
      <c r="G41" s="20">
        <v>1</v>
      </c>
      <c r="H41" s="20">
        <v>2</v>
      </c>
      <c r="I41" s="20">
        <v>4</v>
      </c>
      <c r="J41" s="20">
        <v>3</v>
      </c>
      <c r="K41" s="8">
        <v>4</v>
      </c>
      <c r="L41" s="8">
        <v>3</v>
      </c>
      <c r="M41" s="8">
        <v>3</v>
      </c>
      <c r="N41" s="8">
        <v>0</v>
      </c>
      <c r="O41" s="8">
        <v>0</v>
      </c>
      <c r="AA41" s="25"/>
      <c r="AB41" s="9">
        <v>124</v>
      </c>
      <c r="AC41" s="9" t="s">
        <v>1</v>
      </c>
      <c r="AD41" s="9" t="s">
        <v>28</v>
      </c>
      <c r="AE41" s="9"/>
      <c r="AF41" s="9">
        <v>1</v>
      </c>
      <c r="AG41" s="9">
        <v>2</v>
      </c>
      <c r="AH41" s="9">
        <v>4</v>
      </c>
      <c r="AI41" s="9">
        <v>2</v>
      </c>
      <c r="AJ41" s="9">
        <v>0</v>
      </c>
      <c r="AK41" s="9">
        <v>1</v>
      </c>
      <c r="AL41" s="9">
        <v>0</v>
      </c>
      <c r="AM41" s="9">
        <v>0</v>
      </c>
      <c r="AN41" s="9"/>
      <c r="AO41" s="9"/>
      <c r="AP41" s="9"/>
      <c r="AQ41" s="9"/>
      <c r="AR41" s="9"/>
      <c r="AS41" s="9"/>
      <c r="AT41" s="9"/>
      <c r="AU41" s="9" t="s">
        <v>148</v>
      </c>
    </row>
    <row r="42" spans="1:47" ht="15.75" thickBot="1" x14ac:dyDescent="0.3">
      <c r="A42" s="20">
        <v>124</v>
      </c>
      <c r="B42" s="10" t="s">
        <v>90</v>
      </c>
      <c r="C42" s="10">
        <v>2014</v>
      </c>
      <c r="D42" s="20" t="s">
        <v>1</v>
      </c>
      <c r="E42" s="10">
        <v>4</v>
      </c>
      <c r="F42" s="8" t="s">
        <v>28</v>
      </c>
      <c r="G42" s="20">
        <v>1</v>
      </c>
      <c r="H42" s="20">
        <v>1</v>
      </c>
      <c r="I42" s="20">
        <v>1</v>
      </c>
      <c r="J42" s="20">
        <v>3</v>
      </c>
      <c r="K42" s="8">
        <v>0</v>
      </c>
      <c r="L42" s="8">
        <v>0</v>
      </c>
      <c r="M42" s="8">
        <v>0</v>
      </c>
      <c r="N42" s="8">
        <v>0</v>
      </c>
      <c r="O42" s="8">
        <v>0</v>
      </c>
      <c r="AA42" s="25"/>
      <c r="AB42" s="8">
        <v>124</v>
      </c>
      <c r="AC42" s="8" t="s">
        <v>1</v>
      </c>
      <c r="AD42" s="8" t="s">
        <v>28</v>
      </c>
      <c r="AE42" s="8"/>
      <c r="AF42" s="8">
        <v>1</v>
      </c>
      <c r="AG42" s="8">
        <v>3</v>
      </c>
      <c r="AH42" s="8">
        <v>1</v>
      </c>
      <c r="AI42" s="8">
        <v>0</v>
      </c>
      <c r="AJ42" s="8">
        <v>0</v>
      </c>
      <c r="AK42" s="8">
        <v>0</v>
      </c>
      <c r="AL42" s="8">
        <v>0</v>
      </c>
      <c r="AM42" s="8">
        <v>0</v>
      </c>
      <c r="AN42" s="8"/>
      <c r="AO42" s="8"/>
      <c r="AP42" s="8"/>
      <c r="AQ42" s="8"/>
      <c r="AR42" s="8"/>
      <c r="AS42" s="8"/>
      <c r="AT42" s="8"/>
      <c r="AU42" s="8" t="s">
        <v>148</v>
      </c>
    </row>
    <row r="43" spans="1:47" ht="15.75" thickBot="1" x14ac:dyDescent="0.3">
      <c r="A43" s="20">
        <v>124</v>
      </c>
      <c r="B43" s="10" t="s">
        <v>90</v>
      </c>
      <c r="C43" s="10">
        <v>2014</v>
      </c>
      <c r="D43" s="20" t="s">
        <v>1</v>
      </c>
      <c r="E43" s="10">
        <v>4</v>
      </c>
      <c r="F43" s="8" t="s">
        <v>28</v>
      </c>
      <c r="G43" s="20">
        <v>1</v>
      </c>
      <c r="H43" s="20">
        <v>1</v>
      </c>
      <c r="I43" s="20">
        <v>2</v>
      </c>
      <c r="J43" s="20">
        <v>3</v>
      </c>
      <c r="K43" s="8">
        <v>0</v>
      </c>
      <c r="L43" s="8">
        <v>0</v>
      </c>
      <c r="M43" s="8">
        <v>0</v>
      </c>
      <c r="N43" s="8">
        <v>0</v>
      </c>
      <c r="O43" s="8">
        <v>0</v>
      </c>
      <c r="AA43" s="25"/>
      <c r="AB43" s="9">
        <v>124</v>
      </c>
      <c r="AC43" s="9" t="s">
        <v>1</v>
      </c>
      <c r="AD43" s="9" t="s">
        <v>28</v>
      </c>
      <c r="AE43" s="9"/>
      <c r="AF43" s="9">
        <v>1</v>
      </c>
      <c r="AG43" s="9">
        <v>3</v>
      </c>
      <c r="AH43" s="9">
        <v>2</v>
      </c>
      <c r="AI43" s="9">
        <v>0</v>
      </c>
      <c r="AJ43" s="9">
        <v>0</v>
      </c>
      <c r="AK43" s="9">
        <v>0</v>
      </c>
      <c r="AL43" s="9">
        <v>0</v>
      </c>
      <c r="AM43" s="9">
        <v>0</v>
      </c>
      <c r="AN43" s="9"/>
      <c r="AO43" s="9"/>
      <c r="AP43" s="9"/>
      <c r="AQ43" s="9"/>
      <c r="AR43" s="9"/>
      <c r="AS43" s="9"/>
      <c r="AT43" s="9"/>
      <c r="AU43" s="9" t="s">
        <v>148</v>
      </c>
    </row>
    <row r="44" spans="1:47" ht="15.75" thickBot="1" x14ac:dyDescent="0.3">
      <c r="A44" s="20">
        <v>124</v>
      </c>
      <c r="B44" s="10" t="s">
        <v>90</v>
      </c>
      <c r="C44" s="10">
        <v>2014</v>
      </c>
      <c r="D44" s="20" t="s">
        <v>1</v>
      </c>
      <c r="E44" s="10">
        <v>4</v>
      </c>
      <c r="F44" s="8" t="s">
        <v>28</v>
      </c>
      <c r="G44" s="20">
        <v>1</v>
      </c>
      <c r="H44" s="20">
        <v>1</v>
      </c>
      <c r="I44" s="20">
        <v>3</v>
      </c>
      <c r="J44" s="20">
        <v>3</v>
      </c>
      <c r="K44" s="8">
        <v>6</v>
      </c>
      <c r="L44" s="8">
        <v>2</v>
      </c>
      <c r="M44" s="8">
        <v>6</v>
      </c>
      <c r="N44" s="8">
        <v>0</v>
      </c>
      <c r="O44" s="8">
        <v>0</v>
      </c>
      <c r="AA44" s="25"/>
      <c r="AB44" s="8">
        <v>124</v>
      </c>
      <c r="AC44" s="8" t="s">
        <v>1</v>
      </c>
      <c r="AD44" s="8" t="s">
        <v>28</v>
      </c>
      <c r="AE44" s="8"/>
      <c r="AF44" s="8">
        <v>1</v>
      </c>
      <c r="AG44" s="8">
        <v>3</v>
      </c>
      <c r="AH44" s="8">
        <v>3</v>
      </c>
      <c r="AI44" s="8">
        <v>6</v>
      </c>
      <c r="AJ44" s="8">
        <v>2</v>
      </c>
      <c r="AK44" s="8">
        <v>6</v>
      </c>
      <c r="AL44" s="8">
        <v>0</v>
      </c>
      <c r="AM44" s="8">
        <v>0</v>
      </c>
      <c r="AN44" s="8"/>
      <c r="AO44" s="8"/>
      <c r="AP44" s="8"/>
      <c r="AQ44" s="8"/>
      <c r="AR44" s="8"/>
      <c r="AS44" s="8"/>
      <c r="AT44" s="8"/>
      <c r="AU44" s="8" t="s">
        <v>148</v>
      </c>
    </row>
    <row r="45" spans="1:47" ht="15.75" thickBot="1" x14ac:dyDescent="0.3">
      <c r="A45" s="20">
        <v>124</v>
      </c>
      <c r="B45" s="10" t="s">
        <v>90</v>
      </c>
      <c r="C45" s="10">
        <v>2014</v>
      </c>
      <c r="D45" s="20" t="s">
        <v>1</v>
      </c>
      <c r="E45" s="10">
        <v>4</v>
      </c>
      <c r="F45" s="8" t="s">
        <v>28</v>
      </c>
      <c r="G45" s="20">
        <v>1</v>
      </c>
      <c r="H45" s="20">
        <v>1</v>
      </c>
      <c r="I45" s="20">
        <v>4</v>
      </c>
      <c r="J45" s="20">
        <v>3</v>
      </c>
      <c r="K45" s="8">
        <v>8</v>
      </c>
      <c r="L45" s="8">
        <v>0</v>
      </c>
      <c r="M45" s="8">
        <v>4</v>
      </c>
      <c r="N45" s="8">
        <v>0</v>
      </c>
      <c r="O45" s="8">
        <v>0</v>
      </c>
      <c r="AA45" s="25"/>
      <c r="AB45" s="9">
        <v>124</v>
      </c>
      <c r="AC45" s="9" t="s">
        <v>1</v>
      </c>
      <c r="AD45" s="9" t="s">
        <v>28</v>
      </c>
      <c r="AE45" s="9"/>
      <c r="AF45" s="9">
        <v>1</v>
      </c>
      <c r="AG45" s="9">
        <v>3</v>
      </c>
      <c r="AH45" s="9">
        <v>4</v>
      </c>
      <c r="AI45" s="9">
        <v>8</v>
      </c>
      <c r="AJ45" s="9">
        <v>1</v>
      </c>
      <c r="AK45" s="9">
        <v>6</v>
      </c>
      <c r="AL45" s="9">
        <v>0</v>
      </c>
      <c r="AM45" s="9">
        <v>0</v>
      </c>
      <c r="AN45" s="9"/>
      <c r="AO45" s="9"/>
      <c r="AP45" s="9"/>
      <c r="AQ45" s="9"/>
      <c r="AR45" s="9"/>
      <c r="AS45" s="9"/>
      <c r="AT45" s="9"/>
      <c r="AU45" s="9" t="s">
        <v>148</v>
      </c>
    </row>
    <row r="46" spans="1:47" ht="15.75" thickBot="1" x14ac:dyDescent="0.3">
      <c r="A46" s="20">
        <v>124</v>
      </c>
      <c r="B46" s="10" t="s">
        <v>90</v>
      </c>
      <c r="C46" s="10">
        <v>2014</v>
      </c>
      <c r="D46" s="20" t="s">
        <v>1</v>
      </c>
      <c r="E46" s="10">
        <v>5</v>
      </c>
      <c r="F46" s="8" t="s">
        <v>28</v>
      </c>
      <c r="G46" s="20">
        <v>1</v>
      </c>
      <c r="H46" s="20">
        <v>2</v>
      </c>
      <c r="I46" s="20">
        <v>1</v>
      </c>
      <c r="J46" s="20">
        <v>3</v>
      </c>
      <c r="K46" s="8">
        <v>2</v>
      </c>
      <c r="L46" s="8">
        <v>0</v>
      </c>
      <c r="M46" s="8">
        <v>1</v>
      </c>
      <c r="N46" s="8">
        <v>0</v>
      </c>
      <c r="O46" s="8">
        <v>0</v>
      </c>
      <c r="AA46" s="25"/>
      <c r="AB46" s="8">
        <v>124</v>
      </c>
      <c r="AC46" s="8" t="s">
        <v>1</v>
      </c>
      <c r="AD46" s="8" t="s">
        <v>28</v>
      </c>
      <c r="AE46" s="8"/>
      <c r="AF46" s="8">
        <v>1</v>
      </c>
      <c r="AG46" s="8">
        <v>4</v>
      </c>
      <c r="AH46" s="8">
        <v>1</v>
      </c>
      <c r="AI46" s="8">
        <v>1</v>
      </c>
      <c r="AJ46" s="8">
        <v>0</v>
      </c>
      <c r="AK46" s="8">
        <v>0</v>
      </c>
      <c r="AL46" s="8">
        <v>0</v>
      </c>
      <c r="AM46" s="8">
        <v>1</v>
      </c>
      <c r="AN46" s="8"/>
      <c r="AO46" s="8"/>
      <c r="AP46" s="8"/>
      <c r="AQ46" s="8"/>
      <c r="AR46" s="8"/>
      <c r="AS46" s="8"/>
      <c r="AT46" s="8"/>
      <c r="AU46" s="8" t="s">
        <v>148</v>
      </c>
    </row>
    <row r="47" spans="1:47" ht="15.75" thickBot="1" x14ac:dyDescent="0.3">
      <c r="A47" s="20">
        <v>124</v>
      </c>
      <c r="B47" s="10" t="s">
        <v>90</v>
      </c>
      <c r="C47" s="10">
        <v>2014</v>
      </c>
      <c r="D47" s="20" t="s">
        <v>1</v>
      </c>
      <c r="E47" s="10">
        <v>5</v>
      </c>
      <c r="F47" s="8" t="s">
        <v>28</v>
      </c>
      <c r="G47" s="20">
        <v>1</v>
      </c>
      <c r="H47" s="20">
        <v>2</v>
      </c>
      <c r="I47" s="20">
        <v>2</v>
      </c>
      <c r="J47" s="20">
        <v>3</v>
      </c>
      <c r="K47" s="8">
        <v>4</v>
      </c>
      <c r="L47" s="8">
        <v>0</v>
      </c>
      <c r="M47" s="8">
        <v>4</v>
      </c>
      <c r="N47" s="8">
        <v>0</v>
      </c>
      <c r="O47" s="8">
        <v>0</v>
      </c>
      <c r="AA47" s="25"/>
      <c r="AB47" s="9">
        <v>124</v>
      </c>
      <c r="AC47" s="9" t="s">
        <v>1</v>
      </c>
      <c r="AD47" s="9" t="s">
        <v>28</v>
      </c>
      <c r="AE47" s="9"/>
      <c r="AF47" s="9">
        <v>1</v>
      </c>
      <c r="AG47" s="9">
        <v>4</v>
      </c>
      <c r="AH47" s="9">
        <v>2</v>
      </c>
      <c r="AI47" s="9">
        <v>4</v>
      </c>
      <c r="AJ47" s="9">
        <v>3</v>
      </c>
      <c r="AK47" s="9">
        <v>3</v>
      </c>
      <c r="AL47" s="9">
        <v>2</v>
      </c>
      <c r="AM47" s="9">
        <v>3</v>
      </c>
      <c r="AN47" s="9"/>
      <c r="AO47" s="9"/>
      <c r="AP47" s="9"/>
      <c r="AQ47" s="9"/>
      <c r="AR47" s="9"/>
      <c r="AS47" s="9"/>
      <c r="AT47" s="9"/>
      <c r="AU47" s="9" t="s">
        <v>148</v>
      </c>
    </row>
    <row r="48" spans="1:47" ht="15.75" thickBot="1" x14ac:dyDescent="0.3">
      <c r="A48" s="20">
        <v>124</v>
      </c>
      <c r="B48" s="10" t="s">
        <v>90</v>
      </c>
      <c r="C48" s="10">
        <v>2014</v>
      </c>
      <c r="D48" s="20" t="s">
        <v>1</v>
      </c>
      <c r="E48" s="10">
        <v>5</v>
      </c>
      <c r="F48" s="8" t="s">
        <v>28</v>
      </c>
      <c r="G48" s="20">
        <v>1</v>
      </c>
      <c r="H48" s="20">
        <v>2</v>
      </c>
      <c r="I48" s="20">
        <v>3</v>
      </c>
      <c r="J48" s="20">
        <v>3</v>
      </c>
      <c r="K48" s="8">
        <v>1</v>
      </c>
      <c r="L48" s="8">
        <v>0</v>
      </c>
      <c r="M48" s="8">
        <v>1</v>
      </c>
      <c r="N48" s="8">
        <v>0</v>
      </c>
      <c r="O48" s="8">
        <v>0</v>
      </c>
      <c r="AA48" s="25"/>
      <c r="AB48" s="8">
        <v>124</v>
      </c>
      <c r="AC48" s="8" t="s">
        <v>1</v>
      </c>
      <c r="AD48" s="8" t="s">
        <v>28</v>
      </c>
      <c r="AE48" s="8"/>
      <c r="AF48" s="8">
        <v>1</v>
      </c>
      <c r="AG48" s="8">
        <v>4</v>
      </c>
      <c r="AH48" s="8">
        <v>3</v>
      </c>
      <c r="AI48" s="8">
        <v>8</v>
      </c>
      <c r="AJ48" s="8">
        <v>0</v>
      </c>
      <c r="AK48" s="8">
        <v>4</v>
      </c>
      <c r="AL48" s="8">
        <v>0</v>
      </c>
      <c r="AM48" s="8">
        <v>0</v>
      </c>
      <c r="AN48" s="8"/>
      <c r="AO48" s="8"/>
      <c r="AP48" s="8"/>
      <c r="AQ48" s="8"/>
      <c r="AR48" s="8"/>
      <c r="AS48" s="8"/>
      <c r="AT48" s="8"/>
      <c r="AU48" s="8" t="s">
        <v>148</v>
      </c>
    </row>
    <row r="49" spans="1:47" ht="15.75" thickBot="1" x14ac:dyDescent="0.3">
      <c r="A49" s="20">
        <v>124</v>
      </c>
      <c r="B49" s="10" t="s">
        <v>90</v>
      </c>
      <c r="C49" s="10">
        <v>2014</v>
      </c>
      <c r="D49" s="20" t="s">
        <v>1</v>
      </c>
      <c r="E49" s="10">
        <v>5</v>
      </c>
      <c r="F49" s="8" t="s">
        <v>28</v>
      </c>
      <c r="G49" s="20">
        <v>1</v>
      </c>
      <c r="H49" s="20">
        <v>2</v>
      </c>
      <c r="I49" s="20">
        <v>4</v>
      </c>
      <c r="J49" s="20">
        <v>3</v>
      </c>
      <c r="K49" s="8">
        <v>4</v>
      </c>
      <c r="L49" s="8">
        <v>0</v>
      </c>
      <c r="M49" s="8">
        <v>2</v>
      </c>
      <c r="N49" s="8">
        <v>0</v>
      </c>
      <c r="O49" s="8">
        <v>0</v>
      </c>
      <c r="AA49" s="25"/>
      <c r="AB49" s="9">
        <v>124</v>
      </c>
      <c r="AC49" s="9" t="s">
        <v>1</v>
      </c>
      <c r="AD49" s="9" t="s">
        <v>28</v>
      </c>
      <c r="AE49" s="9"/>
      <c r="AF49" s="9">
        <v>1</v>
      </c>
      <c r="AG49" s="9">
        <v>4</v>
      </c>
      <c r="AH49" s="9">
        <v>4</v>
      </c>
      <c r="AI49" s="9">
        <v>4</v>
      </c>
      <c r="AJ49" s="9">
        <v>0</v>
      </c>
      <c r="AK49" s="9">
        <v>3</v>
      </c>
      <c r="AL49" s="9">
        <v>0</v>
      </c>
      <c r="AM49" s="9">
        <v>0</v>
      </c>
      <c r="AN49" s="9"/>
      <c r="AO49" s="9"/>
      <c r="AP49" s="9"/>
      <c r="AQ49" s="9"/>
      <c r="AR49" s="9"/>
      <c r="AS49" s="9"/>
      <c r="AT49" s="9"/>
      <c r="AU49" s="9" t="s">
        <v>148</v>
      </c>
    </row>
    <row r="50" spans="1:47" ht="15.75" thickBot="1" x14ac:dyDescent="0.3">
      <c r="A50" s="21">
        <v>124</v>
      </c>
      <c r="B50" s="10" t="s">
        <v>90</v>
      </c>
      <c r="C50" s="10">
        <v>2014</v>
      </c>
      <c r="D50" s="21" t="s">
        <v>0</v>
      </c>
      <c r="E50" s="10">
        <v>7</v>
      </c>
      <c r="F50" s="9" t="s">
        <v>27</v>
      </c>
      <c r="G50" s="20">
        <v>1</v>
      </c>
      <c r="H50" s="21">
        <v>1</v>
      </c>
      <c r="I50" s="21">
        <v>1</v>
      </c>
      <c r="J50" s="21">
        <v>4</v>
      </c>
      <c r="K50" s="9">
        <v>2</v>
      </c>
      <c r="L50" s="9">
        <v>1</v>
      </c>
      <c r="M50" s="9">
        <v>1</v>
      </c>
      <c r="N50" s="9">
        <v>0</v>
      </c>
      <c r="O50" s="9">
        <v>0</v>
      </c>
      <c r="AA50" s="25"/>
      <c r="AB50" s="8">
        <v>124</v>
      </c>
      <c r="AC50" s="8" t="s">
        <v>1</v>
      </c>
      <c r="AD50" s="8" t="s">
        <v>28</v>
      </c>
      <c r="AE50" s="8"/>
      <c r="AF50" s="8">
        <v>2</v>
      </c>
      <c r="AG50" s="8">
        <v>1</v>
      </c>
      <c r="AH50" s="8">
        <v>1</v>
      </c>
      <c r="AI50" s="8">
        <v>4</v>
      </c>
      <c r="AJ50" s="8">
        <v>1</v>
      </c>
      <c r="AK50" s="8">
        <v>1</v>
      </c>
      <c r="AL50" s="8">
        <v>4</v>
      </c>
      <c r="AM50" s="8">
        <v>4</v>
      </c>
      <c r="AN50" s="8"/>
      <c r="AO50" s="8"/>
      <c r="AP50" s="8"/>
      <c r="AQ50" s="8"/>
      <c r="AR50" s="8"/>
      <c r="AS50" s="8"/>
      <c r="AT50" s="8"/>
      <c r="AU50" s="8" t="s">
        <v>149</v>
      </c>
    </row>
    <row r="51" spans="1:47" ht="15.75" thickBot="1" x14ac:dyDescent="0.3">
      <c r="A51" s="21">
        <v>124</v>
      </c>
      <c r="B51" s="10" t="s">
        <v>90</v>
      </c>
      <c r="C51" s="10">
        <v>2014</v>
      </c>
      <c r="D51" s="21" t="s">
        <v>0</v>
      </c>
      <c r="E51" s="10">
        <v>7</v>
      </c>
      <c r="F51" s="9" t="s">
        <v>27</v>
      </c>
      <c r="G51" s="20">
        <v>1</v>
      </c>
      <c r="H51" s="21">
        <v>1</v>
      </c>
      <c r="I51" s="21">
        <v>2</v>
      </c>
      <c r="J51" s="21">
        <v>4</v>
      </c>
      <c r="K51" s="9">
        <v>5</v>
      </c>
      <c r="L51" s="9">
        <v>3</v>
      </c>
      <c r="M51" s="9">
        <v>2</v>
      </c>
      <c r="N51" s="9">
        <v>0</v>
      </c>
      <c r="O51" s="9">
        <v>1</v>
      </c>
      <c r="AA51" s="25"/>
      <c r="AB51" s="9">
        <v>124</v>
      </c>
      <c r="AC51" s="9" t="s">
        <v>1</v>
      </c>
      <c r="AD51" s="9" t="s">
        <v>28</v>
      </c>
      <c r="AE51" s="9"/>
      <c r="AF51" s="9">
        <v>2</v>
      </c>
      <c r="AG51" s="9">
        <v>1</v>
      </c>
      <c r="AH51" s="9">
        <v>2</v>
      </c>
      <c r="AI51" s="9">
        <v>1</v>
      </c>
      <c r="AJ51" s="9">
        <v>1</v>
      </c>
      <c r="AK51" s="9">
        <v>1</v>
      </c>
      <c r="AL51" s="9">
        <v>0</v>
      </c>
      <c r="AM51" s="9">
        <v>0</v>
      </c>
      <c r="AN51" s="9"/>
      <c r="AO51" s="9"/>
      <c r="AP51" s="9"/>
      <c r="AQ51" s="9"/>
      <c r="AR51" s="9"/>
      <c r="AS51" s="9"/>
      <c r="AT51" s="9"/>
      <c r="AU51" s="9" t="s">
        <v>149</v>
      </c>
    </row>
    <row r="52" spans="1:47" ht="15.75" thickBot="1" x14ac:dyDescent="0.3">
      <c r="A52" s="21">
        <v>124</v>
      </c>
      <c r="B52" s="10" t="s">
        <v>90</v>
      </c>
      <c r="C52" s="10">
        <v>2014</v>
      </c>
      <c r="D52" s="21" t="s">
        <v>0</v>
      </c>
      <c r="E52" s="10">
        <v>7</v>
      </c>
      <c r="F52" s="9" t="s">
        <v>27</v>
      </c>
      <c r="G52" s="20">
        <v>1</v>
      </c>
      <c r="H52" s="21">
        <v>1</v>
      </c>
      <c r="I52" s="21">
        <v>3</v>
      </c>
      <c r="J52" s="21">
        <v>4</v>
      </c>
      <c r="K52" s="9">
        <v>1</v>
      </c>
      <c r="L52" s="9">
        <v>1</v>
      </c>
      <c r="M52" s="9">
        <v>1</v>
      </c>
      <c r="N52" s="9">
        <v>0</v>
      </c>
      <c r="O52" s="9">
        <v>0</v>
      </c>
      <c r="AA52" s="25"/>
      <c r="AB52" s="8">
        <v>124</v>
      </c>
      <c r="AC52" s="8" t="s">
        <v>1</v>
      </c>
      <c r="AD52" s="8" t="s">
        <v>28</v>
      </c>
      <c r="AE52" s="8"/>
      <c r="AF52" s="8">
        <v>2</v>
      </c>
      <c r="AG52" s="8">
        <v>1</v>
      </c>
      <c r="AH52" s="8">
        <v>3</v>
      </c>
      <c r="AI52" s="8">
        <v>2</v>
      </c>
      <c r="AJ52" s="8">
        <v>0</v>
      </c>
      <c r="AK52" s="8">
        <v>1</v>
      </c>
      <c r="AL52" s="8">
        <v>0</v>
      </c>
      <c r="AM52" s="8">
        <v>0</v>
      </c>
      <c r="AN52" s="8"/>
      <c r="AO52" s="8"/>
      <c r="AP52" s="8"/>
      <c r="AQ52" s="8"/>
      <c r="AR52" s="8"/>
      <c r="AS52" s="8"/>
      <c r="AT52" s="8"/>
      <c r="AU52" s="8" t="s">
        <v>149</v>
      </c>
    </row>
    <row r="53" spans="1:47" ht="15.75" thickBot="1" x14ac:dyDescent="0.3">
      <c r="A53" s="21">
        <v>124</v>
      </c>
      <c r="B53" s="10" t="s">
        <v>90</v>
      </c>
      <c r="C53" s="10">
        <v>2014</v>
      </c>
      <c r="D53" s="21" t="s">
        <v>0</v>
      </c>
      <c r="E53" s="10">
        <v>7</v>
      </c>
      <c r="F53" s="9" t="s">
        <v>27</v>
      </c>
      <c r="G53" s="20">
        <v>1</v>
      </c>
      <c r="H53" s="21">
        <v>1</v>
      </c>
      <c r="I53" s="21">
        <v>4</v>
      </c>
      <c r="J53" s="21">
        <v>4</v>
      </c>
      <c r="K53" s="9">
        <v>3</v>
      </c>
      <c r="L53" s="9">
        <v>0</v>
      </c>
      <c r="M53" s="9">
        <v>2</v>
      </c>
      <c r="N53" s="9">
        <v>0</v>
      </c>
      <c r="O53" s="9">
        <v>0</v>
      </c>
      <c r="AA53" s="25"/>
      <c r="AB53" s="9">
        <v>124</v>
      </c>
      <c r="AC53" s="9" t="s">
        <v>1</v>
      </c>
      <c r="AD53" s="9" t="s">
        <v>28</v>
      </c>
      <c r="AE53" s="9"/>
      <c r="AF53" s="9">
        <v>2</v>
      </c>
      <c r="AG53" s="9">
        <v>1</v>
      </c>
      <c r="AH53" s="9">
        <v>4</v>
      </c>
      <c r="AI53" s="9">
        <v>3</v>
      </c>
      <c r="AJ53" s="9">
        <v>3</v>
      </c>
      <c r="AK53" s="9">
        <v>1</v>
      </c>
      <c r="AL53" s="9">
        <v>0</v>
      </c>
      <c r="AM53" s="9">
        <v>0</v>
      </c>
      <c r="AN53" s="9"/>
      <c r="AO53" s="9"/>
      <c r="AP53" s="9"/>
      <c r="AQ53" s="9"/>
      <c r="AR53" s="9"/>
      <c r="AS53" s="9"/>
      <c r="AT53" s="9"/>
      <c r="AU53" s="9" t="s">
        <v>149</v>
      </c>
    </row>
    <row r="54" spans="1:47" ht="15.75" thickBot="1" x14ac:dyDescent="0.3">
      <c r="A54" s="21">
        <v>124</v>
      </c>
      <c r="B54" s="10" t="s">
        <v>90</v>
      </c>
      <c r="C54" s="10">
        <v>2014</v>
      </c>
      <c r="D54" s="21" t="s">
        <v>0</v>
      </c>
      <c r="E54" s="10">
        <v>8</v>
      </c>
      <c r="F54" s="9" t="s">
        <v>27</v>
      </c>
      <c r="G54" s="20">
        <v>1</v>
      </c>
      <c r="H54" s="21">
        <v>2</v>
      </c>
      <c r="I54" s="21">
        <v>1</v>
      </c>
      <c r="J54" s="21">
        <v>4</v>
      </c>
      <c r="K54" s="9">
        <v>5</v>
      </c>
      <c r="L54" s="9">
        <v>1</v>
      </c>
      <c r="M54" s="9">
        <v>5</v>
      </c>
      <c r="N54" s="9">
        <v>0</v>
      </c>
      <c r="O54" s="9">
        <v>0</v>
      </c>
      <c r="AA54" s="25"/>
      <c r="AB54" s="8">
        <v>124</v>
      </c>
      <c r="AC54" s="8" t="s">
        <v>1</v>
      </c>
      <c r="AD54" s="8" t="s">
        <v>28</v>
      </c>
      <c r="AE54" s="8"/>
      <c r="AF54" s="8">
        <v>2</v>
      </c>
      <c r="AG54" s="8">
        <v>2</v>
      </c>
      <c r="AH54" s="8">
        <v>1</v>
      </c>
      <c r="AI54" s="8">
        <v>0</v>
      </c>
      <c r="AJ54" s="8">
        <v>0</v>
      </c>
      <c r="AK54" s="8">
        <v>0</v>
      </c>
      <c r="AL54" s="8">
        <v>0</v>
      </c>
      <c r="AM54" s="8">
        <v>0</v>
      </c>
      <c r="AN54" s="8"/>
      <c r="AO54" s="8"/>
      <c r="AP54" s="8"/>
      <c r="AQ54" s="8"/>
      <c r="AR54" s="8"/>
      <c r="AS54" s="8"/>
      <c r="AT54" s="8"/>
      <c r="AU54" s="8" t="s">
        <v>149</v>
      </c>
    </row>
    <row r="55" spans="1:47" ht="15.75" thickBot="1" x14ac:dyDescent="0.3">
      <c r="A55" s="21">
        <v>124</v>
      </c>
      <c r="B55" s="10" t="s">
        <v>90</v>
      </c>
      <c r="C55" s="10">
        <v>2014</v>
      </c>
      <c r="D55" s="21" t="s">
        <v>0</v>
      </c>
      <c r="E55" s="10">
        <v>8</v>
      </c>
      <c r="F55" s="9" t="s">
        <v>27</v>
      </c>
      <c r="G55" s="20">
        <v>1</v>
      </c>
      <c r="H55" s="21">
        <v>2</v>
      </c>
      <c r="I55" s="21">
        <v>2</v>
      </c>
      <c r="J55" s="21">
        <v>4</v>
      </c>
      <c r="K55" s="9">
        <v>0</v>
      </c>
      <c r="L55" s="9">
        <v>0</v>
      </c>
      <c r="M55" s="9">
        <v>0</v>
      </c>
      <c r="N55" s="9">
        <v>0</v>
      </c>
      <c r="O55" s="9">
        <v>0</v>
      </c>
      <c r="AA55" s="25"/>
      <c r="AB55" s="9">
        <v>124</v>
      </c>
      <c r="AC55" s="9" t="s">
        <v>1</v>
      </c>
      <c r="AD55" s="9" t="s">
        <v>28</v>
      </c>
      <c r="AE55" s="9"/>
      <c r="AF55" s="9">
        <v>2</v>
      </c>
      <c r="AG55" s="9">
        <v>2</v>
      </c>
      <c r="AH55" s="9">
        <v>2</v>
      </c>
      <c r="AI55" s="9">
        <v>3</v>
      </c>
      <c r="AJ55" s="9">
        <v>0</v>
      </c>
      <c r="AK55" s="9">
        <v>3</v>
      </c>
      <c r="AL55" s="9">
        <v>0</v>
      </c>
      <c r="AM55" s="9">
        <v>2</v>
      </c>
      <c r="AN55" s="9"/>
      <c r="AO55" s="9"/>
      <c r="AP55" s="9"/>
      <c r="AQ55" s="9"/>
      <c r="AR55" s="9"/>
      <c r="AS55" s="9"/>
      <c r="AT55" s="9"/>
      <c r="AU55" s="9" t="s">
        <v>149</v>
      </c>
    </row>
    <row r="56" spans="1:47" ht="15.75" thickBot="1" x14ac:dyDescent="0.3">
      <c r="A56" s="21">
        <v>124</v>
      </c>
      <c r="B56" s="10" t="s">
        <v>90</v>
      </c>
      <c r="C56" s="10">
        <v>2014</v>
      </c>
      <c r="D56" s="21" t="s">
        <v>0</v>
      </c>
      <c r="E56" s="10">
        <v>8</v>
      </c>
      <c r="F56" s="9" t="s">
        <v>27</v>
      </c>
      <c r="G56" s="20">
        <v>1</v>
      </c>
      <c r="H56" s="21">
        <v>2</v>
      </c>
      <c r="I56" s="21">
        <v>3</v>
      </c>
      <c r="J56" s="21">
        <v>4</v>
      </c>
      <c r="K56" s="9">
        <v>2</v>
      </c>
      <c r="L56" s="9">
        <v>1</v>
      </c>
      <c r="M56" s="9">
        <v>1</v>
      </c>
      <c r="N56" s="9">
        <v>0</v>
      </c>
      <c r="O56" s="9">
        <v>0</v>
      </c>
      <c r="AA56" s="25"/>
      <c r="AB56" s="8">
        <v>124</v>
      </c>
      <c r="AC56" s="8" t="s">
        <v>1</v>
      </c>
      <c r="AD56" s="8" t="s">
        <v>28</v>
      </c>
      <c r="AE56" s="8"/>
      <c r="AF56" s="8">
        <v>2</v>
      </c>
      <c r="AG56" s="8">
        <v>2</v>
      </c>
      <c r="AH56" s="8">
        <v>3</v>
      </c>
      <c r="AI56" s="8">
        <v>4</v>
      </c>
      <c r="AJ56" s="8">
        <v>0</v>
      </c>
      <c r="AK56" s="8">
        <v>4</v>
      </c>
      <c r="AL56" s="8">
        <v>0</v>
      </c>
      <c r="AM56" s="8">
        <v>0</v>
      </c>
      <c r="AN56" s="8"/>
      <c r="AO56" s="8"/>
      <c r="AP56" s="8"/>
      <c r="AQ56" s="8"/>
      <c r="AR56" s="8"/>
      <c r="AS56" s="8"/>
      <c r="AT56" s="8"/>
      <c r="AU56" s="8" t="s">
        <v>149</v>
      </c>
    </row>
    <row r="57" spans="1:47" ht="15.75" thickBot="1" x14ac:dyDescent="0.3">
      <c r="A57" s="21">
        <v>124</v>
      </c>
      <c r="B57" s="10" t="s">
        <v>90</v>
      </c>
      <c r="C57" s="10">
        <v>2014</v>
      </c>
      <c r="D57" s="21" t="s">
        <v>0</v>
      </c>
      <c r="E57" s="10">
        <v>8</v>
      </c>
      <c r="F57" s="9" t="s">
        <v>27</v>
      </c>
      <c r="G57" s="20">
        <v>1</v>
      </c>
      <c r="H57" s="21">
        <v>2</v>
      </c>
      <c r="I57" s="21">
        <v>4</v>
      </c>
      <c r="J57" s="21">
        <v>4</v>
      </c>
      <c r="K57" s="9">
        <v>3</v>
      </c>
      <c r="L57" s="9">
        <v>0</v>
      </c>
      <c r="M57" s="9">
        <v>1</v>
      </c>
      <c r="N57" s="9">
        <v>0</v>
      </c>
      <c r="O57" s="9">
        <v>0</v>
      </c>
      <c r="AA57" s="25"/>
      <c r="AB57" s="9">
        <v>124</v>
      </c>
      <c r="AC57" s="9" t="s">
        <v>1</v>
      </c>
      <c r="AD57" s="9" t="s">
        <v>28</v>
      </c>
      <c r="AE57" s="9"/>
      <c r="AF57" s="9">
        <v>2</v>
      </c>
      <c r="AG57" s="9">
        <v>2</v>
      </c>
      <c r="AH57" s="9">
        <v>4</v>
      </c>
      <c r="AI57" s="9">
        <v>4</v>
      </c>
      <c r="AJ57" s="9">
        <v>2</v>
      </c>
      <c r="AK57" s="9">
        <v>2</v>
      </c>
      <c r="AL57" s="9">
        <v>0</v>
      </c>
      <c r="AM57" s="9">
        <v>0</v>
      </c>
      <c r="AN57" s="9"/>
      <c r="AO57" s="9"/>
      <c r="AP57" s="9"/>
      <c r="AQ57" s="9"/>
      <c r="AR57" s="9"/>
      <c r="AS57" s="9"/>
      <c r="AT57" s="9"/>
      <c r="AU57" s="9" t="s">
        <v>149</v>
      </c>
    </row>
    <row r="58" spans="1:47" ht="15.75" thickBot="1" x14ac:dyDescent="0.3">
      <c r="A58" s="21">
        <v>124</v>
      </c>
      <c r="B58" s="10" t="s">
        <v>90</v>
      </c>
      <c r="C58" s="10">
        <v>2014</v>
      </c>
      <c r="D58" s="21" t="s">
        <v>1</v>
      </c>
      <c r="E58" s="10">
        <v>4</v>
      </c>
      <c r="F58" s="9" t="s">
        <v>28</v>
      </c>
      <c r="G58" s="20">
        <v>1</v>
      </c>
      <c r="H58" s="21">
        <v>1</v>
      </c>
      <c r="I58" s="21">
        <v>1</v>
      </c>
      <c r="J58" s="21">
        <v>4</v>
      </c>
      <c r="K58" s="9">
        <v>1</v>
      </c>
      <c r="L58" s="9">
        <v>1</v>
      </c>
      <c r="M58" s="9">
        <v>1</v>
      </c>
      <c r="N58" s="9">
        <v>0</v>
      </c>
      <c r="O58" s="9">
        <v>0</v>
      </c>
      <c r="AA58" s="25"/>
      <c r="AB58" s="8">
        <v>124</v>
      </c>
      <c r="AC58" s="8" t="s">
        <v>1</v>
      </c>
      <c r="AD58" s="8" t="s">
        <v>28</v>
      </c>
      <c r="AE58" s="8"/>
      <c r="AF58" s="8">
        <v>2</v>
      </c>
      <c r="AG58" s="8">
        <v>3</v>
      </c>
      <c r="AH58" s="8">
        <v>1</v>
      </c>
      <c r="AI58" s="8">
        <v>3</v>
      </c>
      <c r="AJ58" s="8">
        <v>0</v>
      </c>
      <c r="AK58" s="8">
        <v>2</v>
      </c>
      <c r="AL58" s="8">
        <v>0</v>
      </c>
      <c r="AM58" s="8">
        <v>1</v>
      </c>
      <c r="AN58" s="8"/>
      <c r="AO58" s="8"/>
      <c r="AP58" s="8"/>
      <c r="AQ58" s="8"/>
      <c r="AR58" s="8"/>
      <c r="AS58" s="8"/>
      <c r="AT58" s="8"/>
      <c r="AU58" s="8" t="s">
        <v>149</v>
      </c>
    </row>
    <row r="59" spans="1:47" ht="15.75" thickBot="1" x14ac:dyDescent="0.3">
      <c r="A59" s="21">
        <v>124</v>
      </c>
      <c r="B59" s="10" t="s">
        <v>90</v>
      </c>
      <c r="C59" s="10">
        <v>2014</v>
      </c>
      <c r="D59" s="21" t="s">
        <v>1</v>
      </c>
      <c r="E59" s="10">
        <v>4</v>
      </c>
      <c r="F59" s="9" t="s">
        <v>28</v>
      </c>
      <c r="G59" s="20">
        <v>1</v>
      </c>
      <c r="H59" s="21">
        <v>1</v>
      </c>
      <c r="I59" s="21">
        <v>2</v>
      </c>
      <c r="J59" s="21">
        <v>4</v>
      </c>
      <c r="K59" s="9">
        <v>2</v>
      </c>
      <c r="L59" s="9">
        <v>0</v>
      </c>
      <c r="M59" s="9">
        <v>1</v>
      </c>
      <c r="N59" s="9">
        <v>0</v>
      </c>
      <c r="O59" s="9">
        <v>0</v>
      </c>
      <c r="AA59" s="25"/>
      <c r="AB59" s="9">
        <v>124</v>
      </c>
      <c r="AC59" s="9" t="s">
        <v>1</v>
      </c>
      <c r="AD59" s="9" t="s">
        <v>28</v>
      </c>
      <c r="AE59" s="9"/>
      <c r="AF59" s="9">
        <v>2</v>
      </c>
      <c r="AG59" s="9">
        <v>3</v>
      </c>
      <c r="AH59" s="9">
        <v>2</v>
      </c>
      <c r="AI59" s="9">
        <v>1</v>
      </c>
      <c r="AJ59" s="9">
        <v>0</v>
      </c>
      <c r="AK59" s="9">
        <v>1</v>
      </c>
      <c r="AL59" s="9">
        <v>0</v>
      </c>
      <c r="AM59" s="9">
        <v>0</v>
      </c>
      <c r="AN59" s="9"/>
      <c r="AO59" s="9"/>
      <c r="AP59" s="9"/>
      <c r="AQ59" s="9"/>
      <c r="AR59" s="9"/>
      <c r="AS59" s="9"/>
      <c r="AT59" s="9"/>
      <c r="AU59" s="9" t="s">
        <v>149</v>
      </c>
    </row>
    <row r="60" spans="1:47" ht="15.75" thickBot="1" x14ac:dyDescent="0.3">
      <c r="A60" s="21">
        <v>124</v>
      </c>
      <c r="B60" s="10" t="s">
        <v>90</v>
      </c>
      <c r="C60" s="10">
        <v>2014</v>
      </c>
      <c r="D60" s="21" t="s">
        <v>1</v>
      </c>
      <c r="E60" s="10">
        <v>4</v>
      </c>
      <c r="F60" s="9" t="s">
        <v>28</v>
      </c>
      <c r="G60" s="20">
        <v>1</v>
      </c>
      <c r="H60" s="21">
        <v>1</v>
      </c>
      <c r="I60" s="21">
        <v>3</v>
      </c>
      <c r="J60" s="21">
        <v>4</v>
      </c>
      <c r="K60" s="9">
        <v>8</v>
      </c>
      <c r="L60" s="9">
        <v>1</v>
      </c>
      <c r="M60" s="9">
        <v>6</v>
      </c>
      <c r="N60" s="9">
        <v>0</v>
      </c>
      <c r="O60" s="9">
        <v>0</v>
      </c>
      <c r="AA60" s="25"/>
      <c r="AB60" s="8">
        <v>124</v>
      </c>
      <c r="AC60" s="8" t="s">
        <v>1</v>
      </c>
      <c r="AD60" s="8" t="s">
        <v>28</v>
      </c>
      <c r="AE60" s="8"/>
      <c r="AF60" s="8">
        <v>2</v>
      </c>
      <c r="AG60" s="8">
        <v>3</v>
      </c>
      <c r="AH60" s="8">
        <v>3</v>
      </c>
      <c r="AI60" s="8">
        <v>1</v>
      </c>
      <c r="AJ60" s="8">
        <v>0</v>
      </c>
      <c r="AK60" s="8">
        <v>1</v>
      </c>
      <c r="AL60" s="8">
        <v>0</v>
      </c>
      <c r="AM60" s="8">
        <v>0</v>
      </c>
      <c r="AN60" s="8"/>
      <c r="AO60" s="8"/>
      <c r="AP60" s="8"/>
      <c r="AQ60" s="8"/>
      <c r="AR60" s="8"/>
      <c r="AS60" s="8"/>
      <c r="AT60" s="8"/>
      <c r="AU60" s="8" t="s">
        <v>149</v>
      </c>
    </row>
    <row r="61" spans="1:47" ht="15.75" thickBot="1" x14ac:dyDescent="0.3">
      <c r="A61" s="21">
        <v>124</v>
      </c>
      <c r="B61" s="10" t="s">
        <v>90</v>
      </c>
      <c r="C61" s="10">
        <v>2014</v>
      </c>
      <c r="D61" s="21" t="s">
        <v>1</v>
      </c>
      <c r="E61" s="10">
        <v>4</v>
      </c>
      <c r="F61" s="9" t="s">
        <v>28</v>
      </c>
      <c r="G61" s="20">
        <v>1</v>
      </c>
      <c r="H61" s="21">
        <v>1</v>
      </c>
      <c r="I61" s="21">
        <v>4</v>
      </c>
      <c r="J61" s="21">
        <v>4</v>
      </c>
      <c r="K61" s="9">
        <v>4</v>
      </c>
      <c r="L61" s="9">
        <v>0</v>
      </c>
      <c r="M61" s="9">
        <v>3</v>
      </c>
      <c r="N61" s="9">
        <v>0</v>
      </c>
      <c r="O61" s="9">
        <v>0</v>
      </c>
      <c r="AA61" s="25"/>
      <c r="AB61" s="9">
        <v>124</v>
      </c>
      <c r="AC61" s="9" t="s">
        <v>1</v>
      </c>
      <c r="AD61" s="9" t="s">
        <v>28</v>
      </c>
      <c r="AE61" s="9"/>
      <c r="AF61" s="9">
        <v>2</v>
      </c>
      <c r="AG61" s="9">
        <v>3</v>
      </c>
      <c r="AH61" s="9">
        <v>4</v>
      </c>
      <c r="AI61" s="9">
        <v>2</v>
      </c>
      <c r="AJ61" s="9">
        <v>1</v>
      </c>
      <c r="AK61" s="9">
        <v>1</v>
      </c>
      <c r="AL61" s="9">
        <v>0</v>
      </c>
      <c r="AM61" s="9">
        <v>0</v>
      </c>
      <c r="AN61" s="9"/>
      <c r="AO61" s="9"/>
      <c r="AP61" s="9"/>
      <c r="AQ61" s="9"/>
      <c r="AR61" s="9"/>
      <c r="AS61" s="9"/>
      <c r="AT61" s="9"/>
      <c r="AU61" s="9" t="s">
        <v>149</v>
      </c>
    </row>
    <row r="62" spans="1:47" ht="15.75" thickBot="1" x14ac:dyDescent="0.3">
      <c r="A62" s="21">
        <v>124</v>
      </c>
      <c r="B62" s="10" t="s">
        <v>90</v>
      </c>
      <c r="C62" s="10">
        <v>2014</v>
      </c>
      <c r="D62" s="21" t="s">
        <v>1</v>
      </c>
      <c r="E62" s="10">
        <v>5</v>
      </c>
      <c r="F62" s="9" t="s">
        <v>28</v>
      </c>
      <c r="G62" s="20">
        <v>1</v>
      </c>
      <c r="H62" s="21">
        <v>2</v>
      </c>
      <c r="I62" s="21">
        <v>1</v>
      </c>
      <c r="J62" s="21">
        <v>4</v>
      </c>
      <c r="K62" s="9">
        <v>3</v>
      </c>
      <c r="L62" s="9">
        <v>3</v>
      </c>
      <c r="M62" s="9">
        <v>1</v>
      </c>
      <c r="N62" s="9">
        <v>0</v>
      </c>
      <c r="O62" s="9">
        <v>0</v>
      </c>
      <c r="AA62" s="25"/>
      <c r="AB62" s="8">
        <v>124</v>
      </c>
      <c r="AC62" s="8" t="s">
        <v>1</v>
      </c>
      <c r="AD62" s="8" t="s">
        <v>28</v>
      </c>
      <c r="AE62" s="8"/>
      <c r="AF62" s="8">
        <v>2</v>
      </c>
      <c r="AG62" s="8">
        <v>4</v>
      </c>
      <c r="AH62" s="8">
        <v>1</v>
      </c>
      <c r="AI62" s="8">
        <v>3</v>
      </c>
      <c r="AJ62" s="8">
        <v>0</v>
      </c>
      <c r="AK62" s="8">
        <v>1</v>
      </c>
      <c r="AL62" s="8">
        <v>2</v>
      </c>
      <c r="AM62" s="8">
        <v>2</v>
      </c>
      <c r="AN62" s="8"/>
      <c r="AO62" s="8"/>
      <c r="AP62" s="8"/>
      <c r="AQ62" s="8"/>
      <c r="AR62" s="8"/>
      <c r="AS62" s="8"/>
      <c r="AT62" s="8"/>
      <c r="AU62" s="8" t="s">
        <v>149</v>
      </c>
    </row>
    <row r="63" spans="1:47" ht="15.75" thickBot="1" x14ac:dyDescent="0.3">
      <c r="A63" s="21">
        <v>124</v>
      </c>
      <c r="B63" s="10" t="s">
        <v>90</v>
      </c>
      <c r="C63" s="10">
        <v>2014</v>
      </c>
      <c r="D63" s="21" t="s">
        <v>1</v>
      </c>
      <c r="E63" s="10">
        <v>5</v>
      </c>
      <c r="F63" s="9" t="s">
        <v>28</v>
      </c>
      <c r="G63" s="20">
        <v>1</v>
      </c>
      <c r="H63" s="21">
        <v>2</v>
      </c>
      <c r="I63" s="21">
        <v>2</v>
      </c>
      <c r="J63" s="21">
        <v>4</v>
      </c>
      <c r="K63" s="9">
        <v>4</v>
      </c>
      <c r="L63" s="9">
        <v>2</v>
      </c>
      <c r="M63" s="9">
        <v>2</v>
      </c>
      <c r="N63" s="9">
        <v>0</v>
      </c>
      <c r="O63" s="9">
        <v>0</v>
      </c>
      <c r="AA63" s="25"/>
      <c r="AB63" s="9">
        <v>124</v>
      </c>
      <c r="AC63" s="9" t="s">
        <v>1</v>
      </c>
      <c r="AD63" s="9" t="s">
        <v>28</v>
      </c>
      <c r="AE63" s="9"/>
      <c r="AF63" s="9">
        <v>2</v>
      </c>
      <c r="AG63" s="9">
        <v>4</v>
      </c>
      <c r="AH63" s="9">
        <v>2</v>
      </c>
      <c r="AI63" s="9">
        <v>0</v>
      </c>
      <c r="AJ63" s="9">
        <v>0</v>
      </c>
      <c r="AK63" s="9">
        <v>0</v>
      </c>
      <c r="AL63" s="9">
        <v>0</v>
      </c>
      <c r="AM63" s="9">
        <v>0</v>
      </c>
      <c r="AN63" s="9"/>
      <c r="AO63" s="9"/>
      <c r="AP63" s="9"/>
      <c r="AQ63" s="9"/>
      <c r="AR63" s="9"/>
      <c r="AS63" s="9"/>
      <c r="AT63" s="9"/>
      <c r="AU63" s="9" t="s">
        <v>149</v>
      </c>
    </row>
    <row r="64" spans="1:47" ht="15.75" thickBot="1" x14ac:dyDescent="0.3">
      <c r="A64" s="21">
        <v>124</v>
      </c>
      <c r="B64" s="10" t="s">
        <v>90</v>
      </c>
      <c r="C64" s="10">
        <v>2014</v>
      </c>
      <c r="D64" s="21" t="s">
        <v>1</v>
      </c>
      <c r="E64" s="10">
        <v>5</v>
      </c>
      <c r="F64" s="9" t="s">
        <v>28</v>
      </c>
      <c r="G64" s="20">
        <v>1</v>
      </c>
      <c r="H64" s="21">
        <v>2</v>
      </c>
      <c r="I64" s="21">
        <v>3</v>
      </c>
      <c r="J64" s="21">
        <v>4</v>
      </c>
      <c r="K64" s="9">
        <v>2</v>
      </c>
      <c r="L64" s="9">
        <v>1</v>
      </c>
      <c r="M64" s="9">
        <v>1</v>
      </c>
      <c r="N64" s="9">
        <v>0</v>
      </c>
      <c r="O64" s="9">
        <v>0</v>
      </c>
      <c r="AA64" s="25"/>
      <c r="AB64" s="8">
        <v>124</v>
      </c>
      <c r="AC64" s="8" t="s">
        <v>1</v>
      </c>
      <c r="AD64" s="8" t="s">
        <v>28</v>
      </c>
      <c r="AE64" s="8"/>
      <c r="AF64" s="8">
        <v>2</v>
      </c>
      <c r="AG64" s="8">
        <v>4</v>
      </c>
      <c r="AH64" s="8">
        <v>3</v>
      </c>
      <c r="AI64" s="8">
        <v>4</v>
      </c>
      <c r="AJ64" s="8">
        <v>0</v>
      </c>
      <c r="AK64" s="8">
        <v>2</v>
      </c>
      <c r="AL64" s="8">
        <v>0</v>
      </c>
      <c r="AM64" s="8">
        <v>0</v>
      </c>
      <c r="AN64" s="8"/>
      <c r="AO64" s="8"/>
      <c r="AP64" s="8"/>
      <c r="AQ64" s="8"/>
      <c r="AR64" s="8"/>
      <c r="AS64" s="8"/>
      <c r="AT64" s="8"/>
      <c r="AU64" s="8" t="s">
        <v>149</v>
      </c>
    </row>
    <row r="65" spans="1:47" ht="15.75" thickBot="1" x14ac:dyDescent="0.3">
      <c r="A65" s="21">
        <v>124</v>
      </c>
      <c r="B65" s="10" t="s">
        <v>90</v>
      </c>
      <c r="C65" s="10">
        <v>2014</v>
      </c>
      <c r="D65" s="21" t="s">
        <v>1</v>
      </c>
      <c r="E65" s="10">
        <v>5</v>
      </c>
      <c r="F65" s="9" t="s">
        <v>28</v>
      </c>
      <c r="G65" s="20">
        <v>1</v>
      </c>
      <c r="H65" s="21">
        <v>2</v>
      </c>
      <c r="I65" s="21">
        <v>4</v>
      </c>
      <c r="J65" s="21">
        <v>4</v>
      </c>
      <c r="K65" s="9">
        <v>4</v>
      </c>
      <c r="L65" s="9">
        <v>1</v>
      </c>
      <c r="M65" s="9">
        <v>4</v>
      </c>
      <c r="N65" s="9">
        <v>0</v>
      </c>
      <c r="O65" s="9">
        <v>0</v>
      </c>
      <c r="AA65" s="25"/>
      <c r="AB65" s="9">
        <v>124</v>
      </c>
      <c r="AC65" s="9" t="s">
        <v>1</v>
      </c>
      <c r="AD65" s="9" t="s">
        <v>28</v>
      </c>
      <c r="AE65" s="9"/>
      <c r="AF65" s="9">
        <v>2</v>
      </c>
      <c r="AG65" s="9">
        <v>4</v>
      </c>
      <c r="AH65" s="9">
        <v>4</v>
      </c>
      <c r="AI65" s="9">
        <v>4</v>
      </c>
      <c r="AJ65" s="9">
        <v>1</v>
      </c>
      <c r="AK65" s="9">
        <v>4</v>
      </c>
      <c r="AL65" s="9">
        <v>0</v>
      </c>
      <c r="AM65" s="9">
        <v>0</v>
      </c>
      <c r="AN65" s="7"/>
      <c r="AO65" s="7"/>
      <c r="AP65" s="7"/>
      <c r="AQ65" s="7"/>
      <c r="AR65" s="7"/>
      <c r="AS65" s="7"/>
      <c r="AT65" s="7"/>
      <c r="AU65" s="7"/>
    </row>
  </sheetData>
  <sortState ref="A2:O65">
    <sortCondition ref="J2:J65"/>
  </sortState>
  <mergeCells count="1">
    <mergeCell ref="Q4:X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104 RMD_16</vt:lpstr>
      <vt:lpstr>104 RMD_15</vt:lpstr>
      <vt:lpstr>104 RMD_14</vt:lpstr>
      <vt:lpstr>104 RMD_13</vt:lpstr>
      <vt:lpstr>104 RMD_12</vt:lpstr>
      <vt:lpstr>104 RMD_11</vt:lpstr>
      <vt:lpstr>124 WCMD_16</vt:lpstr>
      <vt:lpstr>124 WCMD_15</vt:lpstr>
      <vt:lpstr>124 WCMD_14</vt:lpstr>
      <vt:lpstr>124 WCMD_13</vt:lpstr>
      <vt:lpstr>127 EMD_16</vt:lpstr>
      <vt:lpstr>127 EMD_13</vt:lpstr>
      <vt:lpstr>127 EMD_11</vt:lpstr>
      <vt:lpstr>128 AdMD_16</vt:lpstr>
      <vt:lpstr>128 AdMD_15</vt:lpstr>
      <vt:lpstr>128 AdMD_14</vt:lpstr>
      <vt:lpstr>128 AdMD_13</vt:lpstr>
      <vt:lpstr>128 AdMD_11</vt:lpstr>
      <vt:lpstr>155 UMD_16</vt:lpstr>
      <vt:lpstr>155 UMD_15</vt:lpstr>
      <vt:lpstr>155 UMD_14</vt:lpstr>
      <vt:lpstr>155 UMD_13</vt:lpstr>
      <vt:lpstr>159 BMD_16</vt:lpstr>
      <vt:lpstr>159 BMD_15</vt:lpstr>
      <vt:lpstr>159 BMD_14</vt:lpstr>
      <vt:lpstr>164 SMD_16</vt:lpstr>
      <vt:lpstr>164 SMD_15</vt:lpstr>
      <vt:lpstr>164 SMD_14</vt:lpstr>
      <vt:lpstr>Checklist</vt:lpstr>
      <vt:lpstr>173 ApMD_16</vt:lpstr>
      <vt:lpstr>174 BaMD_16</vt:lpstr>
      <vt:lpstr>175 GMD_16</vt:lpstr>
      <vt:lpstr>176 WaMD_16</vt:lpstr>
      <vt:lpstr>177 LVLMD_16</vt:lpstr>
      <vt:lpstr>117</vt:lpstr>
      <vt:lpstr>118</vt:lpstr>
      <vt:lpstr>119</vt:lpstr>
      <vt:lpstr>120</vt:lpstr>
      <vt:lpstr>121</vt:lpstr>
      <vt:lpstr>122</vt:lpstr>
      <vt:lpstr>123 WCRR</vt:lpstr>
      <vt:lpstr>126 BaWC</vt:lpstr>
      <vt:lpstr>131 ApRR</vt:lpstr>
      <vt:lpstr>132 ApDL</vt:lpstr>
      <vt:lpstr>133 ApCA</vt:lpstr>
      <vt:lpstr>135 LeRR</vt:lpstr>
      <vt:lpstr>138 BRR</vt:lpstr>
      <vt:lpstr>139 BCA</vt:lpstr>
      <vt:lpstr>141 SCA</vt:lpstr>
      <vt:lpstr>143</vt:lpstr>
      <vt:lpstr>144</vt:lpstr>
      <vt:lpstr>145</vt:lpstr>
      <vt:lpstr>146 BMA</vt:lpstr>
      <vt:lpstr>147 BaMA</vt:lpstr>
      <vt:lpstr>152 TLPB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Terrance</dc:creator>
  <cp:lastModifiedBy>William Terrance</cp:lastModifiedBy>
  <dcterms:created xsi:type="dcterms:W3CDTF">2016-02-10T08:14:11Z</dcterms:created>
  <dcterms:modified xsi:type="dcterms:W3CDTF">2016-06-16T03:56:39Z</dcterms:modified>
</cp:coreProperties>
</file>