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0176" windowHeight="9888"/>
  </bookViews>
  <sheets>
    <sheet name="RevHist" sheetId="5" r:id="rId1"/>
    <sheet name="Historical" sheetId="1" r:id="rId2"/>
    <sheet name="RepSumm" sheetId="2" r:id="rId3"/>
    <sheet name="ReportDirEW" sheetId="3" r:id="rId4"/>
    <sheet name="ReportDirNS" sheetId="4" r:id="rId5"/>
  </sheets>
  <externalReferences>
    <externalReference r:id="rId6"/>
    <externalReference r:id="rId7"/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N45" i="4" l="1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L76" i="1" s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L72" i="1" s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L68" i="1" s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L64" i="1" s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L60" i="1" s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L56" i="1" s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L52" i="1" s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L48" i="1" s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L44" i="1" s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L40" i="1" s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L36" i="1" s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L32" i="1" s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L28" i="1" s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L24" i="1" s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L20" i="1" s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L16" i="1" s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L12" i="1" s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L8" i="1" s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L4" i="1" s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L5" i="1" l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M2" i="1" l="1"/>
</calcChain>
</file>

<file path=xl/sharedStrings.xml><?xml version="1.0" encoding="utf-8"?>
<sst xmlns="http://schemas.openxmlformats.org/spreadsheetml/2006/main" count="60" uniqueCount="40">
  <si>
    <t>LocID</t>
  </si>
  <si>
    <t>LocEW</t>
  </si>
  <si>
    <t>LocNS</t>
  </si>
  <si>
    <t>TotPerHr2011</t>
  </si>
  <si>
    <t>TotPerHr2012</t>
  </si>
  <si>
    <t>TotPerHr2013</t>
  </si>
  <si>
    <t>TotPerHr2014</t>
  </si>
  <si>
    <t>TotPerHr2015</t>
  </si>
  <si>
    <t>TotPerHr2016</t>
  </si>
  <si>
    <t>TotPerHr2017</t>
  </si>
  <si>
    <t>Report</t>
  </si>
  <si>
    <t>Total_Count</t>
  </si>
  <si>
    <t>LocCnt</t>
  </si>
  <si>
    <t>Recorders</t>
  </si>
  <si>
    <t>Wrongway</t>
  </si>
  <si>
    <t>Sidewalk</t>
  </si>
  <si>
    <t>Helmet</t>
  </si>
  <si>
    <t>Female</t>
  </si>
  <si>
    <t>Cordon_in</t>
  </si>
  <si>
    <t>Cordon_out</t>
  </si>
  <si>
    <t>R2ww</t>
  </si>
  <si>
    <t>pww</t>
  </si>
  <si>
    <t>R2sw</t>
  </si>
  <si>
    <t>psw</t>
  </si>
  <si>
    <t>TotPerHr</t>
  </si>
  <si>
    <t>AMPerHr</t>
  </si>
  <si>
    <t>PMPerHr</t>
  </si>
  <si>
    <t>TrafficEW</t>
  </si>
  <si>
    <t>DistASU</t>
  </si>
  <si>
    <t>Dir</t>
  </si>
  <si>
    <t>TrafficNS</t>
  </si>
  <si>
    <t>All</t>
  </si>
  <si>
    <t>count</t>
  </si>
  <si>
    <t>Lane Dir</t>
  </si>
  <si>
    <t>Date</t>
  </si>
  <si>
    <t>Desription</t>
  </si>
  <si>
    <t>By</t>
  </si>
  <si>
    <t>Rev</t>
  </si>
  <si>
    <t>C. Anderson</t>
  </si>
  <si>
    <t>The purpose of this file is to format data from csv files (output from R) to xlsx so that copy/paste to bike report docx report will be formatted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</si>
</sst>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/>
    <xf numFmtId="1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Analysis/dataproc/R/DataOut/2017/2017_Historica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Analysis/dataproc/R/DataOut/2017/2017_RepSum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Analysis/dataproc/R/DataOut/2017/2017_ReportDirEW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Analysis/dataproc/R/DataOut/2017/2017_ReportDir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_Historical"/>
    </sheetNames>
    <sheetDataSet>
      <sheetData sheetId="0">
        <row r="2">
          <cell r="A2">
            <v>101</v>
          </cell>
          <cell r="B2" t="str">
            <v>Washington/Curry</v>
          </cell>
          <cell r="C2" t="str">
            <v>Mill Ave</v>
          </cell>
          <cell r="D2">
            <v>35</v>
          </cell>
          <cell r="E2" t="str">
            <v>NA</v>
          </cell>
          <cell r="F2">
            <v>45</v>
          </cell>
          <cell r="G2">
            <v>29</v>
          </cell>
          <cell r="H2">
            <v>48.25</v>
          </cell>
          <cell r="I2">
            <v>23.5</v>
          </cell>
          <cell r="J2" t="str">
            <v>NA</v>
          </cell>
        </row>
        <row r="3">
          <cell r="A3">
            <v>102</v>
          </cell>
          <cell r="B3" t="str">
            <v>Rio Salado Pkwy</v>
          </cell>
          <cell r="C3" t="str">
            <v>Mill Ave</v>
          </cell>
          <cell r="D3">
            <v>46.5</v>
          </cell>
          <cell r="E3" t="str">
            <v>NA</v>
          </cell>
          <cell r="F3">
            <v>68.25</v>
          </cell>
          <cell r="G3">
            <v>63.625</v>
          </cell>
          <cell r="H3">
            <v>59.5</v>
          </cell>
          <cell r="I3">
            <v>57.75</v>
          </cell>
          <cell r="J3">
            <v>43</v>
          </cell>
        </row>
        <row r="4">
          <cell r="A4">
            <v>103</v>
          </cell>
          <cell r="B4" t="str">
            <v>Rio Salado Pkwy</v>
          </cell>
          <cell r="C4" t="str">
            <v>Rural Rd</v>
          </cell>
          <cell r="D4">
            <v>48</v>
          </cell>
          <cell r="E4">
            <v>43.5</v>
          </cell>
          <cell r="F4">
            <v>70.25</v>
          </cell>
          <cell r="G4">
            <v>61</v>
          </cell>
          <cell r="H4">
            <v>57</v>
          </cell>
          <cell r="I4">
            <v>54.25</v>
          </cell>
          <cell r="J4">
            <v>58.5</v>
          </cell>
        </row>
        <row r="5">
          <cell r="A5">
            <v>104</v>
          </cell>
          <cell r="B5" t="str">
            <v>Rio Salado Pkwy</v>
          </cell>
          <cell r="C5" t="str">
            <v>McClintock Dr</v>
          </cell>
          <cell r="D5">
            <v>38.5</v>
          </cell>
          <cell r="E5">
            <v>19</v>
          </cell>
          <cell r="F5">
            <v>21</v>
          </cell>
          <cell r="G5">
            <v>30</v>
          </cell>
          <cell r="H5">
            <v>26.25</v>
          </cell>
          <cell r="I5">
            <v>24.75</v>
          </cell>
          <cell r="J5">
            <v>21.25</v>
          </cell>
        </row>
        <row r="6">
          <cell r="A6">
            <v>105</v>
          </cell>
          <cell r="B6" t="str">
            <v>Rio Salado Pkwy</v>
          </cell>
          <cell r="C6" t="str">
            <v>Hardy Dr</v>
          </cell>
          <cell r="D6">
            <v>8.25</v>
          </cell>
          <cell r="E6" t="str">
            <v>NA</v>
          </cell>
          <cell r="F6">
            <v>18.75</v>
          </cell>
          <cell r="G6" t="str">
            <v>NA</v>
          </cell>
          <cell r="H6" t="str">
            <v>NA</v>
          </cell>
          <cell r="I6">
            <v>18</v>
          </cell>
          <cell r="J6">
            <v>11.75</v>
          </cell>
        </row>
        <row r="7">
          <cell r="A7">
            <v>106</v>
          </cell>
          <cell r="B7" t="str">
            <v>5th St</v>
          </cell>
          <cell r="C7" t="str">
            <v>Mill Ave</v>
          </cell>
          <cell r="D7">
            <v>117.5</v>
          </cell>
          <cell r="E7">
            <v>91</v>
          </cell>
          <cell r="F7">
            <v>110.75</v>
          </cell>
          <cell r="G7">
            <v>101.25</v>
          </cell>
          <cell r="H7">
            <v>111.75</v>
          </cell>
          <cell r="I7">
            <v>93</v>
          </cell>
          <cell r="J7">
            <v>95.25</v>
          </cell>
        </row>
        <row r="8">
          <cell r="A8">
            <v>107</v>
          </cell>
          <cell r="B8" t="str">
            <v>5th St</v>
          </cell>
          <cell r="C8" t="str">
            <v>Forest Ave</v>
          </cell>
          <cell r="D8">
            <v>47.5</v>
          </cell>
          <cell r="E8" t="str">
            <v>NA</v>
          </cell>
          <cell r="F8">
            <v>67</v>
          </cell>
          <cell r="G8" t="str">
            <v>NA</v>
          </cell>
          <cell r="H8" t="str">
            <v>NA</v>
          </cell>
          <cell r="I8" t="str">
            <v>NA</v>
          </cell>
          <cell r="J8" t="str">
            <v>NA</v>
          </cell>
        </row>
        <row r="9">
          <cell r="A9">
            <v>108</v>
          </cell>
          <cell r="B9" t="str">
            <v>5th St</v>
          </cell>
          <cell r="C9" t="str">
            <v>Farmer Ave</v>
          </cell>
          <cell r="D9" t="str">
            <v>NA</v>
          </cell>
          <cell r="E9" t="str">
            <v>NA</v>
          </cell>
          <cell r="F9">
            <v>79</v>
          </cell>
          <cell r="G9">
            <v>78</v>
          </cell>
          <cell r="H9">
            <v>107.25</v>
          </cell>
          <cell r="I9">
            <v>64</v>
          </cell>
          <cell r="J9" t="str">
            <v>NA</v>
          </cell>
        </row>
        <row r="10">
          <cell r="A10">
            <v>109</v>
          </cell>
          <cell r="B10" t="str">
            <v>5th St</v>
          </cell>
          <cell r="C10" t="str">
            <v>Hardy Dr</v>
          </cell>
          <cell r="D10" t="str">
            <v>NA</v>
          </cell>
          <cell r="E10">
            <v>31.5</v>
          </cell>
          <cell r="F10">
            <v>59.25</v>
          </cell>
          <cell r="G10" t="str">
            <v>NA</v>
          </cell>
          <cell r="H10" t="str">
            <v>NA</v>
          </cell>
          <cell r="I10">
            <v>57.5</v>
          </cell>
          <cell r="J10">
            <v>43.5</v>
          </cell>
        </row>
        <row r="11">
          <cell r="A11">
            <v>110</v>
          </cell>
          <cell r="B11" t="str">
            <v>5th St</v>
          </cell>
          <cell r="C11" t="str">
            <v>Priest Dr</v>
          </cell>
          <cell r="D11">
            <v>18</v>
          </cell>
          <cell r="E11" t="str">
            <v>NA</v>
          </cell>
          <cell r="F11">
            <v>16.5</v>
          </cell>
          <cell r="G11">
            <v>20</v>
          </cell>
          <cell r="H11">
            <v>20</v>
          </cell>
          <cell r="I11">
            <v>13</v>
          </cell>
          <cell r="J11" t="str">
            <v>NA</v>
          </cell>
        </row>
        <row r="12">
          <cell r="A12">
            <v>111</v>
          </cell>
          <cell r="B12" t="str">
            <v>10th St</v>
          </cell>
          <cell r="C12" t="str">
            <v>Mill Ave</v>
          </cell>
          <cell r="D12" t="str">
            <v>NA</v>
          </cell>
          <cell r="E12">
            <v>137.75</v>
          </cell>
          <cell r="F12">
            <v>135.5</v>
          </cell>
          <cell r="G12">
            <v>112.5</v>
          </cell>
          <cell r="H12">
            <v>123.75</v>
          </cell>
          <cell r="I12">
            <v>75.5</v>
          </cell>
          <cell r="J12">
            <v>96.75</v>
          </cell>
        </row>
        <row r="13">
          <cell r="A13">
            <v>112</v>
          </cell>
          <cell r="B13" t="str">
            <v>Superstition Fwy</v>
          </cell>
          <cell r="C13" t="str">
            <v>College Ave</v>
          </cell>
          <cell r="D13">
            <v>32.5</v>
          </cell>
          <cell r="E13">
            <v>27.75</v>
          </cell>
          <cell r="F13">
            <v>38.25</v>
          </cell>
          <cell r="G13">
            <v>28</v>
          </cell>
          <cell r="H13">
            <v>35.75</v>
          </cell>
          <cell r="I13" t="str">
            <v>NA</v>
          </cell>
          <cell r="J13" t="str">
            <v>NA</v>
          </cell>
        </row>
        <row r="14">
          <cell r="A14">
            <v>113</v>
          </cell>
          <cell r="B14" t="str">
            <v>13th St</v>
          </cell>
          <cell r="C14" t="str">
            <v>Mill Ave</v>
          </cell>
          <cell r="D14">
            <v>49</v>
          </cell>
          <cell r="E14">
            <v>31.5</v>
          </cell>
          <cell r="F14">
            <v>56</v>
          </cell>
          <cell r="G14">
            <v>52.625</v>
          </cell>
          <cell r="H14">
            <v>58.125</v>
          </cell>
          <cell r="I14">
            <v>33.5</v>
          </cell>
          <cell r="J14">
            <v>52.5</v>
          </cell>
        </row>
        <row r="15">
          <cell r="A15">
            <v>114</v>
          </cell>
          <cell r="B15" t="str">
            <v>13th St</v>
          </cell>
          <cell r="C15" t="str">
            <v>Hardy Dr</v>
          </cell>
          <cell r="D15" t="str">
            <v>NA</v>
          </cell>
          <cell r="E15" t="str">
            <v>NA</v>
          </cell>
          <cell r="F15">
            <v>50.25</v>
          </cell>
          <cell r="G15">
            <v>40</v>
          </cell>
          <cell r="H15">
            <v>42.5</v>
          </cell>
          <cell r="I15">
            <v>45</v>
          </cell>
          <cell r="J15">
            <v>39.25</v>
          </cell>
        </row>
        <row r="16">
          <cell r="A16">
            <v>115</v>
          </cell>
          <cell r="B16" t="str">
            <v>University Dr</v>
          </cell>
          <cell r="C16" t="str">
            <v>College Ave</v>
          </cell>
          <cell r="D16">
            <v>452</v>
          </cell>
          <cell r="E16">
            <v>173.5</v>
          </cell>
          <cell r="F16">
            <v>220</v>
          </cell>
          <cell r="G16">
            <v>216.25</v>
          </cell>
          <cell r="H16">
            <v>309.5</v>
          </cell>
          <cell r="I16">
            <v>242.25</v>
          </cell>
          <cell r="J16">
            <v>224.5</v>
          </cell>
        </row>
        <row r="17">
          <cell r="A17">
            <v>116</v>
          </cell>
          <cell r="B17" t="str">
            <v>University Dr</v>
          </cell>
          <cell r="C17" t="str">
            <v>Dorsey Ln</v>
          </cell>
          <cell r="D17">
            <v>65.5</v>
          </cell>
          <cell r="E17" t="str">
            <v>NA</v>
          </cell>
          <cell r="F17">
            <v>61.75</v>
          </cell>
          <cell r="G17">
            <v>72.75</v>
          </cell>
          <cell r="H17">
            <v>87.875</v>
          </cell>
          <cell r="I17">
            <v>69.25</v>
          </cell>
          <cell r="J17">
            <v>52.5</v>
          </cell>
        </row>
        <row r="18">
          <cell r="A18">
            <v>117</v>
          </cell>
          <cell r="B18" t="str">
            <v>University Dr</v>
          </cell>
          <cell r="C18" t="str">
            <v>Rural Rd</v>
          </cell>
          <cell r="D18">
            <v>116</v>
          </cell>
          <cell r="E18">
            <v>181</v>
          </cell>
          <cell r="F18">
            <v>143</v>
          </cell>
          <cell r="G18">
            <v>145.25</v>
          </cell>
          <cell r="H18">
            <v>197.25</v>
          </cell>
          <cell r="I18">
            <v>187.25</v>
          </cell>
          <cell r="J18">
            <v>137</v>
          </cell>
        </row>
        <row r="19">
          <cell r="A19">
            <v>118</v>
          </cell>
          <cell r="B19" t="str">
            <v>University Dr</v>
          </cell>
          <cell r="C19" t="str">
            <v>Mill Ave</v>
          </cell>
          <cell r="D19">
            <v>93.25</v>
          </cell>
          <cell r="E19">
            <v>116.75</v>
          </cell>
          <cell r="F19">
            <v>123.375</v>
          </cell>
          <cell r="G19">
            <v>141.25</v>
          </cell>
          <cell r="H19">
            <v>153.75</v>
          </cell>
          <cell r="I19">
            <v>154.5</v>
          </cell>
          <cell r="J19">
            <v>143.25</v>
          </cell>
        </row>
        <row r="20">
          <cell r="A20">
            <v>119</v>
          </cell>
          <cell r="B20" t="str">
            <v>University Dr</v>
          </cell>
          <cell r="C20" t="str">
            <v>Ash Ave</v>
          </cell>
          <cell r="D20">
            <v>87.5</v>
          </cell>
          <cell r="E20">
            <v>60.5</v>
          </cell>
          <cell r="F20">
            <v>95.25</v>
          </cell>
          <cell r="G20">
            <v>95.5</v>
          </cell>
          <cell r="H20">
            <v>91.75</v>
          </cell>
          <cell r="I20">
            <v>65.5</v>
          </cell>
          <cell r="J20">
            <v>83</v>
          </cell>
        </row>
        <row r="21">
          <cell r="A21">
            <v>120</v>
          </cell>
          <cell r="B21" t="str">
            <v>University Dr</v>
          </cell>
          <cell r="C21" t="str">
            <v>Roosevelt St</v>
          </cell>
          <cell r="D21">
            <v>45.5</v>
          </cell>
          <cell r="E21">
            <v>50.5</v>
          </cell>
          <cell r="F21">
            <v>54.5</v>
          </cell>
          <cell r="G21">
            <v>53</v>
          </cell>
          <cell r="H21">
            <v>67.5</v>
          </cell>
          <cell r="I21">
            <v>81</v>
          </cell>
          <cell r="J21">
            <v>69.25</v>
          </cell>
        </row>
        <row r="22">
          <cell r="A22">
            <v>121</v>
          </cell>
          <cell r="B22" t="str">
            <v>University Dr</v>
          </cell>
          <cell r="C22" t="str">
            <v>Hardy Dr</v>
          </cell>
          <cell r="D22">
            <v>62</v>
          </cell>
          <cell r="E22">
            <v>35</v>
          </cell>
          <cell r="F22">
            <v>46.5</v>
          </cell>
          <cell r="G22">
            <v>56.5</v>
          </cell>
          <cell r="H22">
            <v>36</v>
          </cell>
          <cell r="I22">
            <v>50.25</v>
          </cell>
          <cell r="J22">
            <v>48</v>
          </cell>
        </row>
        <row r="23">
          <cell r="A23">
            <v>122</v>
          </cell>
          <cell r="B23" t="str">
            <v>McKellips Rd</v>
          </cell>
          <cell r="C23" t="str">
            <v>Greenbelt Path</v>
          </cell>
          <cell r="D23">
            <v>42</v>
          </cell>
          <cell r="E23">
            <v>40.5</v>
          </cell>
          <cell r="F23">
            <v>42.75</v>
          </cell>
          <cell r="G23">
            <v>44.25</v>
          </cell>
          <cell r="H23">
            <v>46.5</v>
          </cell>
          <cell r="I23">
            <v>39.25</v>
          </cell>
          <cell r="J23" t="str">
            <v>NA</v>
          </cell>
        </row>
        <row r="24">
          <cell r="A24">
            <v>123</v>
          </cell>
          <cell r="B24" t="str">
            <v>Western Canal</v>
          </cell>
          <cell r="C24" t="str">
            <v>Rural Rd</v>
          </cell>
          <cell r="D24" t="str">
            <v>NA</v>
          </cell>
          <cell r="E24">
            <v>44.5</v>
          </cell>
          <cell r="F24">
            <v>61.5</v>
          </cell>
          <cell r="G24">
            <v>40.5</v>
          </cell>
          <cell r="H24">
            <v>40.25</v>
          </cell>
          <cell r="I24">
            <v>32.5</v>
          </cell>
          <cell r="J24" t="str">
            <v>NA</v>
          </cell>
        </row>
        <row r="25">
          <cell r="A25">
            <v>124</v>
          </cell>
          <cell r="B25" t="str">
            <v>Western Canal</v>
          </cell>
          <cell r="C25" t="str">
            <v>McClintock Dr</v>
          </cell>
          <cell r="D25" t="str">
            <v>NA</v>
          </cell>
          <cell r="E25" t="str">
            <v>NA</v>
          </cell>
          <cell r="F25">
            <v>37.75</v>
          </cell>
          <cell r="G25">
            <v>37.75</v>
          </cell>
          <cell r="H25">
            <v>38</v>
          </cell>
          <cell r="I25">
            <v>33</v>
          </cell>
          <cell r="J25" t="str">
            <v>NA</v>
          </cell>
        </row>
        <row r="26">
          <cell r="A26">
            <v>125</v>
          </cell>
          <cell r="B26" t="str">
            <v>Western Canal</v>
          </cell>
          <cell r="C26" t="str">
            <v>Lakeshore Dr</v>
          </cell>
          <cell r="D26">
            <v>86</v>
          </cell>
          <cell r="E26">
            <v>42.5</v>
          </cell>
          <cell r="F26">
            <v>54.5</v>
          </cell>
          <cell r="G26" t="str">
            <v>NA</v>
          </cell>
          <cell r="H26" t="str">
            <v>NA</v>
          </cell>
          <cell r="I26" t="str">
            <v>NA</v>
          </cell>
          <cell r="J26">
            <v>44.25</v>
          </cell>
        </row>
        <row r="27">
          <cell r="A27">
            <v>126</v>
          </cell>
          <cell r="B27" t="str">
            <v>Baseline Rd</v>
          </cell>
          <cell r="C27" t="str">
            <v>Western Canal</v>
          </cell>
          <cell r="D27">
            <v>24.5</v>
          </cell>
          <cell r="E27" t="str">
            <v>NA</v>
          </cell>
          <cell r="F27">
            <v>37.75</v>
          </cell>
          <cell r="G27">
            <v>37.25</v>
          </cell>
          <cell r="H27">
            <v>24.5</v>
          </cell>
          <cell r="I27" t="str">
            <v>NA</v>
          </cell>
          <cell r="J27" t="str">
            <v>NA</v>
          </cell>
        </row>
        <row r="28">
          <cell r="A28">
            <v>127</v>
          </cell>
          <cell r="B28" t="str">
            <v>Elliot Rd</v>
          </cell>
          <cell r="C28" t="str">
            <v>McClintock Dr</v>
          </cell>
          <cell r="D28">
            <v>9.5</v>
          </cell>
          <cell r="E28" t="str">
            <v>NA</v>
          </cell>
          <cell r="F28">
            <v>13.25</v>
          </cell>
          <cell r="G28" t="str">
            <v>NA</v>
          </cell>
          <cell r="H28" t="str">
            <v>NA</v>
          </cell>
          <cell r="I28">
            <v>12.75</v>
          </cell>
          <cell r="J28" t="str">
            <v>NA</v>
          </cell>
        </row>
        <row r="29">
          <cell r="A29">
            <v>128</v>
          </cell>
          <cell r="B29" t="str">
            <v>Alameda Dr</v>
          </cell>
          <cell r="C29" t="str">
            <v>McClintock Dr</v>
          </cell>
          <cell r="D29">
            <v>22</v>
          </cell>
          <cell r="E29" t="str">
            <v>NA</v>
          </cell>
          <cell r="F29">
            <v>24</v>
          </cell>
          <cell r="G29">
            <v>17.5</v>
          </cell>
          <cell r="H29">
            <v>31.25</v>
          </cell>
          <cell r="I29">
            <v>26.5</v>
          </cell>
          <cell r="J29">
            <v>22</v>
          </cell>
        </row>
        <row r="30">
          <cell r="A30">
            <v>129</v>
          </cell>
          <cell r="B30" t="str">
            <v>Alameda Dr</v>
          </cell>
          <cell r="C30" t="str">
            <v>Rural Rd</v>
          </cell>
          <cell r="D30" t="str">
            <v>NA</v>
          </cell>
          <cell r="E30" t="str">
            <v>NA</v>
          </cell>
          <cell r="F30">
            <v>59.75</v>
          </cell>
          <cell r="G30">
            <v>63.875</v>
          </cell>
          <cell r="H30">
            <v>50</v>
          </cell>
          <cell r="I30">
            <v>71</v>
          </cell>
          <cell r="J30">
            <v>45.25</v>
          </cell>
        </row>
        <row r="31">
          <cell r="A31">
            <v>130</v>
          </cell>
          <cell r="B31" t="str">
            <v>Alameda Dr</v>
          </cell>
          <cell r="C31" t="str">
            <v>Country Club Wy</v>
          </cell>
          <cell r="D31">
            <v>11.5</v>
          </cell>
          <cell r="E31" t="str">
            <v>NA</v>
          </cell>
          <cell r="F31">
            <v>20.5</v>
          </cell>
          <cell r="G31" t="str">
            <v>NA</v>
          </cell>
          <cell r="H31" t="str">
            <v>NA</v>
          </cell>
          <cell r="I31">
            <v>9.5</v>
          </cell>
          <cell r="J31">
            <v>8</v>
          </cell>
        </row>
        <row r="32">
          <cell r="A32">
            <v>131</v>
          </cell>
          <cell r="B32" t="str">
            <v>Apache Blvd</v>
          </cell>
          <cell r="C32" t="str">
            <v>Rural Rd</v>
          </cell>
          <cell r="D32" t="str">
            <v>NA</v>
          </cell>
          <cell r="E32">
            <v>190.5</v>
          </cell>
          <cell r="F32">
            <v>145.75</v>
          </cell>
          <cell r="G32">
            <v>180</v>
          </cell>
          <cell r="H32">
            <v>184</v>
          </cell>
          <cell r="I32">
            <v>263.5</v>
          </cell>
          <cell r="J32">
            <v>163.75</v>
          </cell>
        </row>
        <row r="33">
          <cell r="A33">
            <v>132</v>
          </cell>
          <cell r="B33" t="str">
            <v>Apache Blvd</v>
          </cell>
          <cell r="C33" t="str">
            <v>S Dorsey Ln</v>
          </cell>
          <cell r="D33">
            <v>38</v>
          </cell>
          <cell r="E33" t="str">
            <v>NA</v>
          </cell>
          <cell r="F33">
            <v>64</v>
          </cell>
          <cell r="G33">
            <v>66</v>
          </cell>
          <cell r="H33">
            <v>65.75</v>
          </cell>
          <cell r="I33" t="str">
            <v>NA</v>
          </cell>
          <cell r="J33">
            <v>74.5</v>
          </cell>
        </row>
        <row r="34">
          <cell r="A34">
            <v>133</v>
          </cell>
          <cell r="B34" t="str">
            <v>Apache Blvd</v>
          </cell>
          <cell r="C34" t="str">
            <v>College Ave</v>
          </cell>
          <cell r="D34" t="str">
            <v>NA</v>
          </cell>
          <cell r="E34">
            <v>233</v>
          </cell>
          <cell r="F34">
            <v>163.75</v>
          </cell>
          <cell r="G34">
            <v>243</v>
          </cell>
          <cell r="H34">
            <v>220.25</v>
          </cell>
          <cell r="I34">
            <v>218.5</v>
          </cell>
          <cell r="J34">
            <v>238.25</v>
          </cell>
        </row>
        <row r="35">
          <cell r="A35">
            <v>134</v>
          </cell>
          <cell r="B35" t="str">
            <v>Apache Blvd</v>
          </cell>
          <cell r="C35" t="str">
            <v>Paseo Del Saber</v>
          </cell>
          <cell r="D35">
            <v>121</v>
          </cell>
          <cell r="E35">
            <v>102</v>
          </cell>
          <cell r="F35">
            <v>181.5</v>
          </cell>
          <cell r="G35" t="str">
            <v>NA</v>
          </cell>
          <cell r="H35">
            <v>232.75</v>
          </cell>
          <cell r="I35">
            <v>207.5</v>
          </cell>
          <cell r="J35">
            <v>248.25</v>
          </cell>
        </row>
        <row r="36">
          <cell r="A36">
            <v>135</v>
          </cell>
          <cell r="B36" t="str">
            <v>Lemon St</v>
          </cell>
          <cell r="C36" t="str">
            <v>Rural Rd</v>
          </cell>
          <cell r="D36">
            <v>151</v>
          </cell>
          <cell r="E36" t="str">
            <v>NA</v>
          </cell>
          <cell r="F36">
            <v>149.25</v>
          </cell>
          <cell r="G36">
            <v>168.25</v>
          </cell>
          <cell r="H36">
            <v>177.125</v>
          </cell>
          <cell r="I36">
            <v>175.5</v>
          </cell>
          <cell r="J36">
            <v>140.5</v>
          </cell>
        </row>
        <row r="37">
          <cell r="A37">
            <v>136</v>
          </cell>
          <cell r="B37" t="str">
            <v>Spence St</v>
          </cell>
          <cell r="C37" t="str">
            <v>Rural Rd</v>
          </cell>
          <cell r="D37">
            <v>92</v>
          </cell>
          <cell r="E37">
            <v>134.5</v>
          </cell>
          <cell r="F37">
            <v>169.5</v>
          </cell>
          <cell r="G37" t="str">
            <v>NA</v>
          </cell>
          <cell r="H37" t="str">
            <v>NA</v>
          </cell>
          <cell r="I37" t="str">
            <v>NA</v>
          </cell>
          <cell r="J37">
            <v>157.5</v>
          </cell>
        </row>
        <row r="38">
          <cell r="A38">
            <v>137</v>
          </cell>
          <cell r="B38" t="str">
            <v>Broadway Rd</v>
          </cell>
          <cell r="C38" t="str">
            <v>Priest Dr</v>
          </cell>
          <cell r="D38">
            <v>16</v>
          </cell>
          <cell r="E38" t="str">
            <v>NA</v>
          </cell>
          <cell r="F38">
            <v>22.5</v>
          </cell>
          <cell r="G38" t="str">
            <v>NA</v>
          </cell>
          <cell r="H38">
            <v>17</v>
          </cell>
          <cell r="I38" t="str">
            <v>NA</v>
          </cell>
          <cell r="J38">
            <v>13</v>
          </cell>
        </row>
        <row r="39">
          <cell r="A39">
            <v>138</v>
          </cell>
          <cell r="B39" t="str">
            <v>Broadway Rd</v>
          </cell>
          <cell r="C39" t="str">
            <v>Rural Rd</v>
          </cell>
          <cell r="D39" t="str">
            <v>NA</v>
          </cell>
          <cell r="E39">
            <v>65.25</v>
          </cell>
          <cell r="F39">
            <v>93</v>
          </cell>
          <cell r="G39">
            <v>71.75</v>
          </cell>
          <cell r="H39">
            <v>73</v>
          </cell>
          <cell r="I39">
            <v>58</v>
          </cell>
          <cell r="J39">
            <v>43.5</v>
          </cell>
        </row>
        <row r="40">
          <cell r="A40">
            <v>139</v>
          </cell>
          <cell r="B40" t="str">
            <v>Broadway Rd</v>
          </cell>
          <cell r="C40" t="str">
            <v>College Ave</v>
          </cell>
          <cell r="D40">
            <v>104.5</v>
          </cell>
          <cell r="E40" t="str">
            <v>NA</v>
          </cell>
          <cell r="F40">
            <v>134.75</v>
          </cell>
          <cell r="G40">
            <v>150</v>
          </cell>
          <cell r="H40">
            <v>152.25</v>
          </cell>
          <cell r="I40">
            <v>134.5</v>
          </cell>
          <cell r="J40">
            <v>153.75</v>
          </cell>
        </row>
        <row r="41">
          <cell r="A41">
            <v>140</v>
          </cell>
          <cell r="B41" t="str">
            <v>Southern Ave</v>
          </cell>
          <cell r="C41" t="str">
            <v>Priest Dr</v>
          </cell>
          <cell r="D41">
            <v>18.5</v>
          </cell>
          <cell r="E41" t="str">
            <v>NA</v>
          </cell>
          <cell r="F41">
            <v>26.5</v>
          </cell>
          <cell r="G41" t="str">
            <v>NA</v>
          </cell>
          <cell r="H41" t="str">
            <v>NA</v>
          </cell>
          <cell r="I41">
            <v>14.75</v>
          </cell>
          <cell r="J41">
            <v>14.75</v>
          </cell>
        </row>
        <row r="42">
          <cell r="A42">
            <v>141</v>
          </cell>
          <cell r="B42" t="str">
            <v>Southern Ave</v>
          </cell>
          <cell r="C42" t="str">
            <v>College Ave</v>
          </cell>
          <cell r="D42" t="str">
            <v>NA</v>
          </cell>
          <cell r="E42">
            <v>69.5</v>
          </cell>
          <cell r="F42">
            <v>61.5</v>
          </cell>
          <cell r="G42">
            <v>65.75</v>
          </cell>
          <cell r="H42">
            <v>72.25</v>
          </cell>
          <cell r="I42">
            <v>53.75</v>
          </cell>
          <cell r="J42">
            <v>76</v>
          </cell>
        </row>
        <row r="43">
          <cell r="A43">
            <v>142</v>
          </cell>
          <cell r="B43" t="str">
            <v>Southern Ave</v>
          </cell>
          <cell r="C43" t="str">
            <v>Rural Rd</v>
          </cell>
          <cell r="D43" t="str">
            <v>NA</v>
          </cell>
          <cell r="E43" t="str">
            <v>NA</v>
          </cell>
          <cell r="F43">
            <v>32.5</v>
          </cell>
          <cell r="G43">
            <v>43.25</v>
          </cell>
          <cell r="H43">
            <v>41</v>
          </cell>
          <cell r="I43">
            <v>51.5</v>
          </cell>
          <cell r="J43">
            <v>18.5</v>
          </cell>
        </row>
        <row r="44">
          <cell r="A44">
            <v>143</v>
          </cell>
          <cell r="B44" t="str">
            <v>Southern Ave</v>
          </cell>
          <cell r="C44" t="str">
            <v>Hardy Dr</v>
          </cell>
          <cell r="D44">
            <v>24.5</v>
          </cell>
          <cell r="E44">
            <v>23</v>
          </cell>
          <cell r="F44">
            <v>24</v>
          </cell>
          <cell r="G44">
            <v>31</v>
          </cell>
          <cell r="H44">
            <v>21.75</v>
          </cell>
          <cell r="I44">
            <v>27.5</v>
          </cell>
          <cell r="J44">
            <v>28</v>
          </cell>
        </row>
        <row r="45">
          <cell r="A45">
            <v>144</v>
          </cell>
          <cell r="B45" t="str">
            <v>Southern Ave</v>
          </cell>
          <cell r="C45" t="str">
            <v>Mill Ave</v>
          </cell>
          <cell r="D45">
            <v>47.5</v>
          </cell>
          <cell r="E45">
            <v>47.5</v>
          </cell>
          <cell r="F45">
            <v>40.5</v>
          </cell>
          <cell r="G45">
            <v>40</v>
          </cell>
          <cell r="H45">
            <v>38.25</v>
          </cell>
          <cell r="I45">
            <v>35.25</v>
          </cell>
          <cell r="J45">
            <v>32.25</v>
          </cell>
        </row>
        <row r="46">
          <cell r="A46">
            <v>145</v>
          </cell>
          <cell r="B46" t="str">
            <v>Alameda Dr</v>
          </cell>
          <cell r="C46" t="str">
            <v>Mill Ave</v>
          </cell>
          <cell r="D46">
            <v>29.5</v>
          </cell>
          <cell r="E46">
            <v>23.5</v>
          </cell>
          <cell r="F46">
            <v>21</v>
          </cell>
          <cell r="G46">
            <v>22.25</v>
          </cell>
          <cell r="H46">
            <v>20.25</v>
          </cell>
          <cell r="I46">
            <v>13</v>
          </cell>
          <cell r="J46">
            <v>18.25</v>
          </cell>
        </row>
        <row r="47">
          <cell r="A47">
            <v>146</v>
          </cell>
          <cell r="B47" t="str">
            <v>Broadway Rd</v>
          </cell>
          <cell r="C47" t="str">
            <v>Mill Ave</v>
          </cell>
          <cell r="D47" t="str">
            <v>NA</v>
          </cell>
          <cell r="E47">
            <v>36.5</v>
          </cell>
          <cell r="F47">
            <v>36.25</v>
          </cell>
          <cell r="G47">
            <v>27</v>
          </cell>
          <cell r="H47">
            <v>34</v>
          </cell>
          <cell r="I47">
            <v>33.25</v>
          </cell>
          <cell r="J47" t="str">
            <v>NA</v>
          </cell>
        </row>
        <row r="48">
          <cell r="A48">
            <v>147</v>
          </cell>
          <cell r="B48" t="str">
            <v>Baseline Rd</v>
          </cell>
          <cell r="C48" t="str">
            <v>Mill Ave</v>
          </cell>
          <cell r="D48">
            <v>17</v>
          </cell>
          <cell r="E48" t="str">
            <v>NA</v>
          </cell>
          <cell r="F48">
            <v>27</v>
          </cell>
          <cell r="G48">
            <v>16</v>
          </cell>
          <cell r="H48">
            <v>20.5</v>
          </cell>
          <cell r="I48" t="str">
            <v>NA</v>
          </cell>
          <cell r="J48" t="str">
            <v>NA</v>
          </cell>
        </row>
        <row r="49">
          <cell r="A49">
            <v>148</v>
          </cell>
          <cell r="B49" t="str">
            <v>Guadalupe Rd</v>
          </cell>
          <cell r="C49" t="str">
            <v>Kyrene Rd</v>
          </cell>
          <cell r="D49" t="str">
            <v>NA</v>
          </cell>
          <cell r="E49" t="str">
            <v>NA</v>
          </cell>
          <cell r="F49">
            <v>27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</row>
        <row r="50">
          <cell r="A50">
            <v>149</v>
          </cell>
          <cell r="B50" t="str">
            <v>Guadalupe Rd</v>
          </cell>
          <cell r="C50" t="str">
            <v>Country Club Wy</v>
          </cell>
          <cell r="D50">
            <v>12</v>
          </cell>
          <cell r="E50" t="str">
            <v>NA</v>
          </cell>
          <cell r="F50">
            <v>17.75</v>
          </cell>
          <cell r="G50" t="str">
            <v>NA</v>
          </cell>
          <cell r="H50" t="str">
            <v>NA</v>
          </cell>
          <cell r="I50" t="str">
            <v>NA</v>
          </cell>
          <cell r="J50">
            <v>11.5</v>
          </cell>
        </row>
        <row r="51">
          <cell r="A51">
            <v>150</v>
          </cell>
          <cell r="B51" t="str">
            <v>Guadalupe Rd</v>
          </cell>
          <cell r="C51" t="str">
            <v>Lakeshore Dr</v>
          </cell>
          <cell r="D51">
            <v>23</v>
          </cell>
          <cell r="E51" t="str">
            <v>NA</v>
          </cell>
          <cell r="F51">
            <v>22.75</v>
          </cell>
          <cell r="G51" t="str">
            <v>NA</v>
          </cell>
          <cell r="H51" t="str">
            <v>NA</v>
          </cell>
          <cell r="I51" t="str">
            <v>NA</v>
          </cell>
          <cell r="J51" t="str">
            <v>NA</v>
          </cell>
        </row>
        <row r="52">
          <cell r="A52">
            <v>151</v>
          </cell>
          <cell r="B52" t="str">
            <v>University Dr</v>
          </cell>
          <cell r="C52" t="str">
            <v>Forest Ave</v>
          </cell>
          <cell r="D52">
            <v>129.5</v>
          </cell>
          <cell r="E52">
            <v>90.25</v>
          </cell>
          <cell r="F52">
            <v>127.5</v>
          </cell>
          <cell r="G52" t="str">
            <v>NA</v>
          </cell>
          <cell r="H52" t="str">
            <v>NA</v>
          </cell>
          <cell r="I52" t="str">
            <v>NA</v>
          </cell>
          <cell r="J52" t="str">
            <v>NA</v>
          </cell>
        </row>
        <row r="53">
          <cell r="A53">
            <v>152</v>
          </cell>
          <cell r="B53" t="str">
            <v>Tempe Lake S.</v>
          </cell>
          <cell r="C53" t="str">
            <v>TCA Bridge</v>
          </cell>
          <cell r="D53" t="str">
            <v>NA</v>
          </cell>
          <cell r="E53">
            <v>36</v>
          </cell>
          <cell r="F53">
            <v>42.5</v>
          </cell>
          <cell r="G53">
            <v>18</v>
          </cell>
          <cell r="H53">
            <v>46.75</v>
          </cell>
          <cell r="I53">
            <v>27.75</v>
          </cell>
          <cell r="J53" t="str">
            <v>NA</v>
          </cell>
        </row>
        <row r="54">
          <cell r="A54">
            <v>153</v>
          </cell>
          <cell r="B54" t="str">
            <v>Apache Blvd</v>
          </cell>
          <cell r="C54" t="str">
            <v>McAllister Ave</v>
          </cell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  <cell r="J54" t="str">
            <v>NA</v>
          </cell>
        </row>
        <row r="55">
          <cell r="A55">
            <v>154</v>
          </cell>
          <cell r="B55" t="str">
            <v>Terrace Rd</v>
          </cell>
          <cell r="C55" t="str">
            <v>Rural Rd</v>
          </cell>
          <cell r="D55" t="str">
            <v>NA</v>
          </cell>
          <cell r="E55" t="str">
            <v>NA</v>
          </cell>
          <cell r="F55">
            <v>194.5</v>
          </cell>
          <cell r="G55" t="str">
            <v>NA</v>
          </cell>
          <cell r="H55" t="str">
            <v>NA</v>
          </cell>
          <cell r="I55">
            <v>123.5</v>
          </cell>
          <cell r="J55">
            <v>210.5</v>
          </cell>
        </row>
        <row r="56">
          <cell r="A56">
            <v>155</v>
          </cell>
          <cell r="B56" t="str">
            <v>University Dr</v>
          </cell>
          <cell r="C56" t="str">
            <v>McClintock Dr</v>
          </cell>
          <cell r="D56" t="str">
            <v>NA</v>
          </cell>
          <cell r="E56" t="str">
            <v>NA</v>
          </cell>
          <cell r="F56">
            <v>56</v>
          </cell>
          <cell r="G56">
            <v>67.25</v>
          </cell>
          <cell r="H56">
            <v>68</v>
          </cell>
          <cell r="I56">
            <v>34</v>
          </cell>
          <cell r="J56" t="str">
            <v>NA</v>
          </cell>
        </row>
        <row r="57">
          <cell r="A57">
            <v>156</v>
          </cell>
          <cell r="B57" t="str">
            <v>Crosscut Canal</v>
          </cell>
          <cell r="C57" t="str">
            <v>Mill Ave</v>
          </cell>
          <cell r="D57" t="str">
            <v>NA</v>
          </cell>
          <cell r="E57" t="str">
            <v>NA</v>
          </cell>
          <cell r="F57" t="str">
            <v>NA</v>
          </cell>
          <cell r="G57">
            <v>35.5</v>
          </cell>
          <cell r="H57">
            <v>17.75</v>
          </cell>
          <cell r="I57" t="str">
            <v>NA</v>
          </cell>
          <cell r="J57" t="str">
            <v>NA</v>
          </cell>
        </row>
        <row r="58">
          <cell r="A58">
            <v>157</v>
          </cell>
          <cell r="B58" t="str">
            <v>Curry Rd</v>
          </cell>
          <cell r="C58" t="str">
            <v>College Ave</v>
          </cell>
          <cell r="D58" t="str">
            <v>NA</v>
          </cell>
          <cell r="E58" t="str">
            <v>NA</v>
          </cell>
          <cell r="F58" t="str">
            <v>NA</v>
          </cell>
          <cell r="G58">
            <v>26.75</v>
          </cell>
          <cell r="H58">
            <v>27.25</v>
          </cell>
          <cell r="I58">
            <v>13</v>
          </cell>
          <cell r="J58" t="str">
            <v>NA</v>
          </cell>
        </row>
        <row r="59">
          <cell r="A59">
            <v>158</v>
          </cell>
          <cell r="B59" t="str">
            <v>Washington St</v>
          </cell>
          <cell r="C59" t="str">
            <v>Priest Dr</v>
          </cell>
          <cell r="D59" t="str">
            <v>NA</v>
          </cell>
          <cell r="E59" t="str">
            <v>NA</v>
          </cell>
          <cell r="F59" t="str">
            <v>NA</v>
          </cell>
          <cell r="G59" t="str">
            <v>NA</v>
          </cell>
          <cell r="H59">
            <v>33.25</v>
          </cell>
          <cell r="I59">
            <v>30.5</v>
          </cell>
          <cell r="J59" t="str">
            <v>NA</v>
          </cell>
        </row>
        <row r="60">
          <cell r="A60">
            <v>159</v>
          </cell>
          <cell r="B60" t="str">
            <v>Broadway Rd</v>
          </cell>
          <cell r="C60" t="str">
            <v>McClintock Dr</v>
          </cell>
          <cell r="D60" t="str">
            <v>NA</v>
          </cell>
          <cell r="E60" t="str">
            <v>NA</v>
          </cell>
          <cell r="F60" t="str">
            <v>NA</v>
          </cell>
          <cell r="G60">
            <v>32</v>
          </cell>
          <cell r="H60">
            <v>41.25</v>
          </cell>
          <cell r="I60">
            <v>31.5</v>
          </cell>
          <cell r="J60">
            <v>21.5</v>
          </cell>
        </row>
        <row r="61">
          <cell r="A61">
            <v>160</v>
          </cell>
          <cell r="B61" t="str">
            <v>Broadway Rd</v>
          </cell>
          <cell r="C61" t="str">
            <v>Hardy Dr</v>
          </cell>
          <cell r="D61" t="str">
            <v>NA</v>
          </cell>
          <cell r="E61" t="str">
            <v>NA</v>
          </cell>
          <cell r="F61" t="str">
            <v>NA</v>
          </cell>
          <cell r="G61">
            <v>23.75</v>
          </cell>
          <cell r="H61">
            <v>19.5</v>
          </cell>
          <cell r="I61">
            <v>29</v>
          </cell>
          <cell r="J61">
            <v>23.5</v>
          </cell>
        </row>
        <row r="62">
          <cell r="A62">
            <v>161</v>
          </cell>
          <cell r="B62" t="str">
            <v>University Dr</v>
          </cell>
          <cell r="C62" t="str">
            <v>Price Rd</v>
          </cell>
          <cell r="D62" t="str">
            <v>NA</v>
          </cell>
          <cell r="E62" t="str">
            <v>NA</v>
          </cell>
          <cell r="F62" t="str">
            <v>NA</v>
          </cell>
          <cell r="G62">
            <v>24.5</v>
          </cell>
          <cell r="H62">
            <v>28.25</v>
          </cell>
          <cell r="I62" t="str">
            <v>NA</v>
          </cell>
          <cell r="J62" t="str">
            <v>NA</v>
          </cell>
        </row>
        <row r="63">
          <cell r="A63">
            <v>162</v>
          </cell>
          <cell r="B63" t="str">
            <v>Broadway Rd</v>
          </cell>
          <cell r="C63" t="str">
            <v>Roosevelt St</v>
          </cell>
          <cell r="D63" t="str">
            <v>NA</v>
          </cell>
          <cell r="E63" t="str">
            <v>NA</v>
          </cell>
          <cell r="F63" t="str">
            <v>NA</v>
          </cell>
          <cell r="G63">
            <v>20</v>
          </cell>
          <cell r="H63">
            <v>20.25</v>
          </cell>
          <cell r="I63">
            <v>22</v>
          </cell>
          <cell r="J63" t="str">
            <v>NA</v>
          </cell>
        </row>
        <row r="64">
          <cell r="A64">
            <v>163</v>
          </cell>
          <cell r="B64" t="str">
            <v>University Dr</v>
          </cell>
          <cell r="C64" t="str">
            <v>Farmer Ave</v>
          </cell>
          <cell r="D64" t="str">
            <v>NA</v>
          </cell>
          <cell r="E64" t="str">
            <v>NA</v>
          </cell>
          <cell r="F64" t="str">
            <v>NA</v>
          </cell>
          <cell r="G64">
            <v>59.75</v>
          </cell>
          <cell r="H64">
            <v>63.5</v>
          </cell>
          <cell r="I64">
            <v>79.25</v>
          </cell>
          <cell r="J64" t="str">
            <v>NA</v>
          </cell>
        </row>
        <row r="65">
          <cell r="A65">
            <v>164</v>
          </cell>
          <cell r="B65" t="str">
            <v>Southern Ave</v>
          </cell>
          <cell r="C65" t="str">
            <v>McClintock Dr</v>
          </cell>
          <cell r="D65" t="str">
            <v>NA</v>
          </cell>
          <cell r="E65" t="str">
            <v>NA</v>
          </cell>
          <cell r="F65" t="str">
            <v>NA</v>
          </cell>
          <cell r="G65">
            <v>33.75</v>
          </cell>
          <cell r="H65">
            <v>29.25</v>
          </cell>
          <cell r="I65">
            <v>32.25</v>
          </cell>
          <cell r="J65">
            <v>26.5</v>
          </cell>
        </row>
        <row r="66">
          <cell r="A66">
            <v>165</v>
          </cell>
          <cell r="B66" t="str">
            <v>University Dr</v>
          </cell>
          <cell r="C66" t="str">
            <v>Priest Dr</v>
          </cell>
          <cell r="D66" t="str">
            <v>NA</v>
          </cell>
          <cell r="E66" t="str">
            <v>NA</v>
          </cell>
          <cell r="F66" t="str">
            <v>NA</v>
          </cell>
          <cell r="G66">
            <v>26.25</v>
          </cell>
          <cell r="H66">
            <v>20.75</v>
          </cell>
          <cell r="I66">
            <v>40.5</v>
          </cell>
          <cell r="J66" t="str">
            <v>NA</v>
          </cell>
        </row>
        <row r="67">
          <cell r="A67">
            <v>166</v>
          </cell>
          <cell r="B67" t="str">
            <v>8th St</v>
          </cell>
          <cell r="C67" t="str">
            <v>Dorsey Ln</v>
          </cell>
          <cell r="D67" t="str">
            <v>NA</v>
          </cell>
          <cell r="E67" t="str">
            <v>NA</v>
          </cell>
          <cell r="F67" t="str">
            <v>NA</v>
          </cell>
          <cell r="G67" t="str">
            <v>NA</v>
          </cell>
          <cell r="H67">
            <v>56</v>
          </cell>
          <cell r="I67">
            <v>60</v>
          </cell>
          <cell r="J67" t="str">
            <v>NA</v>
          </cell>
        </row>
        <row r="68">
          <cell r="A68">
            <v>167</v>
          </cell>
          <cell r="B68" t="str">
            <v>Town Lake Path S</v>
          </cell>
          <cell r="C68" t="str">
            <v>Priest Dr</v>
          </cell>
          <cell r="D68" t="str">
            <v>NA</v>
          </cell>
          <cell r="E68" t="str">
            <v>NA</v>
          </cell>
          <cell r="F68" t="str">
            <v>NA</v>
          </cell>
          <cell r="G68" t="str">
            <v>NA</v>
          </cell>
          <cell r="H68">
            <v>17</v>
          </cell>
          <cell r="I68" t="str">
            <v>NA</v>
          </cell>
          <cell r="J68" t="str">
            <v>NA</v>
          </cell>
        </row>
        <row r="69">
          <cell r="A69">
            <v>168</v>
          </cell>
          <cell r="B69" t="str">
            <v>Baseline Rd</v>
          </cell>
          <cell r="C69" t="str">
            <v>Priest Dr</v>
          </cell>
          <cell r="D69" t="str">
            <v>NA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  <cell r="I69" t="str">
            <v>NA</v>
          </cell>
          <cell r="J69" t="str">
            <v>NA</v>
          </cell>
        </row>
        <row r="70">
          <cell r="A70">
            <v>169</v>
          </cell>
          <cell r="B70" t="str">
            <v>Baseline Rd</v>
          </cell>
          <cell r="C70" t="str">
            <v>Kyrene Rd</v>
          </cell>
          <cell r="D70" t="str">
            <v>NA</v>
          </cell>
          <cell r="E70" t="str">
            <v>NA</v>
          </cell>
          <cell r="F70" t="str">
            <v>NA</v>
          </cell>
          <cell r="G70" t="str">
            <v>NA</v>
          </cell>
          <cell r="H70" t="str">
            <v>NA</v>
          </cell>
          <cell r="I70">
            <v>13</v>
          </cell>
          <cell r="J70" t="str">
            <v>NA</v>
          </cell>
        </row>
        <row r="71">
          <cell r="A71">
            <v>170</v>
          </cell>
          <cell r="B71" t="str">
            <v>Knox Rd</v>
          </cell>
          <cell r="C71" t="str">
            <v>Priest Dr</v>
          </cell>
          <cell r="D71" t="str">
            <v>NA</v>
          </cell>
          <cell r="E71" t="str">
            <v>NA</v>
          </cell>
          <cell r="F71" t="str">
            <v>NA</v>
          </cell>
          <cell r="G71" t="str">
            <v>NA</v>
          </cell>
          <cell r="H71" t="str">
            <v>NA</v>
          </cell>
          <cell r="I71">
            <v>4</v>
          </cell>
          <cell r="J71" t="str">
            <v>NA</v>
          </cell>
        </row>
        <row r="72">
          <cell r="A72">
            <v>171</v>
          </cell>
          <cell r="B72" t="str">
            <v>Knox Rd</v>
          </cell>
          <cell r="C72" t="str">
            <v>Lakeshore Dr</v>
          </cell>
          <cell r="D72" t="str">
            <v>NA</v>
          </cell>
          <cell r="E72" t="str">
            <v>NA</v>
          </cell>
          <cell r="F72" t="str">
            <v>NA</v>
          </cell>
          <cell r="G72" t="str">
            <v>NA</v>
          </cell>
          <cell r="H72" t="str">
            <v>NA</v>
          </cell>
          <cell r="I72">
            <v>4.5</v>
          </cell>
          <cell r="J72" t="str">
            <v>NA</v>
          </cell>
        </row>
        <row r="73">
          <cell r="A73">
            <v>172</v>
          </cell>
          <cell r="B73" t="str">
            <v>Alameda Dr</v>
          </cell>
          <cell r="C73" t="str">
            <v>College Ave</v>
          </cell>
          <cell r="D73" t="str">
            <v>NA</v>
          </cell>
          <cell r="E73" t="str">
            <v>NA</v>
          </cell>
          <cell r="F73" t="str">
            <v>NA</v>
          </cell>
          <cell r="G73" t="str">
            <v>NA</v>
          </cell>
          <cell r="H73" t="str">
            <v>NA</v>
          </cell>
          <cell r="I73">
            <v>74.25</v>
          </cell>
          <cell r="J73" t="str">
            <v>NA</v>
          </cell>
        </row>
        <row r="74">
          <cell r="A74">
            <v>173</v>
          </cell>
          <cell r="B74" t="str">
            <v>Apache Blvd</v>
          </cell>
          <cell r="C74" t="str">
            <v>McClintock Dr</v>
          </cell>
          <cell r="D74" t="str">
            <v>NA</v>
          </cell>
          <cell r="E74" t="str">
            <v>NA</v>
          </cell>
          <cell r="F74" t="str">
            <v>NA</v>
          </cell>
          <cell r="G74" t="str">
            <v>NA</v>
          </cell>
          <cell r="H74" t="str">
            <v>NA</v>
          </cell>
          <cell r="I74">
            <v>75</v>
          </cell>
          <cell r="J74">
            <v>72.25</v>
          </cell>
        </row>
        <row r="75">
          <cell r="A75">
            <v>174</v>
          </cell>
          <cell r="B75" t="str">
            <v>Baseline Rd</v>
          </cell>
          <cell r="C75" t="str">
            <v>McClintock Dr</v>
          </cell>
          <cell r="D75" t="str">
            <v>NA</v>
          </cell>
          <cell r="E75" t="str">
            <v>NA</v>
          </cell>
          <cell r="F75" t="str">
            <v>NA</v>
          </cell>
          <cell r="G75" t="str">
            <v>NA</v>
          </cell>
          <cell r="H75" t="str">
            <v>NA</v>
          </cell>
          <cell r="I75">
            <v>14.5</v>
          </cell>
          <cell r="J75">
            <v>18.25</v>
          </cell>
        </row>
        <row r="76">
          <cell r="A76">
            <v>175</v>
          </cell>
          <cell r="B76" t="str">
            <v>Guadalupe Rd</v>
          </cell>
          <cell r="C76" t="str">
            <v>McClintock Dr</v>
          </cell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>
            <v>14</v>
          </cell>
          <cell r="J76">
            <v>9.4166666666666696</v>
          </cell>
        </row>
        <row r="77">
          <cell r="A77">
            <v>176</v>
          </cell>
          <cell r="B77" t="str">
            <v>Warner Rd</v>
          </cell>
          <cell r="C77" t="str">
            <v>McClintock Dr</v>
          </cell>
          <cell r="D77" t="str">
            <v>NA</v>
          </cell>
          <cell r="E77" t="str">
            <v>NA</v>
          </cell>
          <cell r="F77" t="str">
            <v>NA</v>
          </cell>
          <cell r="G77" t="str">
            <v>NA</v>
          </cell>
          <cell r="H77" t="str">
            <v>NA</v>
          </cell>
          <cell r="I77">
            <v>12</v>
          </cell>
          <cell r="J77" t="str">
            <v>NA</v>
          </cell>
        </row>
        <row r="78">
          <cell r="A78">
            <v>177</v>
          </cell>
          <cell r="B78" t="str">
            <v>La Vieve Ln</v>
          </cell>
          <cell r="C78" t="str">
            <v>McClintock Dr</v>
          </cell>
          <cell r="D78" t="str">
            <v>NA</v>
          </cell>
          <cell r="E78" t="str">
            <v>NA</v>
          </cell>
          <cell r="F78" t="str">
            <v>NA</v>
          </cell>
          <cell r="G78" t="str">
            <v>NA</v>
          </cell>
          <cell r="H78" t="str">
            <v>NA</v>
          </cell>
          <cell r="I78">
            <v>7</v>
          </cell>
          <cell r="J78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_RepSumm"/>
    </sheetNames>
    <sheetDataSet>
      <sheetData sheetId="0">
        <row r="2">
          <cell r="A2" t="str">
            <v>Tempe 2017</v>
          </cell>
          <cell r="B2">
            <v>10779</v>
          </cell>
          <cell r="C2">
            <v>44</v>
          </cell>
          <cell r="D2">
            <v>40</v>
          </cell>
          <cell r="E2">
            <v>0.20436056</v>
          </cell>
          <cell r="F2">
            <v>0.43670680099999998</v>
          </cell>
          <cell r="G2">
            <v>0.18232532200000001</v>
          </cell>
          <cell r="H2">
            <v>0.25149923299999999</v>
          </cell>
          <cell r="I2" t="str">
            <v>NA</v>
          </cell>
          <cell r="J2" t="str">
            <v>NA</v>
          </cell>
          <cell r="K2">
            <v>0.67943819162757102</v>
          </cell>
          <cell r="L2">
            <v>0.93718687541700996</v>
          </cell>
          <cell r="M2">
            <v>0.88453604223391802</v>
          </cell>
          <cell r="N2">
            <v>0.30227175635530101</v>
          </cell>
        </row>
        <row r="3">
          <cell r="A3" t="str">
            <v>Tempe 2016</v>
          </cell>
          <cell r="B3">
            <v>12345</v>
          </cell>
          <cell r="C3">
            <v>60</v>
          </cell>
          <cell r="D3">
            <v>64</v>
          </cell>
          <cell r="E3">
            <v>0.190519299</v>
          </cell>
          <cell r="F3">
            <v>0.402600609</v>
          </cell>
          <cell r="G3">
            <v>0.18772117499999999</v>
          </cell>
          <cell r="H3">
            <v>0.23356102400000001</v>
          </cell>
          <cell r="I3">
            <v>583</v>
          </cell>
          <cell r="J3">
            <v>804</v>
          </cell>
          <cell r="K3">
            <v>0.33251192699999998</v>
          </cell>
          <cell r="L3">
            <v>3.4200000000000001E-10</v>
          </cell>
          <cell r="M3">
            <v>0.56807688199999995</v>
          </cell>
          <cell r="N3">
            <v>1.4399999999999999E-19</v>
          </cell>
        </row>
        <row r="4">
          <cell r="A4" t="str">
            <v>Tempe 2015</v>
          </cell>
          <cell r="B4">
            <v>15429</v>
          </cell>
          <cell r="C4">
            <v>53</v>
          </cell>
          <cell r="D4">
            <v>81</v>
          </cell>
          <cell r="E4">
            <v>0.16559078399999999</v>
          </cell>
          <cell r="F4">
            <v>0.376511288</v>
          </cell>
          <cell r="G4">
            <v>0.21034986999999999</v>
          </cell>
          <cell r="H4">
            <v>0.24202004399999999</v>
          </cell>
          <cell r="I4">
            <v>691</v>
          </cell>
          <cell r="J4">
            <v>1122</v>
          </cell>
          <cell r="K4" t="str">
            <v>NA</v>
          </cell>
          <cell r="L4" t="str">
            <v>NA</v>
          </cell>
          <cell r="M4" t="str">
            <v>NA</v>
          </cell>
          <cell r="N4" t="str">
            <v>NA</v>
          </cell>
        </row>
        <row r="5">
          <cell r="A5" t="str">
            <v>Tempe 2014</v>
          </cell>
          <cell r="B5">
            <v>12577</v>
          </cell>
          <cell r="C5">
            <v>48</v>
          </cell>
          <cell r="D5">
            <v>78</v>
          </cell>
          <cell r="E5">
            <v>0.191778428</v>
          </cell>
          <cell r="F5">
            <v>0.41798086600000001</v>
          </cell>
          <cell r="G5">
            <v>0.205670351</v>
          </cell>
          <cell r="H5">
            <v>0.24690926599999999</v>
          </cell>
          <cell r="I5">
            <v>541</v>
          </cell>
          <cell r="J5">
            <v>700</v>
          </cell>
          <cell r="K5" t="str">
            <v>NA</v>
          </cell>
          <cell r="L5" t="str">
            <v>NA</v>
          </cell>
          <cell r="M5" t="str">
            <v>NA</v>
          </cell>
          <cell r="N5" t="str">
            <v>NA</v>
          </cell>
        </row>
        <row r="6">
          <cell r="A6" t="str">
            <v>Tempe 2013</v>
          </cell>
          <cell r="B6">
            <v>14750</v>
          </cell>
          <cell r="C6">
            <v>54</v>
          </cell>
          <cell r="D6">
            <v>91</v>
          </cell>
          <cell r="E6">
            <v>0.17159321999999999</v>
          </cell>
          <cell r="F6">
            <v>0.40576271200000003</v>
          </cell>
          <cell r="G6">
            <v>0.18959322000000001</v>
          </cell>
          <cell r="H6">
            <v>0.26064406800000001</v>
          </cell>
          <cell r="I6">
            <v>411.5</v>
          </cell>
          <cell r="J6">
            <v>878.5</v>
          </cell>
          <cell r="K6" t="str">
            <v>NA</v>
          </cell>
          <cell r="L6" t="str">
            <v>NA</v>
          </cell>
          <cell r="M6" t="str">
            <v>NA</v>
          </cell>
          <cell r="N6" t="str">
            <v>NA</v>
          </cell>
        </row>
        <row r="7">
          <cell r="A7" t="str">
            <v>Tempe 2012</v>
          </cell>
          <cell r="B7">
            <v>6563</v>
          </cell>
          <cell r="C7">
            <v>28</v>
          </cell>
          <cell r="D7">
            <v>20</v>
          </cell>
          <cell r="E7">
            <v>0.186652446</v>
          </cell>
          <cell r="F7">
            <v>0.45817461500000001</v>
          </cell>
          <cell r="G7">
            <v>0.17583422200000001</v>
          </cell>
          <cell r="H7">
            <v>0.298491544</v>
          </cell>
          <cell r="I7">
            <v>353</v>
          </cell>
          <cell r="J7">
            <v>399</v>
          </cell>
          <cell r="K7" t="str">
            <v>NA</v>
          </cell>
          <cell r="L7" t="str">
            <v>NA</v>
          </cell>
          <cell r="M7" t="str">
            <v>NA</v>
          </cell>
          <cell r="N7" t="str">
            <v>NA</v>
          </cell>
        </row>
        <row r="8">
          <cell r="A8" t="str">
            <v>Tempe 2011</v>
          </cell>
          <cell r="B8">
            <v>9407</v>
          </cell>
          <cell r="C8">
            <v>45</v>
          </cell>
          <cell r="D8">
            <v>58</v>
          </cell>
          <cell r="E8">
            <v>0.17499999999999999</v>
          </cell>
          <cell r="F8">
            <v>0.318</v>
          </cell>
          <cell r="G8">
            <v>0.17199999999999999</v>
          </cell>
          <cell r="H8">
            <v>0.248</v>
          </cell>
          <cell r="I8">
            <v>395</v>
          </cell>
          <cell r="J8">
            <v>379</v>
          </cell>
          <cell r="K8" t="str">
            <v>NA</v>
          </cell>
          <cell r="L8" t="str">
            <v>NA</v>
          </cell>
          <cell r="M8" t="str">
            <v>NA</v>
          </cell>
          <cell r="N8" t="str">
            <v>NA</v>
          </cell>
        </row>
        <row r="9">
          <cell r="A9" t="str">
            <v>PAG 2015</v>
          </cell>
          <cell r="B9">
            <v>12778</v>
          </cell>
          <cell r="C9">
            <v>101</v>
          </cell>
          <cell r="D9" t="str">
            <v>NA</v>
          </cell>
          <cell r="E9">
            <v>0.03</v>
          </cell>
          <cell r="F9">
            <v>0.06</v>
          </cell>
          <cell r="G9">
            <v>0.55000000000000004</v>
          </cell>
          <cell r="H9">
            <v>0.27</v>
          </cell>
          <cell r="I9" t="str">
            <v>NA</v>
          </cell>
          <cell r="J9" t="str">
            <v>NA</v>
          </cell>
          <cell r="K9" t="str">
            <v>NA</v>
          </cell>
          <cell r="L9" t="str">
            <v>NA</v>
          </cell>
          <cell r="M9" t="str">
            <v>NA</v>
          </cell>
          <cell r="N9" t="str">
            <v>NA</v>
          </cell>
        </row>
        <row r="10">
          <cell r="A10" t="str">
            <v>PAG 2014</v>
          </cell>
          <cell r="B10">
            <v>18426</v>
          </cell>
          <cell r="C10">
            <v>107</v>
          </cell>
          <cell r="D10" t="str">
            <v>NA</v>
          </cell>
          <cell r="E10">
            <v>2.9000000000000001E-2</v>
          </cell>
          <cell r="F10">
            <v>4.7E-2</v>
          </cell>
          <cell r="G10">
            <v>0.47199999999999998</v>
          </cell>
          <cell r="H10">
            <v>0.28899999999999998</v>
          </cell>
          <cell r="I10" t="str">
            <v>NA</v>
          </cell>
          <cell r="J10" t="str">
            <v>NA</v>
          </cell>
          <cell r="K10" t="str">
            <v>NA</v>
          </cell>
          <cell r="L10" t="str">
            <v>NA</v>
          </cell>
          <cell r="M10" t="str">
            <v>NA</v>
          </cell>
          <cell r="N10" t="str">
            <v>NA</v>
          </cell>
        </row>
        <row r="11">
          <cell r="A11" t="str">
            <v>PAG 2013</v>
          </cell>
          <cell r="B11">
            <v>13265</v>
          </cell>
          <cell r="C11">
            <v>82</v>
          </cell>
          <cell r="D11" t="str">
            <v>NA</v>
          </cell>
          <cell r="E11">
            <v>2.9099132999999999E-2</v>
          </cell>
          <cell r="F11">
            <v>6.0233698000000002E-2</v>
          </cell>
          <cell r="G11">
            <v>0.50870712399999996</v>
          </cell>
          <cell r="H11">
            <v>0.28013569500000002</v>
          </cell>
          <cell r="I11" t="str">
            <v>NA</v>
          </cell>
          <cell r="J11" t="str">
            <v>NA</v>
          </cell>
          <cell r="K11" t="str">
            <v>NA</v>
          </cell>
          <cell r="L11" t="str">
            <v>NA</v>
          </cell>
          <cell r="M11" t="str">
            <v>NA</v>
          </cell>
          <cell r="N11" t="str">
            <v>NA</v>
          </cell>
        </row>
        <row r="12">
          <cell r="A12" t="str">
            <v>PAG 2012</v>
          </cell>
          <cell r="B12">
            <v>12211</v>
          </cell>
          <cell r="C12">
            <v>86</v>
          </cell>
          <cell r="D12" t="str">
            <v>NA</v>
          </cell>
          <cell r="E12">
            <v>3.2102203000000003E-2</v>
          </cell>
          <cell r="F12">
            <v>7.0182622E-2</v>
          </cell>
          <cell r="G12">
            <v>0.54557366299999999</v>
          </cell>
          <cell r="H12">
            <v>0.24477929700000001</v>
          </cell>
          <cell r="I12" t="str">
            <v>NA</v>
          </cell>
          <cell r="J12" t="str">
            <v>NA</v>
          </cell>
          <cell r="K12" t="str">
            <v>NA</v>
          </cell>
          <cell r="L12" t="str">
            <v>NA</v>
          </cell>
          <cell r="M12" t="str">
            <v>NA</v>
          </cell>
          <cell r="N12" t="str">
            <v>NA</v>
          </cell>
        </row>
        <row r="13">
          <cell r="A13" t="str">
            <v>PAG 2011</v>
          </cell>
          <cell r="B13">
            <v>15898</v>
          </cell>
          <cell r="C13">
            <v>117</v>
          </cell>
          <cell r="D13" t="str">
            <v>NA</v>
          </cell>
          <cell r="E13">
            <v>2.5000000000000001E-2</v>
          </cell>
          <cell r="F13">
            <v>5.8999999999999997E-2</v>
          </cell>
          <cell r="G13">
            <v>0.503</v>
          </cell>
          <cell r="H13">
            <v>0.26800000000000002</v>
          </cell>
          <cell r="I13" t="str">
            <v>NA</v>
          </cell>
          <cell r="J13" t="str">
            <v>NA</v>
          </cell>
          <cell r="K13" t="str">
            <v>NA</v>
          </cell>
          <cell r="L13" t="str">
            <v>NA</v>
          </cell>
          <cell r="M13" t="str">
            <v>NA</v>
          </cell>
          <cell r="N13" t="str">
            <v>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_ReportDirEW"/>
    </sheetNames>
    <sheetDataSet>
      <sheetData sheetId="0">
        <row r="2">
          <cell r="A2">
            <v>102</v>
          </cell>
          <cell r="B2" t="str">
            <v>Rio Salado Pkwy</v>
          </cell>
          <cell r="C2" t="str">
            <v>Mill Ave</v>
          </cell>
          <cell r="D2">
            <v>10.5</v>
          </cell>
          <cell r="E2" t="str">
            <v>NA</v>
          </cell>
          <cell r="F2">
            <v>10.5</v>
          </cell>
          <cell r="G2">
            <v>0.28571428571428598</v>
          </cell>
          <cell r="H2">
            <v>0.476190476190476</v>
          </cell>
          <cell r="I2">
            <v>0.76190476190476197</v>
          </cell>
          <cell r="J2">
            <v>9.5238095238095205E-2</v>
          </cell>
          <cell r="K2">
            <v>24622</v>
          </cell>
          <cell r="L2">
            <v>0</v>
          </cell>
          <cell r="M2">
            <v>1</v>
          </cell>
          <cell r="N2" t="str">
            <v>EW</v>
          </cell>
        </row>
        <row r="3">
          <cell r="A3">
            <v>103</v>
          </cell>
          <cell r="B3" t="str">
            <v>Rio Salado Pkwy</v>
          </cell>
          <cell r="C3" t="str">
            <v>Rural Rd</v>
          </cell>
          <cell r="D3">
            <v>14.5</v>
          </cell>
          <cell r="E3">
            <v>9.5</v>
          </cell>
          <cell r="F3">
            <v>19.5</v>
          </cell>
          <cell r="G3">
            <v>0.31034482758620702</v>
          </cell>
          <cell r="H3">
            <v>0.41379310344827602</v>
          </cell>
          <cell r="I3">
            <v>0.75862068965517204</v>
          </cell>
          <cell r="J3">
            <v>0.17241379310344801</v>
          </cell>
          <cell r="K3">
            <v>24622</v>
          </cell>
          <cell r="L3">
            <v>0</v>
          </cell>
          <cell r="M3">
            <v>1</v>
          </cell>
          <cell r="N3" t="str">
            <v>EW</v>
          </cell>
        </row>
        <row r="4">
          <cell r="A4">
            <v>104</v>
          </cell>
          <cell r="B4" t="str">
            <v>Rio Salado Pkwy</v>
          </cell>
          <cell r="C4" t="str">
            <v>McClintock Dr</v>
          </cell>
          <cell r="D4">
            <v>6.25</v>
          </cell>
          <cell r="E4">
            <v>4.5</v>
          </cell>
          <cell r="F4">
            <v>8</v>
          </cell>
          <cell r="G4">
            <v>0.2</v>
          </cell>
          <cell r="H4">
            <v>0.36</v>
          </cell>
          <cell r="I4">
            <v>0.72</v>
          </cell>
          <cell r="J4">
            <v>0.2</v>
          </cell>
          <cell r="K4">
            <v>33538</v>
          </cell>
          <cell r="L4">
            <v>1</v>
          </cell>
          <cell r="M4">
            <v>1</v>
          </cell>
          <cell r="N4" t="str">
            <v>EW</v>
          </cell>
        </row>
        <row r="5">
          <cell r="A5">
            <v>105</v>
          </cell>
          <cell r="B5" t="str">
            <v>Rio Salado Pkwy</v>
          </cell>
          <cell r="C5" t="str">
            <v>Hardy Dr</v>
          </cell>
          <cell r="D5">
            <v>4</v>
          </cell>
          <cell r="E5">
            <v>4</v>
          </cell>
          <cell r="F5">
            <v>4</v>
          </cell>
          <cell r="G5">
            <v>0.5</v>
          </cell>
          <cell r="H5">
            <v>0.125</v>
          </cell>
          <cell r="I5">
            <v>0.3125</v>
          </cell>
          <cell r="J5">
            <v>6.25E-2</v>
          </cell>
          <cell r="K5">
            <v>12444</v>
          </cell>
          <cell r="L5">
            <v>0.83</v>
          </cell>
          <cell r="M5">
            <v>0</v>
          </cell>
          <cell r="N5" t="str">
            <v>EW</v>
          </cell>
        </row>
        <row r="6">
          <cell r="A6">
            <v>106</v>
          </cell>
          <cell r="B6" t="str">
            <v>5th St</v>
          </cell>
          <cell r="C6" t="str">
            <v>Mill Ave</v>
          </cell>
          <cell r="D6">
            <v>44.5</v>
          </cell>
          <cell r="E6">
            <v>42</v>
          </cell>
          <cell r="F6">
            <v>47</v>
          </cell>
          <cell r="G6">
            <v>0.20786516853932599</v>
          </cell>
          <cell r="H6">
            <v>3.3707865168539297E-2</v>
          </cell>
          <cell r="I6">
            <v>8.4269662921348298E-2</v>
          </cell>
          <cell r="J6">
            <v>0.235955056179775</v>
          </cell>
          <cell r="K6">
            <v>8068</v>
          </cell>
          <cell r="L6">
            <v>0</v>
          </cell>
          <cell r="M6">
            <v>1</v>
          </cell>
          <cell r="N6" t="str">
            <v>EW</v>
          </cell>
        </row>
        <row r="7">
          <cell r="A7">
            <v>109</v>
          </cell>
          <cell r="B7" t="str">
            <v>5th St</v>
          </cell>
          <cell r="C7" t="str">
            <v>Hardy Dr</v>
          </cell>
          <cell r="D7">
            <v>28.5</v>
          </cell>
          <cell r="E7" t="str">
            <v>NA</v>
          </cell>
          <cell r="F7">
            <v>28.5</v>
          </cell>
          <cell r="G7">
            <v>0.157894736842105</v>
          </cell>
          <cell r="H7">
            <v>0.105263157894737</v>
          </cell>
          <cell r="I7">
            <v>0.157894736842105</v>
          </cell>
          <cell r="J7">
            <v>0.21052631578947401</v>
          </cell>
          <cell r="K7">
            <v>4504</v>
          </cell>
          <cell r="L7">
            <v>0.72</v>
          </cell>
          <cell r="M7">
            <v>1</v>
          </cell>
          <cell r="N7" t="str">
            <v>EW</v>
          </cell>
        </row>
        <row r="8">
          <cell r="A8">
            <v>111</v>
          </cell>
          <cell r="B8" t="str">
            <v>10th St</v>
          </cell>
          <cell r="C8" t="str">
            <v>Mill Ave</v>
          </cell>
          <cell r="D8">
            <v>55.75</v>
          </cell>
          <cell r="E8">
            <v>57.5</v>
          </cell>
          <cell r="F8">
            <v>54</v>
          </cell>
          <cell r="G8">
            <v>0.134529147982063</v>
          </cell>
          <cell r="H8">
            <v>8.9686098654708502E-2</v>
          </cell>
          <cell r="I8">
            <v>0.179372197309417</v>
          </cell>
          <cell r="J8">
            <v>0.37668161434977598</v>
          </cell>
          <cell r="K8" t="e">
            <v>#N/A</v>
          </cell>
          <cell r="L8">
            <v>0</v>
          </cell>
          <cell r="M8">
            <v>1</v>
          </cell>
          <cell r="N8" t="str">
            <v>EW</v>
          </cell>
        </row>
        <row r="9">
          <cell r="A9">
            <v>113</v>
          </cell>
          <cell r="B9" t="str">
            <v>13th St</v>
          </cell>
          <cell r="C9" t="str">
            <v>Mill Ave</v>
          </cell>
          <cell r="D9">
            <v>41.5</v>
          </cell>
          <cell r="E9">
            <v>41.5</v>
          </cell>
          <cell r="F9" t="str">
            <v>NA</v>
          </cell>
          <cell r="G9">
            <v>0.21686746987951799</v>
          </cell>
          <cell r="H9">
            <v>0.132530120481928</v>
          </cell>
          <cell r="I9">
            <v>0.156626506024096</v>
          </cell>
          <cell r="J9">
            <v>0.36144578313253001</v>
          </cell>
          <cell r="K9">
            <v>4911</v>
          </cell>
          <cell r="L9">
            <v>0</v>
          </cell>
          <cell r="M9">
            <v>1</v>
          </cell>
          <cell r="N9" t="str">
            <v>EW</v>
          </cell>
        </row>
        <row r="10">
          <cell r="A10">
            <v>114</v>
          </cell>
          <cell r="B10" t="str">
            <v>13th St</v>
          </cell>
          <cell r="C10" t="str">
            <v>Hardy Dr</v>
          </cell>
          <cell r="D10">
            <v>22.75</v>
          </cell>
          <cell r="E10">
            <v>18.5</v>
          </cell>
          <cell r="F10">
            <v>27</v>
          </cell>
          <cell r="G10">
            <v>0.24175824175824201</v>
          </cell>
          <cell r="H10">
            <v>0.15384615384615399</v>
          </cell>
          <cell r="I10">
            <v>0.26373626373626402</v>
          </cell>
          <cell r="J10">
            <v>0.26373626373626402</v>
          </cell>
          <cell r="K10">
            <v>4911</v>
          </cell>
          <cell r="L10">
            <v>0.72</v>
          </cell>
          <cell r="M10">
            <v>1</v>
          </cell>
          <cell r="N10" t="str">
            <v>EW</v>
          </cell>
        </row>
        <row r="11">
          <cell r="A11">
            <v>115</v>
          </cell>
          <cell r="B11" t="str">
            <v>University Dr</v>
          </cell>
          <cell r="C11" t="str">
            <v>College Ave</v>
          </cell>
          <cell r="D11">
            <v>105.75</v>
          </cell>
          <cell r="E11">
            <v>104</v>
          </cell>
          <cell r="F11">
            <v>107.5</v>
          </cell>
          <cell r="G11">
            <v>5.6737588652482303E-2</v>
          </cell>
          <cell r="H11">
            <v>0.28132387706855799</v>
          </cell>
          <cell r="I11">
            <v>0.43262411347517699</v>
          </cell>
          <cell r="J11">
            <v>0.23404255319148901</v>
          </cell>
          <cell r="K11">
            <v>30051</v>
          </cell>
          <cell r="L11">
            <v>0</v>
          </cell>
          <cell r="M11">
            <v>1</v>
          </cell>
          <cell r="N11" t="str">
            <v>EW</v>
          </cell>
        </row>
        <row r="12">
          <cell r="A12">
            <v>116</v>
          </cell>
          <cell r="B12" t="str">
            <v>University Dr</v>
          </cell>
          <cell r="C12" t="str">
            <v>Dorsey Ln</v>
          </cell>
          <cell r="D12">
            <v>48</v>
          </cell>
          <cell r="E12">
            <v>48</v>
          </cell>
          <cell r="F12" t="str">
            <v>NA</v>
          </cell>
          <cell r="G12">
            <v>8.3333333333333301E-2</v>
          </cell>
          <cell r="H12">
            <v>0.61458333333333304</v>
          </cell>
          <cell r="I12">
            <v>0.79166666666666696</v>
          </cell>
          <cell r="J12">
            <v>0.3125</v>
          </cell>
          <cell r="K12">
            <v>34703</v>
          </cell>
          <cell r="L12">
            <v>0.5</v>
          </cell>
          <cell r="M12">
            <v>1</v>
          </cell>
          <cell r="N12" t="str">
            <v>EW</v>
          </cell>
        </row>
        <row r="13">
          <cell r="A13">
            <v>117</v>
          </cell>
          <cell r="B13" t="str">
            <v>University Dr</v>
          </cell>
          <cell r="C13" t="str">
            <v>Rural Rd</v>
          </cell>
          <cell r="D13">
            <v>101</v>
          </cell>
          <cell r="E13">
            <v>101</v>
          </cell>
          <cell r="F13" t="str">
            <v>NA</v>
          </cell>
          <cell r="G13">
            <v>1.9801980198019799E-2</v>
          </cell>
          <cell r="H13">
            <v>0.67821782178217804</v>
          </cell>
          <cell r="I13">
            <v>0.85643564356435598</v>
          </cell>
          <cell r="J13">
            <v>0.36138613861386099</v>
          </cell>
          <cell r="K13">
            <v>34703</v>
          </cell>
          <cell r="L13">
            <v>0</v>
          </cell>
          <cell r="M13">
            <v>1</v>
          </cell>
          <cell r="N13" t="str">
            <v>EW</v>
          </cell>
        </row>
        <row r="14">
          <cell r="A14">
            <v>118</v>
          </cell>
          <cell r="B14" t="str">
            <v>University Dr</v>
          </cell>
          <cell r="C14" t="str">
            <v>Mill Ave</v>
          </cell>
          <cell r="D14">
            <v>80.75</v>
          </cell>
          <cell r="E14">
            <v>66</v>
          </cell>
          <cell r="F14">
            <v>95.5</v>
          </cell>
          <cell r="G14">
            <v>8.9783281733746098E-2</v>
          </cell>
          <cell r="H14">
            <v>0.284829721362229</v>
          </cell>
          <cell r="I14">
            <v>0.51083591331269396</v>
          </cell>
          <cell r="J14">
            <v>0.201238390092879</v>
          </cell>
          <cell r="K14">
            <v>31195</v>
          </cell>
          <cell r="L14">
            <v>0</v>
          </cell>
          <cell r="M14">
            <v>1</v>
          </cell>
          <cell r="N14" t="str">
            <v>EW</v>
          </cell>
        </row>
        <row r="15">
          <cell r="A15">
            <v>119</v>
          </cell>
          <cell r="B15" t="str">
            <v>University Dr</v>
          </cell>
          <cell r="C15" t="str">
            <v>Ash Ave</v>
          </cell>
          <cell r="D15">
            <v>63</v>
          </cell>
          <cell r="E15">
            <v>45.5</v>
          </cell>
          <cell r="F15">
            <v>80.5</v>
          </cell>
          <cell r="G15">
            <v>0.123015873015873</v>
          </cell>
          <cell r="H15">
            <v>0.23015873015873001</v>
          </cell>
          <cell r="I15">
            <v>0.297619047619048</v>
          </cell>
          <cell r="J15">
            <v>0.19841269841269801</v>
          </cell>
          <cell r="K15">
            <v>31195</v>
          </cell>
          <cell r="L15">
            <v>0.11</v>
          </cell>
          <cell r="M15">
            <v>1</v>
          </cell>
          <cell r="N15" t="str">
            <v>EW</v>
          </cell>
        </row>
        <row r="16">
          <cell r="A16">
            <v>120</v>
          </cell>
          <cell r="B16" t="str">
            <v>University Dr</v>
          </cell>
          <cell r="C16" t="str">
            <v>Roosevelt St</v>
          </cell>
          <cell r="D16">
            <v>49</v>
          </cell>
          <cell r="E16">
            <v>38.5</v>
          </cell>
          <cell r="F16">
            <v>59.5</v>
          </cell>
          <cell r="G16">
            <v>0.122448979591837</v>
          </cell>
          <cell r="H16">
            <v>0.19387755102040799</v>
          </cell>
          <cell r="I16">
            <v>0.352040816326531</v>
          </cell>
          <cell r="J16">
            <v>0.219387755102041</v>
          </cell>
          <cell r="K16">
            <v>31195</v>
          </cell>
          <cell r="L16">
            <v>0.43</v>
          </cell>
          <cell r="M16">
            <v>1</v>
          </cell>
          <cell r="N16" t="str">
            <v>EW</v>
          </cell>
        </row>
        <row r="17">
          <cell r="A17">
            <v>121</v>
          </cell>
          <cell r="B17" t="str">
            <v>University Dr</v>
          </cell>
          <cell r="C17" t="str">
            <v>Hardy Dr</v>
          </cell>
          <cell r="D17">
            <v>29.5</v>
          </cell>
          <cell r="E17" t="str">
            <v>NA</v>
          </cell>
          <cell r="F17">
            <v>29.5</v>
          </cell>
          <cell r="G17">
            <v>8.4745762711864403E-2</v>
          </cell>
          <cell r="H17">
            <v>0.23728813559322001</v>
          </cell>
          <cell r="I17">
            <v>0.45762711864406802</v>
          </cell>
          <cell r="J17">
            <v>0.169491525423729</v>
          </cell>
          <cell r="K17">
            <v>31195</v>
          </cell>
          <cell r="L17">
            <v>0.72</v>
          </cell>
          <cell r="M17">
            <v>1</v>
          </cell>
          <cell r="N17" t="str">
            <v>EW</v>
          </cell>
        </row>
        <row r="18">
          <cell r="A18">
            <v>125</v>
          </cell>
          <cell r="B18" t="str">
            <v>Western Canal</v>
          </cell>
          <cell r="C18" t="str">
            <v>Lakeshore Dr</v>
          </cell>
          <cell r="D18">
            <v>31.75</v>
          </cell>
          <cell r="E18">
            <v>27.5</v>
          </cell>
          <cell r="F18">
            <v>36</v>
          </cell>
          <cell r="G18">
            <v>0.66929133858267698</v>
          </cell>
          <cell r="H18">
            <v>0</v>
          </cell>
          <cell r="I18">
            <v>0</v>
          </cell>
          <cell r="J18">
            <v>0.25196850393700798</v>
          </cell>
          <cell r="K18" t="e">
            <v>#N/A</v>
          </cell>
          <cell r="L18">
            <v>4.5</v>
          </cell>
          <cell r="M18">
            <v>1</v>
          </cell>
          <cell r="N18" t="str">
            <v>EW</v>
          </cell>
        </row>
        <row r="19">
          <cell r="A19">
            <v>128</v>
          </cell>
          <cell r="B19" t="str">
            <v>Alameda Dr</v>
          </cell>
          <cell r="C19" t="str">
            <v>McClintock Dr</v>
          </cell>
          <cell r="D19">
            <v>9.75</v>
          </cell>
          <cell r="E19">
            <v>10</v>
          </cell>
          <cell r="F19">
            <v>9.5</v>
          </cell>
          <cell r="G19">
            <v>0.61538461538461497</v>
          </cell>
          <cell r="H19">
            <v>2.5641025641025599E-2</v>
          </cell>
          <cell r="I19">
            <v>0.17948717948717899</v>
          </cell>
          <cell r="J19">
            <v>0.33333333333333298</v>
          </cell>
          <cell r="K19" t="e">
            <v>#N/A</v>
          </cell>
          <cell r="L19">
            <v>2</v>
          </cell>
          <cell r="M19">
            <v>1</v>
          </cell>
          <cell r="N19" t="str">
            <v>EW</v>
          </cell>
        </row>
        <row r="20">
          <cell r="A20">
            <v>129</v>
          </cell>
          <cell r="B20" t="str">
            <v>Alameda Dr</v>
          </cell>
          <cell r="C20" t="str">
            <v>Rural Rd</v>
          </cell>
          <cell r="D20">
            <v>24</v>
          </cell>
          <cell r="E20">
            <v>22</v>
          </cell>
          <cell r="F20">
            <v>26</v>
          </cell>
          <cell r="G20">
            <v>0.54166666666666696</v>
          </cell>
          <cell r="H20">
            <v>1.0416666666666701E-2</v>
          </cell>
          <cell r="I20">
            <v>8.3333333333333301E-2</v>
          </cell>
          <cell r="J20">
            <v>0.23958333333333301</v>
          </cell>
          <cell r="K20">
            <v>2174</v>
          </cell>
          <cell r="L20">
            <v>1</v>
          </cell>
          <cell r="M20">
            <v>1</v>
          </cell>
          <cell r="N20" t="str">
            <v>EW</v>
          </cell>
        </row>
        <row r="21">
          <cell r="A21">
            <v>130</v>
          </cell>
          <cell r="B21" t="str">
            <v>Alameda Dr</v>
          </cell>
          <cell r="C21" t="str">
            <v>Country Club Wy</v>
          </cell>
          <cell r="D21">
            <v>3.75</v>
          </cell>
          <cell r="E21">
            <v>5</v>
          </cell>
          <cell r="F21">
            <v>2.5</v>
          </cell>
          <cell r="G21">
            <v>0.46666666666666701</v>
          </cell>
          <cell r="H21">
            <v>0.266666666666667</v>
          </cell>
          <cell r="I21">
            <v>0.266666666666667</v>
          </cell>
          <cell r="J21">
            <v>0.266666666666667</v>
          </cell>
          <cell r="K21" t="e">
            <v>#N/A</v>
          </cell>
          <cell r="L21">
            <v>2.5</v>
          </cell>
          <cell r="M21">
            <v>1</v>
          </cell>
          <cell r="N21" t="str">
            <v>EW</v>
          </cell>
        </row>
        <row r="22">
          <cell r="A22">
            <v>131</v>
          </cell>
          <cell r="B22" t="str">
            <v>Apache Blvd</v>
          </cell>
          <cell r="C22" t="str">
            <v>Rural Rd</v>
          </cell>
          <cell r="D22">
            <v>83.75</v>
          </cell>
          <cell r="E22">
            <v>66.5</v>
          </cell>
          <cell r="F22">
            <v>101</v>
          </cell>
          <cell r="G22">
            <v>7.7611940298507501E-2</v>
          </cell>
          <cell r="H22">
            <v>0.40895522388059702</v>
          </cell>
          <cell r="I22">
            <v>0.68656716417910402</v>
          </cell>
          <cell r="J22">
            <v>0.36716417910447802</v>
          </cell>
          <cell r="K22">
            <v>21727</v>
          </cell>
          <cell r="L22">
            <v>0</v>
          </cell>
          <cell r="M22">
            <v>1</v>
          </cell>
          <cell r="N22" t="str">
            <v>EW</v>
          </cell>
        </row>
        <row r="23">
          <cell r="A23">
            <v>132</v>
          </cell>
          <cell r="B23" t="str">
            <v>Apache Blvd</v>
          </cell>
          <cell r="C23" t="str">
            <v>S Dorsey Ln</v>
          </cell>
          <cell r="D23">
            <v>64</v>
          </cell>
          <cell r="E23" t="str">
            <v>NA</v>
          </cell>
          <cell r="F23">
            <v>64</v>
          </cell>
          <cell r="G23">
            <v>0.140625</v>
          </cell>
          <cell r="H23">
            <v>0.359375</v>
          </cell>
          <cell r="I23">
            <v>0.4375</v>
          </cell>
          <cell r="J23">
            <v>0.1796875</v>
          </cell>
          <cell r="K23">
            <v>19385</v>
          </cell>
          <cell r="L23">
            <v>0.5</v>
          </cell>
          <cell r="M23">
            <v>1</v>
          </cell>
          <cell r="N23" t="str">
            <v>EW</v>
          </cell>
        </row>
        <row r="24">
          <cell r="A24">
            <v>133</v>
          </cell>
          <cell r="B24" t="str">
            <v>Apache Blvd</v>
          </cell>
          <cell r="C24" t="str">
            <v>College Ave</v>
          </cell>
          <cell r="D24">
            <v>72.25</v>
          </cell>
          <cell r="E24">
            <v>74</v>
          </cell>
          <cell r="F24">
            <v>70.5</v>
          </cell>
          <cell r="G24">
            <v>0.15570934256055399</v>
          </cell>
          <cell r="H24">
            <v>0.20415224913494801</v>
          </cell>
          <cell r="I24">
            <v>0.36332179930795799</v>
          </cell>
          <cell r="J24">
            <v>0.432525951557093</v>
          </cell>
          <cell r="K24">
            <v>21727</v>
          </cell>
          <cell r="L24">
            <v>0</v>
          </cell>
          <cell r="M24">
            <v>1</v>
          </cell>
          <cell r="N24" t="str">
            <v>EW</v>
          </cell>
        </row>
        <row r="25">
          <cell r="A25">
            <v>134</v>
          </cell>
          <cell r="B25" t="str">
            <v>Apache Blvd</v>
          </cell>
          <cell r="C25" t="str">
            <v>Paseo Del Saber</v>
          </cell>
          <cell r="D25">
            <v>126</v>
          </cell>
          <cell r="E25">
            <v>103</v>
          </cell>
          <cell r="F25">
            <v>149</v>
          </cell>
          <cell r="G25">
            <v>6.3492063492063502E-2</v>
          </cell>
          <cell r="H25">
            <v>0.327380952380952</v>
          </cell>
          <cell r="I25">
            <v>0.55952380952380998</v>
          </cell>
          <cell r="J25">
            <v>0.34523809523809501</v>
          </cell>
          <cell r="K25">
            <v>21727</v>
          </cell>
          <cell r="L25">
            <v>0</v>
          </cell>
          <cell r="M25">
            <v>1</v>
          </cell>
          <cell r="N25" t="str">
            <v>EW</v>
          </cell>
        </row>
        <row r="26">
          <cell r="A26">
            <v>135</v>
          </cell>
          <cell r="B26" t="str">
            <v>Lemon St</v>
          </cell>
          <cell r="C26" t="str">
            <v>Rural Rd</v>
          </cell>
          <cell r="D26">
            <v>105</v>
          </cell>
          <cell r="E26">
            <v>105</v>
          </cell>
          <cell r="F26" t="str">
            <v>NA</v>
          </cell>
          <cell r="G26">
            <v>8.0952380952380998E-2</v>
          </cell>
          <cell r="H26">
            <v>0.1</v>
          </cell>
          <cell r="I26">
            <v>0.119047619047619</v>
          </cell>
          <cell r="J26">
            <v>0.28095238095238101</v>
          </cell>
          <cell r="K26" t="e">
            <v>#N/A</v>
          </cell>
          <cell r="L26">
            <v>0</v>
          </cell>
          <cell r="M26">
            <v>1</v>
          </cell>
          <cell r="N26" t="str">
            <v>EW</v>
          </cell>
        </row>
        <row r="27">
          <cell r="A27">
            <v>136</v>
          </cell>
          <cell r="B27" t="str">
            <v>Spence St</v>
          </cell>
          <cell r="C27" t="str">
            <v>Rural Rd</v>
          </cell>
          <cell r="D27">
            <v>57.25</v>
          </cell>
          <cell r="E27">
            <v>48</v>
          </cell>
          <cell r="F27">
            <v>66.5</v>
          </cell>
          <cell r="G27">
            <v>6.9868995633187797E-2</v>
          </cell>
          <cell r="H27">
            <v>0.104803493449782</v>
          </cell>
          <cell r="I27">
            <v>0.480349344978166</v>
          </cell>
          <cell r="J27">
            <v>0.23580786026200901</v>
          </cell>
          <cell r="K27" t="e">
            <v>#N/A</v>
          </cell>
          <cell r="L27">
            <v>0</v>
          </cell>
          <cell r="M27">
            <v>1</v>
          </cell>
          <cell r="N27" t="str">
            <v>EW</v>
          </cell>
        </row>
        <row r="28">
          <cell r="A28">
            <v>137</v>
          </cell>
          <cell r="B28" t="str">
            <v>Broadway Rd</v>
          </cell>
          <cell r="C28" t="str">
            <v>Priest Dr</v>
          </cell>
          <cell r="D28">
            <v>5</v>
          </cell>
          <cell r="E28">
            <v>3</v>
          </cell>
          <cell r="F28">
            <v>7</v>
          </cell>
          <cell r="G28">
            <v>0.2</v>
          </cell>
          <cell r="H28">
            <v>0.4</v>
          </cell>
          <cell r="I28">
            <v>0.95</v>
          </cell>
          <cell r="J28">
            <v>0.15</v>
          </cell>
          <cell r="K28">
            <v>40732</v>
          </cell>
          <cell r="L28">
            <v>1.75</v>
          </cell>
          <cell r="M28">
            <v>0</v>
          </cell>
          <cell r="N28" t="str">
            <v>EW</v>
          </cell>
        </row>
        <row r="29">
          <cell r="A29">
            <v>138</v>
          </cell>
          <cell r="B29" t="str">
            <v>Broadway Rd</v>
          </cell>
          <cell r="C29" t="str">
            <v>Rural Rd</v>
          </cell>
          <cell r="D29">
            <v>16</v>
          </cell>
          <cell r="E29">
            <v>16</v>
          </cell>
          <cell r="F29" t="str">
            <v>NA</v>
          </cell>
          <cell r="G29">
            <v>0.1875</v>
          </cell>
          <cell r="H29">
            <v>0.4375</v>
          </cell>
          <cell r="I29">
            <v>1</v>
          </cell>
          <cell r="J29">
            <v>0.1875</v>
          </cell>
          <cell r="K29">
            <v>32423</v>
          </cell>
          <cell r="L29">
            <v>0.5</v>
          </cell>
          <cell r="M29">
            <v>0</v>
          </cell>
          <cell r="N29" t="str">
            <v>EW</v>
          </cell>
        </row>
        <row r="30">
          <cell r="A30">
            <v>139</v>
          </cell>
          <cell r="B30" t="str">
            <v>Broadway Rd</v>
          </cell>
          <cell r="C30" t="str">
            <v>College Ave</v>
          </cell>
          <cell r="D30">
            <v>24.5</v>
          </cell>
          <cell r="E30">
            <v>24.5</v>
          </cell>
          <cell r="F30">
            <v>24.5</v>
          </cell>
          <cell r="G30">
            <v>0.13265306122449</v>
          </cell>
          <cell r="H30">
            <v>0.28571428571428598</v>
          </cell>
          <cell r="I30">
            <v>0.76530612244898</v>
          </cell>
          <cell r="J30">
            <v>0.22448979591836701</v>
          </cell>
          <cell r="K30">
            <v>25755</v>
          </cell>
          <cell r="L30">
            <v>0.5</v>
          </cell>
          <cell r="M30">
            <v>0</v>
          </cell>
          <cell r="N30" t="str">
            <v>EW</v>
          </cell>
        </row>
        <row r="31">
          <cell r="A31">
            <v>140</v>
          </cell>
          <cell r="B31" t="str">
            <v>Southern Ave</v>
          </cell>
          <cell r="C31" t="str">
            <v>Priest Dr</v>
          </cell>
          <cell r="D31">
            <v>7.25</v>
          </cell>
          <cell r="E31">
            <v>4.5</v>
          </cell>
          <cell r="F31">
            <v>10</v>
          </cell>
          <cell r="G31">
            <v>0.20689655172413801</v>
          </cell>
          <cell r="H31">
            <v>0.37931034482758602</v>
          </cell>
          <cell r="I31">
            <v>0.931034482758621</v>
          </cell>
          <cell r="J31">
            <v>6.8965517241379296E-2</v>
          </cell>
          <cell r="K31">
            <v>31853</v>
          </cell>
          <cell r="L31">
            <v>2.75</v>
          </cell>
          <cell r="M31">
            <v>0</v>
          </cell>
          <cell r="N31" t="str">
            <v>EW</v>
          </cell>
        </row>
        <row r="32">
          <cell r="A32">
            <v>141</v>
          </cell>
          <cell r="B32" t="str">
            <v>Southern Ave</v>
          </cell>
          <cell r="C32" t="str">
            <v>College Ave</v>
          </cell>
          <cell r="D32">
            <v>42</v>
          </cell>
          <cell r="E32">
            <v>42</v>
          </cell>
          <cell r="F32" t="str">
            <v>NA</v>
          </cell>
          <cell r="G32">
            <v>0.238095238095238</v>
          </cell>
          <cell r="H32">
            <v>0.17857142857142899</v>
          </cell>
          <cell r="I32">
            <v>0.30952380952380998</v>
          </cell>
          <cell r="J32">
            <v>0.33333333333333298</v>
          </cell>
          <cell r="K32">
            <v>33369</v>
          </cell>
          <cell r="L32">
            <v>1.5</v>
          </cell>
          <cell r="M32">
            <v>0</v>
          </cell>
          <cell r="N32" t="str">
            <v>EW</v>
          </cell>
        </row>
        <row r="33">
          <cell r="A33">
            <v>142</v>
          </cell>
          <cell r="B33" t="str">
            <v>Southern Ave</v>
          </cell>
          <cell r="C33" t="str">
            <v>Rural Rd</v>
          </cell>
          <cell r="D33">
            <v>11</v>
          </cell>
          <cell r="E33">
            <v>11</v>
          </cell>
          <cell r="F33" t="str">
            <v>NA</v>
          </cell>
          <cell r="G33">
            <v>0.18181818181818199</v>
          </cell>
          <cell r="H33">
            <v>0.5</v>
          </cell>
          <cell r="I33">
            <v>0.95454545454545503</v>
          </cell>
          <cell r="J33">
            <v>0.27272727272727298</v>
          </cell>
          <cell r="K33">
            <v>33369</v>
          </cell>
          <cell r="L33">
            <v>1.5</v>
          </cell>
          <cell r="M33">
            <v>0</v>
          </cell>
          <cell r="N33" t="str">
            <v>EW</v>
          </cell>
        </row>
        <row r="34">
          <cell r="A34">
            <v>143</v>
          </cell>
          <cell r="B34" t="str">
            <v>Southern Ave</v>
          </cell>
          <cell r="C34" t="str">
            <v>Hardy Dr</v>
          </cell>
          <cell r="D34">
            <v>10</v>
          </cell>
          <cell r="E34">
            <v>8</v>
          </cell>
          <cell r="F34">
            <v>12</v>
          </cell>
          <cell r="G34">
            <v>0.17499999999999999</v>
          </cell>
          <cell r="H34">
            <v>0.22500000000000001</v>
          </cell>
          <cell r="I34">
            <v>0.97499999999999998</v>
          </cell>
          <cell r="J34">
            <v>0.125</v>
          </cell>
          <cell r="K34">
            <v>31641</v>
          </cell>
          <cell r="L34">
            <v>2.2200000000000002</v>
          </cell>
          <cell r="M34">
            <v>0</v>
          </cell>
          <cell r="N34" t="str">
            <v>EW</v>
          </cell>
        </row>
        <row r="35">
          <cell r="A35">
            <v>144</v>
          </cell>
          <cell r="B35" t="str">
            <v>Southern Ave</v>
          </cell>
          <cell r="C35" t="str">
            <v>Mill Ave</v>
          </cell>
          <cell r="D35">
            <v>15.75</v>
          </cell>
          <cell r="E35">
            <v>10.5</v>
          </cell>
          <cell r="F35">
            <v>21</v>
          </cell>
          <cell r="G35">
            <v>6.3492063492063502E-2</v>
          </cell>
          <cell r="H35">
            <v>0.39682539682539703</v>
          </cell>
          <cell r="I35">
            <v>1</v>
          </cell>
          <cell r="J35">
            <v>0.26984126984126999</v>
          </cell>
          <cell r="K35">
            <v>33369</v>
          </cell>
          <cell r="L35">
            <v>1.5</v>
          </cell>
          <cell r="M35">
            <v>0</v>
          </cell>
          <cell r="N35" t="str">
            <v>EW</v>
          </cell>
        </row>
        <row r="36">
          <cell r="A36">
            <v>145</v>
          </cell>
          <cell r="B36" t="str">
            <v>Alameda Dr</v>
          </cell>
          <cell r="C36" t="str">
            <v>Mill Ave</v>
          </cell>
          <cell r="D36">
            <v>9.25</v>
          </cell>
          <cell r="E36">
            <v>6.5</v>
          </cell>
          <cell r="F36">
            <v>12</v>
          </cell>
          <cell r="G36">
            <v>0.37837837837837801</v>
          </cell>
          <cell r="H36">
            <v>8.1081081081081099E-2</v>
          </cell>
          <cell r="I36">
            <v>0.108108108108108</v>
          </cell>
          <cell r="J36">
            <v>0.162162162162162</v>
          </cell>
          <cell r="K36">
            <v>2174</v>
          </cell>
          <cell r="L36">
            <v>1</v>
          </cell>
          <cell r="M36">
            <v>1</v>
          </cell>
          <cell r="N36" t="str">
            <v>EW</v>
          </cell>
        </row>
        <row r="37">
          <cell r="A37">
            <v>149</v>
          </cell>
          <cell r="B37" t="str">
            <v>Guadalupe Rd</v>
          </cell>
          <cell r="C37" t="str">
            <v>Country Club Wy</v>
          </cell>
          <cell r="D37">
            <v>8</v>
          </cell>
          <cell r="E37" t="str">
            <v>NA</v>
          </cell>
          <cell r="F37">
            <v>8</v>
          </cell>
          <cell r="G37">
            <v>0.375</v>
          </cell>
          <cell r="H37">
            <v>0.1875</v>
          </cell>
          <cell r="I37">
            <v>0.125</v>
          </cell>
          <cell r="J37">
            <v>0.125</v>
          </cell>
          <cell r="K37">
            <v>24378</v>
          </cell>
          <cell r="L37">
            <v>5</v>
          </cell>
          <cell r="M37">
            <v>1</v>
          </cell>
          <cell r="N37" t="str">
            <v>EW</v>
          </cell>
        </row>
        <row r="38">
          <cell r="A38">
            <v>154</v>
          </cell>
          <cell r="B38" t="str">
            <v>Terrace Rd</v>
          </cell>
          <cell r="C38" t="str">
            <v>Rural Rd</v>
          </cell>
          <cell r="D38">
            <v>118</v>
          </cell>
          <cell r="E38" t="str">
            <v>NA</v>
          </cell>
          <cell r="F38">
            <v>118</v>
          </cell>
          <cell r="G38">
            <v>6.3559322033898302E-2</v>
          </cell>
          <cell r="H38">
            <v>0</v>
          </cell>
          <cell r="I38">
            <v>7.6271186440677999E-2</v>
          </cell>
          <cell r="J38">
            <v>0.17372881355932199</v>
          </cell>
          <cell r="K38" t="e">
            <v>#N/A</v>
          </cell>
          <cell r="L38">
            <v>0</v>
          </cell>
          <cell r="M38">
            <v>1</v>
          </cell>
          <cell r="N38" t="str">
            <v>EW</v>
          </cell>
        </row>
        <row r="39">
          <cell r="A39">
            <v>159</v>
          </cell>
          <cell r="B39" t="str">
            <v>Broadway Rd</v>
          </cell>
          <cell r="C39" t="str">
            <v>McClintock Dr</v>
          </cell>
          <cell r="D39">
            <v>13</v>
          </cell>
          <cell r="E39">
            <v>13</v>
          </cell>
          <cell r="F39" t="str">
            <v>NA</v>
          </cell>
          <cell r="G39">
            <v>0.19230769230769201</v>
          </cell>
          <cell r="H39">
            <v>0.19230769230769201</v>
          </cell>
          <cell r="I39">
            <v>0.92307692307692302</v>
          </cell>
          <cell r="J39">
            <v>0.230769230769231</v>
          </cell>
          <cell r="K39">
            <v>32423</v>
          </cell>
          <cell r="L39">
            <v>1.5</v>
          </cell>
          <cell r="M39">
            <v>0</v>
          </cell>
          <cell r="N39" t="str">
            <v>EW</v>
          </cell>
        </row>
        <row r="40">
          <cell r="A40">
            <v>160</v>
          </cell>
          <cell r="B40" t="str">
            <v>Broadway Rd</v>
          </cell>
          <cell r="C40" t="str">
            <v>Hardy Dr</v>
          </cell>
          <cell r="D40">
            <v>8</v>
          </cell>
          <cell r="E40">
            <v>5</v>
          </cell>
          <cell r="F40">
            <v>11</v>
          </cell>
          <cell r="G40">
            <v>0.125</v>
          </cell>
          <cell r="H40">
            <v>0.3125</v>
          </cell>
          <cell r="I40">
            <v>0.84375</v>
          </cell>
          <cell r="J40">
            <v>0.125</v>
          </cell>
          <cell r="K40">
            <v>35399</v>
          </cell>
          <cell r="L40">
            <v>1.3</v>
          </cell>
          <cell r="M40">
            <v>0</v>
          </cell>
          <cell r="N40" t="str">
            <v>EW</v>
          </cell>
        </row>
        <row r="41">
          <cell r="A41">
            <v>164</v>
          </cell>
          <cell r="B41" t="str">
            <v>Southern Ave</v>
          </cell>
          <cell r="C41" t="str">
            <v>McClintock Dr</v>
          </cell>
          <cell r="D41">
            <v>8.5</v>
          </cell>
          <cell r="E41">
            <v>6.5</v>
          </cell>
          <cell r="F41">
            <v>10.5</v>
          </cell>
          <cell r="G41">
            <v>0.11764705882352899</v>
          </cell>
          <cell r="H41">
            <v>0.20588235294117599</v>
          </cell>
          <cell r="I41">
            <v>0.85294117647058798</v>
          </cell>
          <cell r="J41">
            <v>8.8235294117647106E-2</v>
          </cell>
          <cell r="K41">
            <v>28796</v>
          </cell>
          <cell r="L41">
            <v>2.5</v>
          </cell>
          <cell r="M41">
            <v>0</v>
          </cell>
          <cell r="N41" t="str">
            <v>EW</v>
          </cell>
        </row>
        <row r="42">
          <cell r="A42">
            <v>173</v>
          </cell>
          <cell r="B42" t="str">
            <v>Apache Blvd</v>
          </cell>
          <cell r="C42" t="str">
            <v>McClintock Dr</v>
          </cell>
          <cell r="D42">
            <v>46</v>
          </cell>
          <cell r="E42">
            <v>41</v>
          </cell>
          <cell r="F42">
            <v>51</v>
          </cell>
          <cell r="G42">
            <v>0.157608695652174</v>
          </cell>
          <cell r="H42">
            <v>0.30434782608695699</v>
          </cell>
          <cell r="I42">
            <v>0.61413043478260898</v>
          </cell>
          <cell r="J42">
            <v>0.157608695652174</v>
          </cell>
          <cell r="K42">
            <v>19938</v>
          </cell>
          <cell r="L42">
            <v>1</v>
          </cell>
          <cell r="M42">
            <v>1</v>
          </cell>
          <cell r="N42" t="str">
            <v>EW</v>
          </cell>
        </row>
        <row r="43">
          <cell r="A43">
            <v>174</v>
          </cell>
          <cell r="B43" t="str">
            <v>Baseline Rd</v>
          </cell>
          <cell r="C43" t="str">
            <v>McClintock Dr</v>
          </cell>
          <cell r="D43">
            <v>6.75</v>
          </cell>
          <cell r="E43">
            <v>5</v>
          </cell>
          <cell r="F43">
            <v>8.5</v>
          </cell>
          <cell r="G43">
            <v>0.18518518518518501</v>
          </cell>
          <cell r="H43">
            <v>0.22222222222222199</v>
          </cell>
          <cell r="I43">
            <v>0.92592592592592604</v>
          </cell>
          <cell r="J43">
            <v>0.11111111111111099</v>
          </cell>
          <cell r="K43">
            <v>30104</v>
          </cell>
          <cell r="L43">
            <v>3.5</v>
          </cell>
          <cell r="M43">
            <v>0</v>
          </cell>
          <cell r="N43" t="str">
            <v>EW</v>
          </cell>
        </row>
        <row r="44">
          <cell r="A44">
            <v>175</v>
          </cell>
          <cell r="B44" t="str">
            <v>Guadalupe Rd</v>
          </cell>
          <cell r="C44" t="str">
            <v>McClintock Dr</v>
          </cell>
          <cell r="D44">
            <v>5.875</v>
          </cell>
          <cell r="E44">
            <v>4.25</v>
          </cell>
          <cell r="F44">
            <v>7.5</v>
          </cell>
          <cell r="G44">
            <v>0.319148936170213</v>
          </cell>
          <cell r="H44">
            <v>0.36170212765957399</v>
          </cell>
          <cell r="I44">
            <v>0.63829787234042601</v>
          </cell>
          <cell r="J44">
            <v>0.21276595744680901</v>
          </cell>
          <cell r="K44">
            <v>24378</v>
          </cell>
          <cell r="L44">
            <v>4.5</v>
          </cell>
          <cell r="M44">
            <v>1</v>
          </cell>
          <cell r="N44" t="str">
            <v>EW</v>
          </cell>
        </row>
        <row r="45">
          <cell r="A45">
            <v>178</v>
          </cell>
          <cell r="B45" t="str">
            <v>Curry Rd</v>
          </cell>
          <cell r="C45" t="str">
            <v>Scottsdale Rd</v>
          </cell>
          <cell r="D45">
            <v>4.25</v>
          </cell>
          <cell r="E45">
            <v>5</v>
          </cell>
          <cell r="F45">
            <v>3.5</v>
          </cell>
          <cell r="G45">
            <v>0.11764705882352899</v>
          </cell>
          <cell r="H45">
            <v>0.35294117647058798</v>
          </cell>
          <cell r="I45">
            <v>0.76470588235294101</v>
          </cell>
          <cell r="J45">
            <v>0.29411764705882398</v>
          </cell>
          <cell r="K45">
            <v>14613</v>
          </cell>
          <cell r="L45">
            <v>1</v>
          </cell>
          <cell r="M45">
            <v>0</v>
          </cell>
          <cell r="N45" t="str">
            <v>EW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_ReportDirNS"/>
    </sheetNames>
    <sheetDataSet>
      <sheetData sheetId="0">
        <row r="2">
          <cell r="A2">
            <v>102</v>
          </cell>
          <cell r="B2" t="str">
            <v>Rio Salado Pkwy</v>
          </cell>
          <cell r="C2" t="str">
            <v>Mill Ave</v>
          </cell>
          <cell r="D2">
            <v>32.5</v>
          </cell>
          <cell r="E2" t="str">
            <v>NA</v>
          </cell>
          <cell r="F2">
            <v>32.5</v>
          </cell>
          <cell r="G2">
            <v>0.43076923076923102</v>
          </cell>
          <cell r="H2">
            <v>0.15384615384615399</v>
          </cell>
          <cell r="I2">
            <v>0.18461538461538499</v>
          </cell>
          <cell r="J2">
            <v>3.0769230769230799E-2</v>
          </cell>
          <cell r="K2">
            <v>15577</v>
          </cell>
          <cell r="L2">
            <v>0</v>
          </cell>
          <cell r="M2">
            <v>1</v>
          </cell>
          <cell r="N2" t="str">
            <v>NS</v>
          </cell>
        </row>
        <row r="3">
          <cell r="A3">
            <v>103</v>
          </cell>
          <cell r="B3" t="str">
            <v>Rio Salado Pkwy</v>
          </cell>
          <cell r="C3" t="str">
            <v>Rural Rd</v>
          </cell>
          <cell r="D3">
            <v>44</v>
          </cell>
          <cell r="E3">
            <v>37.5</v>
          </cell>
          <cell r="F3">
            <v>50.5</v>
          </cell>
          <cell r="G3">
            <v>0.19886363636363599</v>
          </cell>
          <cell r="H3">
            <v>0.35227272727272702</v>
          </cell>
          <cell r="I3">
            <v>0.97727272727272696</v>
          </cell>
          <cell r="J3">
            <v>0.204545454545455</v>
          </cell>
          <cell r="K3">
            <v>51749</v>
          </cell>
          <cell r="L3">
            <v>0</v>
          </cell>
          <cell r="M3">
            <v>0</v>
          </cell>
          <cell r="N3" t="str">
            <v>NS</v>
          </cell>
        </row>
        <row r="4">
          <cell r="A4">
            <v>104</v>
          </cell>
          <cell r="B4" t="str">
            <v>Rio Salado Pkwy</v>
          </cell>
          <cell r="C4" t="str">
            <v>McClintock Dr</v>
          </cell>
          <cell r="D4">
            <v>15</v>
          </cell>
          <cell r="E4">
            <v>12.5</v>
          </cell>
          <cell r="F4">
            <v>17.5</v>
          </cell>
          <cell r="G4">
            <v>0.266666666666667</v>
          </cell>
          <cell r="H4">
            <v>0.38333333333333303</v>
          </cell>
          <cell r="I4">
            <v>0.93333333333333302</v>
          </cell>
          <cell r="J4">
            <v>0.15</v>
          </cell>
          <cell r="K4">
            <v>32685</v>
          </cell>
          <cell r="L4">
            <v>1</v>
          </cell>
          <cell r="M4">
            <v>0</v>
          </cell>
          <cell r="N4" t="str">
            <v>NS</v>
          </cell>
        </row>
        <row r="5">
          <cell r="A5">
            <v>105</v>
          </cell>
          <cell r="B5" t="str">
            <v>Rio Salado Pkwy</v>
          </cell>
          <cell r="C5" t="str">
            <v>Hardy Dr</v>
          </cell>
          <cell r="D5">
            <v>7.75</v>
          </cell>
          <cell r="E5">
            <v>7.5</v>
          </cell>
          <cell r="F5">
            <v>8</v>
          </cell>
          <cell r="G5">
            <v>0.64516129032258096</v>
          </cell>
          <cell r="H5">
            <v>0</v>
          </cell>
          <cell r="I5">
            <v>0</v>
          </cell>
          <cell r="J5">
            <v>0.25806451612903197</v>
          </cell>
          <cell r="K5">
            <v>7686</v>
          </cell>
          <cell r="L5">
            <v>0.83</v>
          </cell>
          <cell r="M5">
            <v>1</v>
          </cell>
          <cell r="N5" t="str">
            <v>NS</v>
          </cell>
        </row>
        <row r="6">
          <cell r="A6">
            <v>106</v>
          </cell>
          <cell r="B6" t="str">
            <v>5th St</v>
          </cell>
          <cell r="C6" t="str">
            <v>Mill Ave</v>
          </cell>
          <cell r="D6">
            <v>50.75</v>
          </cell>
          <cell r="E6">
            <v>46</v>
          </cell>
          <cell r="F6">
            <v>55.5</v>
          </cell>
          <cell r="G6">
            <v>0.42857142857142899</v>
          </cell>
          <cell r="H6">
            <v>3.4482758620689703E-2</v>
          </cell>
          <cell r="I6">
            <v>9.8522167487684706E-2</v>
          </cell>
          <cell r="J6">
            <v>0.216748768472906</v>
          </cell>
          <cell r="K6">
            <v>15577</v>
          </cell>
          <cell r="L6">
            <v>0</v>
          </cell>
          <cell r="M6">
            <v>1</v>
          </cell>
          <cell r="N6" t="str">
            <v>NS</v>
          </cell>
        </row>
        <row r="7">
          <cell r="A7">
            <v>109</v>
          </cell>
          <cell r="B7" t="str">
            <v>5th St</v>
          </cell>
          <cell r="C7" t="str">
            <v>Hardy Dr</v>
          </cell>
          <cell r="D7">
            <v>15</v>
          </cell>
          <cell r="E7" t="str">
            <v>NA</v>
          </cell>
          <cell r="F7">
            <v>15</v>
          </cell>
          <cell r="G7">
            <v>0.33333333333333298</v>
          </cell>
          <cell r="H7">
            <v>0.133333333333333</v>
          </cell>
          <cell r="I7">
            <v>0.2</v>
          </cell>
          <cell r="J7">
            <v>0.233333333333333</v>
          </cell>
          <cell r="K7">
            <v>7686</v>
          </cell>
          <cell r="L7">
            <v>0.72</v>
          </cell>
          <cell r="M7">
            <v>1</v>
          </cell>
          <cell r="N7" t="str">
            <v>NS</v>
          </cell>
        </row>
        <row r="8">
          <cell r="A8">
            <v>111</v>
          </cell>
          <cell r="B8" t="str">
            <v>10th St</v>
          </cell>
          <cell r="C8" t="str">
            <v>Mill Ave</v>
          </cell>
          <cell r="D8">
            <v>41</v>
          </cell>
          <cell r="E8">
            <v>34.5</v>
          </cell>
          <cell r="F8">
            <v>47.5</v>
          </cell>
          <cell r="G8">
            <v>0.32317073170731703</v>
          </cell>
          <cell r="H8">
            <v>0.23170731707317099</v>
          </cell>
          <cell r="I8">
            <v>0.457317073170732</v>
          </cell>
          <cell r="J8">
            <v>0.30487804878048802</v>
          </cell>
          <cell r="K8">
            <v>27094</v>
          </cell>
          <cell r="L8">
            <v>0</v>
          </cell>
          <cell r="M8">
            <v>0</v>
          </cell>
          <cell r="N8" t="str">
            <v>NS</v>
          </cell>
        </row>
        <row r="9">
          <cell r="A9">
            <v>113</v>
          </cell>
          <cell r="B9" t="str">
            <v>13th St</v>
          </cell>
          <cell r="C9" t="str">
            <v>Mill Ave</v>
          </cell>
          <cell r="D9">
            <v>11</v>
          </cell>
          <cell r="E9">
            <v>11</v>
          </cell>
          <cell r="F9" t="str">
            <v>NA</v>
          </cell>
          <cell r="G9">
            <v>0.31818181818181801</v>
          </cell>
          <cell r="H9">
            <v>0.31818181818181801</v>
          </cell>
          <cell r="I9">
            <v>0.54545454545454497</v>
          </cell>
          <cell r="J9">
            <v>0.22727272727272699</v>
          </cell>
          <cell r="K9">
            <v>27094</v>
          </cell>
          <cell r="L9">
            <v>0</v>
          </cell>
          <cell r="M9">
            <v>0</v>
          </cell>
          <cell r="N9" t="str">
            <v>NS</v>
          </cell>
        </row>
        <row r="10">
          <cell r="A10">
            <v>114</v>
          </cell>
          <cell r="B10" t="str">
            <v>13th St</v>
          </cell>
          <cell r="C10" t="str">
            <v>Hardy Dr</v>
          </cell>
          <cell r="D10">
            <v>16.5</v>
          </cell>
          <cell r="E10">
            <v>18</v>
          </cell>
          <cell r="F10">
            <v>15</v>
          </cell>
          <cell r="G10">
            <v>0.42424242424242398</v>
          </cell>
          <cell r="H10">
            <v>9.0909090909090898E-2</v>
          </cell>
          <cell r="I10">
            <v>0.10606060606060599</v>
          </cell>
          <cell r="J10">
            <v>0.24242424242424199</v>
          </cell>
          <cell r="K10">
            <v>9884</v>
          </cell>
          <cell r="L10">
            <v>0.72</v>
          </cell>
          <cell r="M10">
            <v>1</v>
          </cell>
          <cell r="N10" t="str">
            <v>NS</v>
          </cell>
        </row>
        <row r="11">
          <cell r="A11">
            <v>115</v>
          </cell>
          <cell r="B11" t="str">
            <v>University Dr</v>
          </cell>
          <cell r="C11" t="str">
            <v>College Ave</v>
          </cell>
          <cell r="D11">
            <v>118.75</v>
          </cell>
          <cell r="E11">
            <v>82.5</v>
          </cell>
          <cell r="F11">
            <v>155</v>
          </cell>
          <cell r="G11">
            <v>0.107368421052632</v>
          </cell>
          <cell r="H11">
            <v>7.3684210526315796E-2</v>
          </cell>
          <cell r="I11">
            <v>0.14526315789473701</v>
          </cell>
          <cell r="J11">
            <v>0.216842105263158</v>
          </cell>
          <cell r="K11">
            <v>5561</v>
          </cell>
          <cell r="L11">
            <v>0</v>
          </cell>
          <cell r="M11">
            <v>1</v>
          </cell>
          <cell r="N11" t="str">
            <v>NS</v>
          </cell>
        </row>
        <row r="12">
          <cell r="A12">
            <v>116</v>
          </cell>
          <cell r="B12" t="str">
            <v>University Dr</v>
          </cell>
          <cell r="C12" t="str">
            <v>Dorsey Ln</v>
          </cell>
          <cell r="D12">
            <v>4.5</v>
          </cell>
          <cell r="E12">
            <v>4.5</v>
          </cell>
          <cell r="F12" t="str">
            <v>NA</v>
          </cell>
          <cell r="G12">
            <v>0.11111111111111099</v>
          </cell>
          <cell r="H12">
            <v>0.33333333333333298</v>
          </cell>
          <cell r="I12">
            <v>0.44444444444444398</v>
          </cell>
          <cell r="J12">
            <v>0.22222222222222199</v>
          </cell>
          <cell r="K12" t="e">
            <v>#N/A</v>
          </cell>
          <cell r="L12">
            <v>0.5</v>
          </cell>
          <cell r="M12">
            <v>1</v>
          </cell>
          <cell r="N12" t="str">
            <v>NS</v>
          </cell>
        </row>
        <row r="13">
          <cell r="A13">
            <v>117</v>
          </cell>
          <cell r="B13" t="str">
            <v>University Dr</v>
          </cell>
          <cell r="C13" t="str">
            <v>Rural Rd</v>
          </cell>
          <cell r="D13">
            <v>36</v>
          </cell>
          <cell r="E13">
            <v>36</v>
          </cell>
          <cell r="F13" t="str">
            <v>NA</v>
          </cell>
          <cell r="G13">
            <v>5.5555555555555601E-2</v>
          </cell>
          <cell r="H13">
            <v>0.30555555555555602</v>
          </cell>
          <cell r="I13">
            <v>0.95833333333333304</v>
          </cell>
          <cell r="J13">
            <v>0.41666666666666702</v>
          </cell>
          <cell r="K13">
            <v>40479</v>
          </cell>
          <cell r="L13">
            <v>0</v>
          </cell>
          <cell r="M13">
            <v>0</v>
          </cell>
          <cell r="N13" t="str">
            <v>NS</v>
          </cell>
        </row>
        <row r="14">
          <cell r="A14">
            <v>118</v>
          </cell>
          <cell r="B14" t="str">
            <v>University Dr</v>
          </cell>
          <cell r="C14" t="str">
            <v>Mill Ave</v>
          </cell>
          <cell r="D14">
            <v>62.5</v>
          </cell>
          <cell r="E14">
            <v>53.5</v>
          </cell>
          <cell r="F14">
            <v>71.5</v>
          </cell>
          <cell r="G14">
            <v>0.216</v>
          </cell>
          <cell r="H14">
            <v>0.312</v>
          </cell>
          <cell r="I14">
            <v>0.44</v>
          </cell>
          <cell r="J14">
            <v>0.24399999999999999</v>
          </cell>
          <cell r="K14">
            <v>27094</v>
          </cell>
          <cell r="L14">
            <v>0</v>
          </cell>
          <cell r="M14">
            <v>1</v>
          </cell>
          <cell r="N14" t="str">
            <v>NS</v>
          </cell>
        </row>
        <row r="15">
          <cell r="A15">
            <v>119</v>
          </cell>
          <cell r="B15" t="str">
            <v>University Dr</v>
          </cell>
          <cell r="C15" t="str">
            <v>Ash Ave</v>
          </cell>
          <cell r="D15">
            <v>20</v>
          </cell>
          <cell r="E15">
            <v>12.5</v>
          </cell>
          <cell r="F15">
            <v>27.5</v>
          </cell>
          <cell r="G15">
            <v>0.13750000000000001</v>
          </cell>
          <cell r="H15">
            <v>0.22500000000000001</v>
          </cell>
          <cell r="I15">
            <v>0.51249999999999996</v>
          </cell>
          <cell r="J15">
            <v>0.2</v>
          </cell>
          <cell r="K15" t="e">
            <v>#N/A</v>
          </cell>
          <cell r="L15">
            <v>0.11</v>
          </cell>
          <cell r="M15">
            <v>1</v>
          </cell>
          <cell r="N15" t="str">
            <v>NS</v>
          </cell>
        </row>
        <row r="16">
          <cell r="A16">
            <v>120</v>
          </cell>
          <cell r="B16" t="str">
            <v>University Dr</v>
          </cell>
          <cell r="C16" t="str">
            <v>Roosevelt St</v>
          </cell>
          <cell r="D16">
            <v>20.25</v>
          </cell>
          <cell r="E16">
            <v>23.5</v>
          </cell>
          <cell r="F16">
            <v>17</v>
          </cell>
          <cell r="G16">
            <v>8.6419753086419707E-2</v>
          </cell>
          <cell r="H16">
            <v>0.37037037037037002</v>
          </cell>
          <cell r="I16">
            <v>0.48148148148148101</v>
          </cell>
          <cell r="J16">
            <v>0.19753086419753099</v>
          </cell>
          <cell r="K16" t="e">
            <v>#N/A</v>
          </cell>
          <cell r="L16">
            <v>0.43</v>
          </cell>
          <cell r="M16">
            <v>1</v>
          </cell>
          <cell r="N16" t="str">
            <v>NS</v>
          </cell>
        </row>
        <row r="17">
          <cell r="A17">
            <v>121</v>
          </cell>
          <cell r="B17" t="str">
            <v>University Dr</v>
          </cell>
          <cell r="C17" t="str">
            <v>Hardy Dr</v>
          </cell>
          <cell r="D17">
            <v>18.5</v>
          </cell>
          <cell r="E17" t="str">
            <v>NA</v>
          </cell>
          <cell r="F17">
            <v>18.5</v>
          </cell>
          <cell r="G17">
            <v>0.27027027027027001</v>
          </cell>
          <cell r="H17">
            <v>0.21621621621621601</v>
          </cell>
          <cell r="I17">
            <v>0.35135135135135098</v>
          </cell>
          <cell r="J17">
            <v>0.21621621621621601</v>
          </cell>
          <cell r="K17">
            <v>9884</v>
          </cell>
          <cell r="L17">
            <v>0.72</v>
          </cell>
          <cell r="M17">
            <v>1</v>
          </cell>
          <cell r="N17" t="str">
            <v>NS</v>
          </cell>
        </row>
        <row r="18">
          <cell r="A18">
            <v>125</v>
          </cell>
          <cell r="B18" t="str">
            <v>Western Canal</v>
          </cell>
          <cell r="C18" t="str">
            <v>Lakeshore Dr</v>
          </cell>
          <cell r="D18">
            <v>12.5</v>
          </cell>
          <cell r="E18">
            <v>14</v>
          </cell>
          <cell r="F18">
            <v>11</v>
          </cell>
          <cell r="G18">
            <v>0.48</v>
          </cell>
          <cell r="H18">
            <v>0</v>
          </cell>
          <cell r="I18">
            <v>0</v>
          </cell>
          <cell r="J18">
            <v>0.34</v>
          </cell>
          <cell r="K18" t="e">
            <v>#N/A</v>
          </cell>
          <cell r="L18">
            <v>4.5</v>
          </cell>
          <cell r="M18">
            <v>1</v>
          </cell>
          <cell r="N18" t="str">
            <v>NS</v>
          </cell>
        </row>
        <row r="19">
          <cell r="A19">
            <v>128</v>
          </cell>
          <cell r="B19" t="str">
            <v>Alameda Dr</v>
          </cell>
          <cell r="C19" t="str">
            <v>McClintock Dr</v>
          </cell>
          <cell r="D19">
            <v>12.25</v>
          </cell>
          <cell r="E19">
            <v>12.5</v>
          </cell>
          <cell r="F19">
            <v>12</v>
          </cell>
          <cell r="G19">
            <v>0.30612244897959201</v>
          </cell>
          <cell r="H19">
            <v>0.20408163265306101</v>
          </cell>
          <cell r="I19">
            <v>0.32653061224489799</v>
          </cell>
          <cell r="J19">
            <v>0.26530612244898</v>
          </cell>
          <cell r="K19">
            <v>30881</v>
          </cell>
          <cell r="L19">
            <v>2</v>
          </cell>
          <cell r="M19">
            <v>1</v>
          </cell>
          <cell r="N19" t="str">
            <v>NS</v>
          </cell>
        </row>
        <row r="20">
          <cell r="A20">
            <v>129</v>
          </cell>
          <cell r="B20" t="str">
            <v>Alameda Dr</v>
          </cell>
          <cell r="C20" t="str">
            <v>Rural Rd</v>
          </cell>
          <cell r="D20">
            <v>21.25</v>
          </cell>
          <cell r="E20">
            <v>15.5</v>
          </cell>
          <cell r="F20">
            <v>27</v>
          </cell>
          <cell r="G20">
            <v>9.41176470588235E-2</v>
          </cell>
          <cell r="H20">
            <v>0.29411764705882398</v>
          </cell>
          <cell r="I20">
            <v>0.95294117647058796</v>
          </cell>
          <cell r="J20">
            <v>0.152941176470588</v>
          </cell>
          <cell r="K20">
            <v>40703</v>
          </cell>
          <cell r="L20">
            <v>1</v>
          </cell>
          <cell r="M20">
            <v>0</v>
          </cell>
          <cell r="N20" t="str">
            <v>NS</v>
          </cell>
        </row>
        <row r="21">
          <cell r="A21">
            <v>130</v>
          </cell>
          <cell r="B21" t="str">
            <v>Alameda Dr</v>
          </cell>
          <cell r="C21" t="str">
            <v>Country Club Wy</v>
          </cell>
          <cell r="D21">
            <v>4.25</v>
          </cell>
          <cell r="E21">
            <v>6</v>
          </cell>
          <cell r="F21">
            <v>2.5</v>
          </cell>
          <cell r="G21">
            <v>0.41176470588235298</v>
          </cell>
          <cell r="H21">
            <v>5.8823529411764698E-2</v>
          </cell>
          <cell r="I21">
            <v>0.23529411764705899</v>
          </cell>
          <cell r="J21">
            <v>0.29411764705882398</v>
          </cell>
          <cell r="K21" t="e">
            <v>#N/A</v>
          </cell>
          <cell r="L21">
            <v>2.5</v>
          </cell>
          <cell r="M21">
            <v>1</v>
          </cell>
          <cell r="N21" t="str">
            <v>NS</v>
          </cell>
        </row>
        <row r="22">
          <cell r="A22">
            <v>131</v>
          </cell>
          <cell r="B22" t="str">
            <v>Apache Blvd</v>
          </cell>
          <cell r="C22" t="str">
            <v>Rural Rd</v>
          </cell>
          <cell r="D22">
            <v>80</v>
          </cell>
          <cell r="E22">
            <v>71</v>
          </cell>
          <cell r="F22">
            <v>89</v>
          </cell>
          <cell r="G22">
            <v>8.7499999999999994E-2</v>
          </cell>
          <cell r="H22">
            <v>0.22812499999999999</v>
          </cell>
          <cell r="I22">
            <v>0.94374999999999998</v>
          </cell>
          <cell r="J22">
            <v>0.25</v>
          </cell>
          <cell r="K22">
            <v>45442</v>
          </cell>
          <cell r="L22">
            <v>0</v>
          </cell>
          <cell r="M22">
            <v>0</v>
          </cell>
          <cell r="N22" t="str">
            <v>NS</v>
          </cell>
        </row>
        <row r="23">
          <cell r="A23">
            <v>132</v>
          </cell>
          <cell r="B23" t="str">
            <v>Apache Blvd</v>
          </cell>
          <cell r="C23" t="str">
            <v>S Dorsey Ln</v>
          </cell>
          <cell r="D23">
            <v>10.5</v>
          </cell>
          <cell r="E23" t="str">
            <v>NA</v>
          </cell>
          <cell r="F23">
            <v>10.5</v>
          </cell>
          <cell r="G23">
            <v>0.238095238095238</v>
          </cell>
          <cell r="H23">
            <v>9.5238095238095205E-2</v>
          </cell>
          <cell r="I23">
            <v>0.19047619047618999</v>
          </cell>
          <cell r="J23">
            <v>0.14285714285714299</v>
          </cell>
          <cell r="K23" t="e">
            <v>#N/A</v>
          </cell>
          <cell r="L23">
            <v>0.5</v>
          </cell>
          <cell r="M23">
            <v>0</v>
          </cell>
          <cell r="N23" t="str">
            <v>NS</v>
          </cell>
        </row>
        <row r="24">
          <cell r="A24">
            <v>133</v>
          </cell>
          <cell r="B24" t="str">
            <v>Apache Blvd</v>
          </cell>
          <cell r="C24" t="str">
            <v>College Ave</v>
          </cell>
          <cell r="D24">
            <v>166</v>
          </cell>
          <cell r="E24">
            <v>167.5</v>
          </cell>
          <cell r="F24">
            <v>164.5</v>
          </cell>
          <cell r="G24">
            <v>0.30421686746988003</v>
          </cell>
          <cell r="H24">
            <v>6.3253012048192794E-2</v>
          </cell>
          <cell r="I24">
            <v>0.11897590361445801</v>
          </cell>
          <cell r="J24">
            <v>0.30271084337349402</v>
          </cell>
          <cell r="K24">
            <v>5047</v>
          </cell>
          <cell r="L24">
            <v>0</v>
          </cell>
          <cell r="M24">
            <v>1</v>
          </cell>
          <cell r="N24" t="str">
            <v>NS</v>
          </cell>
        </row>
        <row r="25">
          <cell r="A25">
            <v>134</v>
          </cell>
          <cell r="B25" t="str">
            <v>Apache Blvd</v>
          </cell>
          <cell r="C25" t="str">
            <v>Paseo Del Saber</v>
          </cell>
          <cell r="D25">
            <v>122.25</v>
          </cell>
          <cell r="E25">
            <v>86.5</v>
          </cell>
          <cell r="F25">
            <v>158</v>
          </cell>
          <cell r="G25">
            <v>4.0899795501022497E-2</v>
          </cell>
          <cell r="H25">
            <v>0</v>
          </cell>
          <cell r="I25">
            <v>0</v>
          </cell>
          <cell r="J25">
            <v>0.274028629856851</v>
          </cell>
          <cell r="K25" t="e">
            <v>#N/A</v>
          </cell>
          <cell r="L25">
            <v>0</v>
          </cell>
          <cell r="M25">
            <v>1</v>
          </cell>
          <cell r="N25" t="str">
            <v>NS</v>
          </cell>
        </row>
        <row r="26">
          <cell r="A26">
            <v>135</v>
          </cell>
          <cell r="B26" t="str">
            <v>Lemon St</v>
          </cell>
          <cell r="C26" t="str">
            <v>Rural Rd</v>
          </cell>
          <cell r="D26">
            <v>35.5</v>
          </cell>
          <cell r="E26">
            <v>35.5</v>
          </cell>
          <cell r="F26" t="str">
            <v>NA</v>
          </cell>
          <cell r="G26">
            <v>5.63380281690141E-2</v>
          </cell>
          <cell r="H26">
            <v>0.53521126760563398</v>
          </cell>
          <cell r="I26">
            <v>0.76056338028169002</v>
          </cell>
          <cell r="J26">
            <v>0.25352112676056299</v>
          </cell>
          <cell r="K26">
            <v>40479</v>
          </cell>
          <cell r="L26">
            <v>0</v>
          </cell>
          <cell r="M26">
            <v>0</v>
          </cell>
          <cell r="N26" t="str">
            <v>NS</v>
          </cell>
        </row>
        <row r="27">
          <cell r="A27">
            <v>136</v>
          </cell>
          <cell r="B27" t="str">
            <v>Spence St</v>
          </cell>
          <cell r="C27" t="str">
            <v>Rural Rd</v>
          </cell>
          <cell r="D27">
            <v>100.25</v>
          </cell>
          <cell r="E27">
            <v>92.5</v>
          </cell>
          <cell r="F27">
            <v>108</v>
          </cell>
          <cell r="G27">
            <v>0.122194513715711</v>
          </cell>
          <cell r="H27">
            <v>0.17705735660847899</v>
          </cell>
          <cell r="I27">
            <v>0.93765586034912696</v>
          </cell>
          <cell r="J27">
            <v>0.19451371571072301</v>
          </cell>
          <cell r="K27">
            <v>45442</v>
          </cell>
          <cell r="L27">
            <v>0</v>
          </cell>
          <cell r="M27">
            <v>0</v>
          </cell>
          <cell r="N27" t="str">
            <v>NS</v>
          </cell>
        </row>
        <row r="28">
          <cell r="A28">
            <v>137</v>
          </cell>
          <cell r="B28" t="str">
            <v>Broadway Rd</v>
          </cell>
          <cell r="C28" t="str">
            <v>Priest Dr</v>
          </cell>
          <cell r="D28">
            <v>8</v>
          </cell>
          <cell r="E28">
            <v>6.5</v>
          </cell>
          <cell r="F28">
            <v>9.5</v>
          </cell>
          <cell r="G28">
            <v>0.375</v>
          </cell>
          <cell r="H28">
            <v>0.28125</v>
          </cell>
          <cell r="I28">
            <v>0.8125</v>
          </cell>
          <cell r="J28">
            <v>0.15625</v>
          </cell>
          <cell r="K28">
            <v>33085</v>
          </cell>
          <cell r="L28">
            <v>1.75</v>
          </cell>
          <cell r="M28">
            <v>1</v>
          </cell>
          <cell r="N28" t="str">
            <v>NS</v>
          </cell>
        </row>
        <row r="29">
          <cell r="A29">
            <v>138</v>
          </cell>
          <cell r="B29" t="str">
            <v>Broadway Rd</v>
          </cell>
          <cell r="C29" t="str">
            <v>Rural Rd</v>
          </cell>
          <cell r="D29">
            <v>27.5</v>
          </cell>
          <cell r="E29">
            <v>27.5</v>
          </cell>
          <cell r="F29" t="str">
            <v>NA</v>
          </cell>
          <cell r="G29">
            <v>0.145454545454545</v>
          </cell>
          <cell r="H29">
            <v>0.25454545454545502</v>
          </cell>
          <cell r="I29">
            <v>1</v>
          </cell>
          <cell r="J29">
            <v>0.145454545454545</v>
          </cell>
          <cell r="K29">
            <v>45442</v>
          </cell>
          <cell r="L29">
            <v>0.5</v>
          </cell>
          <cell r="M29">
            <v>0</v>
          </cell>
          <cell r="N29" t="str">
            <v>NS</v>
          </cell>
        </row>
        <row r="30">
          <cell r="A30">
            <v>139</v>
          </cell>
          <cell r="B30" t="str">
            <v>Broadway Rd</v>
          </cell>
          <cell r="C30" t="str">
            <v>College Ave</v>
          </cell>
          <cell r="D30">
            <v>129.25</v>
          </cell>
          <cell r="E30">
            <v>123</v>
          </cell>
          <cell r="F30">
            <v>135.5</v>
          </cell>
          <cell r="G30">
            <v>0.34235976789168299</v>
          </cell>
          <cell r="H30">
            <v>3.2882011605415901E-2</v>
          </cell>
          <cell r="I30">
            <v>0.10638297872340401</v>
          </cell>
          <cell r="J30">
            <v>0.26112185686653799</v>
          </cell>
          <cell r="K30">
            <v>5047</v>
          </cell>
          <cell r="L30">
            <v>0.5</v>
          </cell>
          <cell r="M30">
            <v>1</v>
          </cell>
          <cell r="N30" t="str">
            <v>NS</v>
          </cell>
        </row>
        <row r="31">
          <cell r="A31">
            <v>140</v>
          </cell>
          <cell r="B31" t="str">
            <v>Southern Ave</v>
          </cell>
          <cell r="C31" t="str">
            <v>Priest Dr</v>
          </cell>
          <cell r="D31">
            <v>7.5</v>
          </cell>
          <cell r="E31">
            <v>6</v>
          </cell>
          <cell r="F31">
            <v>9</v>
          </cell>
          <cell r="G31">
            <v>0.36666666666666697</v>
          </cell>
          <cell r="H31">
            <v>0.36666666666666697</v>
          </cell>
          <cell r="I31">
            <v>0.56666666666666698</v>
          </cell>
          <cell r="J31">
            <v>0</v>
          </cell>
          <cell r="K31">
            <v>41984</v>
          </cell>
          <cell r="L31">
            <v>2.75</v>
          </cell>
          <cell r="M31">
            <v>1</v>
          </cell>
          <cell r="N31" t="str">
            <v>NS</v>
          </cell>
        </row>
        <row r="32">
          <cell r="A32">
            <v>141</v>
          </cell>
          <cell r="B32" t="str">
            <v>Southern Ave</v>
          </cell>
          <cell r="C32" t="str">
            <v>College Ave</v>
          </cell>
          <cell r="D32">
            <v>34</v>
          </cell>
          <cell r="E32">
            <v>34</v>
          </cell>
          <cell r="F32" t="str">
            <v>NA</v>
          </cell>
          <cell r="G32">
            <v>0.42647058823529399</v>
          </cell>
          <cell r="H32">
            <v>0.13235294117647101</v>
          </cell>
          <cell r="I32">
            <v>0.41176470588235298</v>
          </cell>
          <cell r="J32">
            <v>0.20588235294117599</v>
          </cell>
          <cell r="K32">
            <v>2860</v>
          </cell>
          <cell r="L32">
            <v>1.5</v>
          </cell>
          <cell r="M32">
            <v>1</v>
          </cell>
          <cell r="N32" t="str">
            <v>NS</v>
          </cell>
        </row>
        <row r="33">
          <cell r="A33">
            <v>142</v>
          </cell>
          <cell r="B33" t="str">
            <v>Southern Ave</v>
          </cell>
          <cell r="C33" t="str">
            <v>Rural Rd</v>
          </cell>
          <cell r="D33">
            <v>7.5</v>
          </cell>
          <cell r="E33">
            <v>7.5</v>
          </cell>
          <cell r="F33" t="str">
            <v>NA</v>
          </cell>
          <cell r="G33">
            <v>0.2</v>
          </cell>
          <cell r="H33">
            <v>0.33333333333333298</v>
          </cell>
          <cell r="I33">
            <v>0.86666666666666703</v>
          </cell>
          <cell r="J33">
            <v>0.266666666666667</v>
          </cell>
          <cell r="K33">
            <v>45241</v>
          </cell>
          <cell r="L33">
            <v>1.5</v>
          </cell>
          <cell r="M33">
            <v>0</v>
          </cell>
          <cell r="N33" t="str">
            <v>NS</v>
          </cell>
        </row>
        <row r="34">
          <cell r="A34">
            <v>143</v>
          </cell>
          <cell r="B34" t="str">
            <v>Southern Ave</v>
          </cell>
          <cell r="C34" t="str">
            <v>Hardy Dr</v>
          </cell>
          <cell r="D34">
            <v>18</v>
          </cell>
          <cell r="E34">
            <v>16</v>
          </cell>
          <cell r="F34">
            <v>20</v>
          </cell>
          <cell r="G34">
            <v>0.47222222222222199</v>
          </cell>
          <cell r="H34">
            <v>9.7222222222222196E-2</v>
          </cell>
          <cell r="I34">
            <v>0.30555555555555602</v>
          </cell>
          <cell r="J34">
            <v>0.27777777777777801</v>
          </cell>
          <cell r="K34">
            <v>13042</v>
          </cell>
          <cell r="L34">
            <v>2.2200000000000002</v>
          </cell>
          <cell r="M34">
            <v>1</v>
          </cell>
          <cell r="N34" t="str">
            <v>NS</v>
          </cell>
        </row>
        <row r="35">
          <cell r="A35">
            <v>144</v>
          </cell>
          <cell r="B35" t="str">
            <v>Southern Ave</v>
          </cell>
          <cell r="C35" t="str">
            <v>Mill Ave</v>
          </cell>
          <cell r="D35">
            <v>16.5</v>
          </cell>
          <cell r="E35">
            <v>12</v>
          </cell>
          <cell r="F35">
            <v>21</v>
          </cell>
          <cell r="G35">
            <v>0.28787878787878801</v>
          </cell>
          <cell r="H35">
            <v>0.33333333333333298</v>
          </cell>
          <cell r="I35">
            <v>0.90909090909090895</v>
          </cell>
          <cell r="J35">
            <v>0.19696969696969699</v>
          </cell>
          <cell r="K35">
            <v>31988</v>
          </cell>
          <cell r="L35">
            <v>1.5</v>
          </cell>
          <cell r="M35">
            <v>0</v>
          </cell>
          <cell r="N35" t="str">
            <v>NS</v>
          </cell>
        </row>
        <row r="36">
          <cell r="A36">
            <v>145</v>
          </cell>
          <cell r="B36" t="str">
            <v>Alameda Dr</v>
          </cell>
          <cell r="C36" t="str">
            <v>Mill Ave</v>
          </cell>
          <cell r="D36">
            <v>9</v>
          </cell>
          <cell r="E36">
            <v>5.5</v>
          </cell>
          <cell r="F36">
            <v>12.5</v>
          </cell>
          <cell r="G36">
            <v>0.33333333333333298</v>
          </cell>
          <cell r="H36">
            <v>0.16666666666666699</v>
          </cell>
          <cell r="I36">
            <v>0.66666666666666696</v>
          </cell>
          <cell r="J36">
            <v>0.13888888888888901</v>
          </cell>
          <cell r="K36">
            <v>31988</v>
          </cell>
          <cell r="L36">
            <v>1</v>
          </cell>
          <cell r="M36">
            <v>0</v>
          </cell>
          <cell r="N36" t="str">
            <v>NS</v>
          </cell>
        </row>
        <row r="37">
          <cell r="A37">
            <v>149</v>
          </cell>
          <cell r="B37" t="str">
            <v>Guadalupe Rd</v>
          </cell>
          <cell r="C37" t="str">
            <v>Country Club Wy</v>
          </cell>
          <cell r="D37">
            <v>3.5</v>
          </cell>
          <cell r="E37" t="str">
            <v>NA</v>
          </cell>
          <cell r="F37">
            <v>3.5</v>
          </cell>
          <cell r="G37">
            <v>0.42857142857142899</v>
          </cell>
          <cell r="H37">
            <v>0</v>
          </cell>
          <cell r="I37">
            <v>0</v>
          </cell>
          <cell r="J37">
            <v>0</v>
          </cell>
          <cell r="K37" t="e">
            <v>#N/A</v>
          </cell>
          <cell r="L37">
            <v>5</v>
          </cell>
          <cell r="M37">
            <v>1</v>
          </cell>
          <cell r="N37" t="str">
            <v>NS</v>
          </cell>
        </row>
        <row r="38">
          <cell r="A38">
            <v>154</v>
          </cell>
          <cell r="B38" t="str">
            <v>Terrace Rd</v>
          </cell>
          <cell r="C38" t="str">
            <v>Rural Rd</v>
          </cell>
          <cell r="D38">
            <v>92.5</v>
          </cell>
          <cell r="E38" t="str">
            <v>NA</v>
          </cell>
          <cell r="F38">
            <v>92.5</v>
          </cell>
          <cell r="G38">
            <v>8.1081081081081099E-2</v>
          </cell>
          <cell r="H38">
            <v>0.464864864864865</v>
          </cell>
          <cell r="I38">
            <v>0.87027027027027004</v>
          </cell>
          <cell r="J38">
            <v>0.25405405405405401</v>
          </cell>
          <cell r="K38">
            <v>40479</v>
          </cell>
          <cell r="L38">
            <v>0</v>
          </cell>
          <cell r="M38">
            <v>0</v>
          </cell>
          <cell r="N38" t="str">
            <v>NS</v>
          </cell>
        </row>
        <row r="39">
          <cell r="A39">
            <v>159</v>
          </cell>
          <cell r="B39" t="str">
            <v>Broadway Rd</v>
          </cell>
          <cell r="C39" t="str">
            <v>McClintock Dr</v>
          </cell>
          <cell r="D39">
            <v>8.5</v>
          </cell>
          <cell r="E39">
            <v>8.5</v>
          </cell>
          <cell r="F39" t="str">
            <v>NA</v>
          </cell>
          <cell r="G39">
            <v>0.23529411764705899</v>
          </cell>
          <cell r="H39">
            <v>0.29411764705882398</v>
          </cell>
          <cell r="I39">
            <v>0.52941176470588203</v>
          </cell>
          <cell r="J39">
            <v>0.23529411764705899</v>
          </cell>
          <cell r="K39">
            <v>30881</v>
          </cell>
          <cell r="L39">
            <v>1.5</v>
          </cell>
          <cell r="M39">
            <v>1</v>
          </cell>
          <cell r="N39" t="str">
            <v>NS</v>
          </cell>
        </row>
        <row r="40">
          <cell r="A40">
            <v>160</v>
          </cell>
          <cell r="B40" t="str">
            <v>Broadway Rd</v>
          </cell>
          <cell r="C40" t="str">
            <v>Hardy Dr</v>
          </cell>
          <cell r="D40">
            <v>15.5</v>
          </cell>
          <cell r="E40">
            <v>14</v>
          </cell>
          <cell r="F40">
            <v>17</v>
          </cell>
          <cell r="G40">
            <v>0.51612903225806495</v>
          </cell>
          <cell r="H40">
            <v>0.112903225806452</v>
          </cell>
          <cell r="I40">
            <v>0.35483870967741898</v>
          </cell>
          <cell r="J40">
            <v>0.33870967741935498</v>
          </cell>
          <cell r="K40">
            <v>13042</v>
          </cell>
          <cell r="L40">
            <v>1.3</v>
          </cell>
          <cell r="M40">
            <v>1</v>
          </cell>
          <cell r="N40" t="str">
            <v>NS</v>
          </cell>
        </row>
        <row r="41">
          <cell r="A41">
            <v>164</v>
          </cell>
          <cell r="B41" t="str">
            <v>Southern Ave</v>
          </cell>
          <cell r="C41" t="str">
            <v>McClintock Dr</v>
          </cell>
          <cell r="D41">
            <v>18</v>
          </cell>
          <cell r="E41">
            <v>8.5</v>
          </cell>
          <cell r="F41">
            <v>27.5</v>
          </cell>
          <cell r="G41">
            <v>0.180555555555556</v>
          </cell>
          <cell r="H41">
            <v>0.16666666666666699</v>
          </cell>
          <cell r="I41">
            <v>0.68055555555555602</v>
          </cell>
          <cell r="J41">
            <v>0.180555555555556</v>
          </cell>
          <cell r="K41">
            <v>35624</v>
          </cell>
          <cell r="L41">
            <v>2.5</v>
          </cell>
          <cell r="M41">
            <v>1</v>
          </cell>
          <cell r="N41" t="str">
            <v>NS</v>
          </cell>
        </row>
        <row r="42">
          <cell r="A42">
            <v>173</v>
          </cell>
          <cell r="B42" t="str">
            <v>Apache Blvd</v>
          </cell>
          <cell r="C42" t="str">
            <v>McClintock Dr</v>
          </cell>
          <cell r="D42">
            <v>26.25</v>
          </cell>
          <cell r="E42">
            <v>31.5</v>
          </cell>
          <cell r="F42">
            <v>21</v>
          </cell>
          <cell r="G42">
            <v>0.19047619047618999</v>
          </cell>
          <cell r="H42">
            <v>0.36190476190476201</v>
          </cell>
          <cell r="I42">
            <v>0.85714285714285698</v>
          </cell>
          <cell r="J42">
            <v>0.12380952380952399</v>
          </cell>
          <cell r="K42">
            <v>31878</v>
          </cell>
          <cell r="L42">
            <v>1</v>
          </cell>
          <cell r="M42">
            <v>0</v>
          </cell>
          <cell r="N42" t="str">
            <v>NS</v>
          </cell>
        </row>
        <row r="43">
          <cell r="A43">
            <v>174</v>
          </cell>
          <cell r="B43" t="str">
            <v>Baseline Rd</v>
          </cell>
          <cell r="C43" t="str">
            <v>McClintock Dr</v>
          </cell>
          <cell r="D43">
            <v>11.5</v>
          </cell>
          <cell r="E43">
            <v>10.5</v>
          </cell>
          <cell r="F43">
            <v>12.5</v>
          </cell>
          <cell r="G43">
            <v>0.34782608695652201</v>
          </cell>
          <cell r="H43">
            <v>0.13043478260869601</v>
          </cell>
          <cell r="I43">
            <v>0.45652173913043498</v>
          </cell>
          <cell r="J43">
            <v>0.217391304347826</v>
          </cell>
          <cell r="K43">
            <v>34964</v>
          </cell>
          <cell r="L43">
            <v>3.5</v>
          </cell>
          <cell r="M43">
            <v>1</v>
          </cell>
          <cell r="N43" t="str">
            <v>NS</v>
          </cell>
        </row>
        <row r="44">
          <cell r="A44">
            <v>175</v>
          </cell>
          <cell r="B44" t="str">
            <v>Guadalupe Rd</v>
          </cell>
          <cell r="C44" t="str">
            <v>McClintock Dr</v>
          </cell>
          <cell r="D44">
            <v>8.25</v>
          </cell>
          <cell r="E44">
            <v>7.5</v>
          </cell>
          <cell r="F44">
            <v>9</v>
          </cell>
          <cell r="G44">
            <v>0.28787878787878801</v>
          </cell>
          <cell r="H44">
            <v>0.31818181818181801</v>
          </cell>
          <cell r="I44">
            <v>0.60606060606060597</v>
          </cell>
          <cell r="J44">
            <v>0.27272727272727298</v>
          </cell>
          <cell r="K44">
            <v>29155</v>
          </cell>
          <cell r="L44">
            <v>4.5</v>
          </cell>
          <cell r="M44">
            <v>1</v>
          </cell>
          <cell r="N44" t="str">
            <v>NS</v>
          </cell>
        </row>
        <row r="45">
          <cell r="A45">
            <v>178</v>
          </cell>
          <cell r="B45" t="str">
            <v>Curry Rd</v>
          </cell>
          <cell r="C45" t="str">
            <v>Scottsdale Rd</v>
          </cell>
          <cell r="D45">
            <v>13.5</v>
          </cell>
          <cell r="E45">
            <v>11</v>
          </cell>
          <cell r="F45">
            <v>16</v>
          </cell>
          <cell r="G45">
            <v>7.4074074074074098E-2</v>
          </cell>
          <cell r="H45">
            <v>0.33333333333333298</v>
          </cell>
          <cell r="I45">
            <v>0.98148148148148195</v>
          </cell>
          <cell r="J45">
            <v>0.11111111111111099</v>
          </cell>
          <cell r="K45">
            <v>51749</v>
          </cell>
          <cell r="L45">
            <v>1</v>
          </cell>
          <cell r="M45">
            <v>0</v>
          </cell>
          <cell r="N45" t="str">
            <v>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"/>
    </sheetView>
  </sheetViews>
  <sheetFormatPr defaultRowHeight="14.4" x14ac:dyDescent="0.3"/>
  <cols>
    <col min="1" max="1" width="10.6640625" customWidth="1"/>
    <col min="2" max="2" width="68.33203125" customWidth="1"/>
    <col min="3" max="3" width="12.44140625" customWidth="1"/>
  </cols>
  <sheetData>
    <row r="1" spans="1:4" x14ac:dyDescent="0.3">
      <c r="A1" s="6" t="s">
        <v>34</v>
      </c>
      <c r="B1" s="7" t="s">
        <v>35</v>
      </c>
      <c r="C1" s="8" t="s">
        <v>36</v>
      </c>
      <c r="D1" s="9" t="s">
        <v>37</v>
      </c>
    </row>
    <row r="2" spans="1:4" ht="28.8" x14ac:dyDescent="0.3">
      <c r="A2" s="6">
        <v>42996</v>
      </c>
      <c r="B2" s="7" t="s">
        <v>39</v>
      </c>
      <c r="C2" s="8" t="s">
        <v>38</v>
      </c>
      <c r="D2" s="9"/>
    </row>
    <row r="3" spans="1:4" x14ac:dyDescent="0.3">
      <c r="A3" s="6"/>
      <c r="B3" s="10"/>
      <c r="C3" s="8"/>
      <c r="D3" s="9"/>
    </row>
    <row r="4" spans="1:4" x14ac:dyDescent="0.3">
      <c r="A4" s="6"/>
      <c r="B4" s="10"/>
      <c r="C4" s="8"/>
      <c r="D4" s="9"/>
    </row>
    <row r="5" spans="1:4" x14ac:dyDescent="0.3">
      <c r="A5" s="6"/>
      <c r="B5" s="7"/>
      <c r="C5" s="8"/>
      <c r="D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D11" sqref="D1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31</v>
      </c>
      <c r="M1" t="s">
        <v>32</v>
      </c>
    </row>
    <row r="2" spans="1:13" x14ac:dyDescent="0.3">
      <c r="A2">
        <f>'[1]2017_Historical'!A2</f>
        <v>101</v>
      </c>
      <c r="B2" t="str">
        <f>'[1]2017_Historical'!B2</f>
        <v>Washington/Curry</v>
      </c>
      <c r="C2" t="str">
        <f>'[1]2017_Historical'!C2</f>
        <v>Mill Ave</v>
      </c>
      <c r="D2">
        <f>'[1]2017_Historical'!D2</f>
        <v>35</v>
      </c>
      <c r="E2" t="str">
        <f>'[1]2017_Historical'!E2</f>
        <v>NA</v>
      </c>
      <c r="F2">
        <f>'[1]2017_Historical'!F2</f>
        <v>45</v>
      </c>
      <c r="G2">
        <f>'[1]2017_Historical'!G2</f>
        <v>29</v>
      </c>
      <c r="H2">
        <f>'[1]2017_Historical'!H2</f>
        <v>48.25</v>
      </c>
      <c r="I2">
        <f>'[1]2017_Historical'!I2</f>
        <v>23.5</v>
      </c>
      <c r="J2" t="str">
        <f>'[1]2017_Historical'!J2</f>
        <v>NA</v>
      </c>
      <c r="L2" t="b">
        <f>IF(COUNT(D2:J2)&lt;COUNTA(D2:J2),FALSE,TRUE)</f>
        <v>0</v>
      </c>
      <c r="M2">
        <f>COUNTIF(L:L,"=TRUE")</f>
        <v>13</v>
      </c>
    </row>
    <row r="3" spans="1:13" x14ac:dyDescent="0.3">
      <c r="A3">
        <f>'[1]2017_Historical'!A3</f>
        <v>102</v>
      </c>
      <c r="B3" t="str">
        <f>'[1]2017_Historical'!B3</f>
        <v>Rio Salado Pkwy</v>
      </c>
      <c r="C3" t="str">
        <f>'[1]2017_Historical'!C3</f>
        <v>Mill Ave</v>
      </c>
      <c r="D3">
        <f>'[1]2017_Historical'!D3</f>
        <v>46.5</v>
      </c>
      <c r="E3" t="str">
        <f>'[1]2017_Historical'!E3</f>
        <v>NA</v>
      </c>
      <c r="F3">
        <f>'[1]2017_Historical'!F3</f>
        <v>68.25</v>
      </c>
      <c r="G3">
        <f>'[1]2017_Historical'!G3</f>
        <v>63.625</v>
      </c>
      <c r="H3">
        <f>'[1]2017_Historical'!H3</f>
        <v>59.5</v>
      </c>
      <c r="I3">
        <f>'[1]2017_Historical'!I3</f>
        <v>57.75</v>
      </c>
      <c r="J3">
        <f>'[1]2017_Historical'!J3</f>
        <v>43</v>
      </c>
      <c r="L3" t="b">
        <f t="shared" ref="L3:L66" si="0">IF(COUNT(D3:J3)&lt;COUNTA(D3:J3),FALSE,TRUE)</f>
        <v>0</v>
      </c>
    </row>
    <row r="4" spans="1:13" x14ac:dyDescent="0.3">
      <c r="A4">
        <f>'[1]2017_Historical'!A4</f>
        <v>103</v>
      </c>
      <c r="B4" t="str">
        <f>'[1]2017_Historical'!B4</f>
        <v>Rio Salado Pkwy</v>
      </c>
      <c r="C4" t="str">
        <f>'[1]2017_Historical'!C4</f>
        <v>Rural Rd</v>
      </c>
      <c r="D4">
        <f>'[1]2017_Historical'!D4</f>
        <v>48</v>
      </c>
      <c r="E4">
        <f>'[1]2017_Historical'!E4</f>
        <v>43.5</v>
      </c>
      <c r="F4">
        <f>'[1]2017_Historical'!F4</f>
        <v>70.25</v>
      </c>
      <c r="G4">
        <f>'[1]2017_Historical'!G4</f>
        <v>61</v>
      </c>
      <c r="H4">
        <f>'[1]2017_Historical'!H4</f>
        <v>57</v>
      </c>
      <c r="I4">
        <f>'[1]2017_Historical'!I4</f>
        <v>54.25</v>
      </c>
      <c r="J4">
        <f>'[1]2017_Historical'!J4</f>
        <v>58.5</v>
      </c>
      <c r="L4" t="b">
        <f t="shared" si="0"/>
        <v>1</v>
      </c>
    </row>
    <row r="5" spans="1:13" x14ac:dyDescent="0.3">
      <c r="A5">
        <f>'[1]2017_Historical'!A5</f>
        <v>104</v>
      </c>
      <c r="B5" t="str">
        <f>'[1]2017_Historical'!B5</f>
        <v>Rio Salado Pkwy</v>
      </c>
      <c r="C5" t="str">
        <f>'[1]2017_Historical'!C5</f>
        <v>McClintock Dr</v>
      </c>
      <c r="D5">
        <f>'[1]2017_Historical'!D5</f>
        <v>38.5</v>
      </c>
      <c r="E5">
        <f>'[1]2017_Historical'!E5</f>
        <v>19</v>
      </c>
      <c r="F5">
        <f>'[1]2017_Historical'!F5</f>
        <v>21</v>
      </c>
      <c r="G5">
        <f>'[1]2017_Historical'!G5</f>
        <v>30</v>
      </c>
      <c r="H5">
        <f>'[1]2017_Historical'!H5</f>
        <v>26.25</v>
      </c>
      <c r="I5">
        <f>'[1]2017_Historical'!I5</f>
        <v>24.75</v>
      </c>
      <c r="J5">
        <f>'[1]2017_Historical'!J5</f>
        <v>21.25</v>
      </c>
      <c r="L5" t="b">
        <f t="shared" si="0"/>
        <v>1</v>
      </c>
    </row>
    <row r="6" spans="1:13" x14ac:dyDescent="0.3">
      <c r="A6">
        <f>'[1]2017_Historical'!A6</f>
        <v>105</v>
      </c>
      <c r="B6" t="str">
        <f>'[1]2017_Historical'!B6</f>
        <v>Rio Salado Pkwy</v>
      </c>
      <c r="C6" t="str">
        <f>'[1]2017_Historical'!C6</f>
        <v>Hardy Dr</v>
      </c>
      <c r="D6">
        <f>'[1]2017_Historical'!D6</f>
        <v>8.25</v>
      </c>
      <c r="E6" t="str">
        <f>'[1]2017_Historical'!E6</f>
        <v>NA</v>
      </c>
      <c r="F6">
        <f>'[1]2017_Historical'!F6</f>
        <v>18.75</v>
      </c>
      <c r="G6" t="str">
        <f>'[1]2017_Historical'!G6</f>
        <v>NA</v>
      </c>
      <c r="H6" t="str">
        <f>'[1]2017_Historical'!H6</f>
        <v>NA</v>
      </c>
      <c r="I6">
        <f>'[1]2017_Historical'!I6</f>
        <v>18</v>
      </c>
      <c r="J6">
        <f>'[1]2017_Historical'!J6</f>
        <v>11.75</v>
      </c>
      <c r="L6" t="b">
        <f t="shared" si="0"/>
        <v>0</v>
      </c>
    </row>
    <row r="7" spans="1:13" x14ac:dyDescent="0.3">
      <c r="A7">
        <f>'[1]2017_Historical'!A7</f>
        <v>106</v>
      </c>
      <c r="B7" t="str">
        <f>'[1]2017_Historical'!B7</f>
        <v>5th St</v>
      </c>
      <c r="C7" t="str">
        <f>'[1]2017_Historical'!C7</f>
        <v>Mill Ave</v>
      </c>
      <c r="D7">
        <f>'[1]2017_Historical'!D7</f>
        <v>117.5</v>
      </c>
      <c r="E7">
        <f>'[1]2017_Historical'!E7</f>
        <v>91</v>
      </c>
      <c r="F7">
        <f>'[1]2017_Historical'!F7</f>
        <v>110.75</v>
      </c>
      <c r="G7">
        <f>'[1]2017_Historical'!G7</f>
        <v>101.25</v>
      </c>
      <c r="H7">
        <f>'[1]2017_Historical'!H7</f>
        <v>111.75</v>
      </c>
      <c r="I7">
        <f>'[1]2017_Historical'!I7</f>
        <v>93</v>
      </c>
      <c r="J7">
        <f>'[1]2017_Historical'!J7</f>
        <v>95.25</v>
      </c>
      <c r="L7" t="b">
        <f t="shared" si="0"/>
        <v>1</v>
      </c>
    </row>
    <row r="8" spans="1:13" x14ac:dyDescent="0.3">
      <c r="A8">
        <f>'[1]2017_Historical'!A8</f>
        <v>107</v>
      </c>
      <c r="B8" t="str">
        <f>'[1]2017_Historical'!B8</f>
        <v>5th St</v>
      </c>
      <c r="C8" t="str">
        <f>'[1]2017_Historical'!C8</f>
        <v>Forest Ave</v>
      </c>
      <c r="D8">
        <f>'[1]2017_Historical'!D8</f>
        <v>47.5</v>
      </c>
      <c r="E8" t="str">
        <f>'[1]2017_Historical'!E8</f>
        <v>NA</v>
      </c>
      <c r="F8">
        <f>'[1]2017_Historical'!F8</f>
        <v>67</v>
      </c>
      <c r="G8" t="str">
        <f>'[1]2017_Historical'!G8</f>
        <v>NA</v>
      </c>
      <c r="H8" t="str">
        <f>'[1]2017_Historical'!H8</f>
        <v>NA</v>
      </c>
      <c r="I8" t="str">
        <f>'[1]2017_Historical'!I8</f>
        <v>NA</v>
      </c>
      <c r="J8" t="str">
        <f>'[1]2017_Historical'!J8</f>
        <v>NA</v>
      </c>
      <c r="L8" t="b">
        <f t="shared" si="0"/>
        <v>0</v>
      </c>
    </row>
    <row r="9" spans="1:13" x14ac:dyDescent="0.3">
      <c r="A9">
        <f>'[1]2017_Historical'!A9</f>
        <v>108</v>
      </c>
      <c r="B9" t="str">
        <f>'[1]2017_Historical'!B9</f>
        <v>5th St</v>
      </c>
      <c r="C9" t="str">
        <f>'[1]2017_Historical'!C9</f>
        <v>Farmer Ave</v>
      </c>
      <c r="D9" t="str">
        <f>'[1]2017_Historical'!D9</f>
        <v>NA</v>
      </c>
      <c r="E9" t="str">
        <f>'[1]2017_Historical'!E9</f>
        <v>NA</v>
      </c>
      <c r="F9">
        <f>'[1]2017_Historical'!F9</f>
        <v>79</v>
      </c>
      <c r="G9">
        <f>'[1]2017_Historical'!G9</f>
        <v>78</v>
      </c>
      <c r="H9">
        <f>'[1]2017_Historical'!H9</f>
        <v>107.25</v>
      </c>
      <c r="I9">
        <f>'[1]2017_Historical'!I9</f>
        <v>64</v>
      </c>
      <c r="J9" t="str">
        <f>'[1]2017_Historical'!J9</f>
        <v>NA</v>
      </c>
      <c r="L9" t="b">
        <f t="shared" si="0"/>
        <v>0</v>
      </c>
    </row>
    <row r="10" spans="1:13" x14ac:dyDescent="0.3">
      <c r="A10">
        <f>'[1]2017_Historical'!A10</f>
        <v>109</v>
      </c>
      <c r="B10" t="str">
        <f>'[1]2017_Historical'!B10</f>
        <v>5th St</v>
      </c>
      <c r="C10" t="str">
        <f>'[1]2017_Historical'!C10</f>
        <v>Hardy Dr</v>
      </c>
      <c r="D10" t="str">
        <f>'[1]2017_Historical'!D10</f>
        <v>NA</v>
      </c>
      <c r="E10">
        <f>'[1]2017_Historical'!E10</f>
        <v>31.5</v>
      </c>
      <c r="F10">
        <f>'[1]2017_Historical'!F10</f>
        <v>59.25</v>
      </c>
      <c r="G10" t="str">
        <f>'[1]2017_Historical'!G10</f>
        <v>NA</v>
      </c>
      <c r="H10" t="str">
        <f>'[1]2017_Historical'!H10</f>
        <v>NA</v>
      </c>
      <c r="I10">
        <f>'[1]2017_Historical'!I10</f>
        <v>57.5</v>
      </c>
      <c r="J10">
        <f>'[1]2017_Historical'!J10</f>
        <v>43.5</v>
      </c>
      <c r="L10" t="b">
        <f t="shared" si="0"/>
        <v>0</v>
      </c>
    </row>
    <row r="11" spans="1:13" x14ac:dyDescent="0.3">
      <c r="A11">
        <f>'[1]2017_Historical'!A11</f>
        <v>110</v>
      </c>
      <c r="B11" t="str">
        <f>'[1]2017_Historical'!B11</f>
        <v>5th St</v>
      </c>
      <c r="C11" t="str">
        <f>'[1]2017_Historical'!C11</f>
        <v>Priest Dr</v>
      </c>
      <c r="D11">
        <f>'[1]2017_Historical'!D11</f>
        <v>18</v>
      </c>
      <c r="E11" t="str">
        <f>'[1]2017_Historical'!E11</f>
        <v>NA</v>
      </c>
      <c r="F11">
        <f>'[1]2017_Historical'!F11</f>
        <v>16.5</v>
      </c>
      <c r="G11">
        <f>'[1]2017_Historical'!G11</f>
        <v>20</v>
      </c>
      <c r="H11">
        <f>'[1]2017_Historical'!H11</f>
        <v>20</v>
      </c>
      <c r="I11">
        <f>'[1]2017_Historical'!I11</f>
        <v>13</v>
      </c>
      <c r="J11" t="str">
        <f>'[1]2017_Historical'!J11</f>
        <v>NA</v>
      </c>
      <c r="L11" t="b">
        <f t="shared" si="0"/>
        <v>0</v>
      </c>
    </row>
    <row r="12" spans="1:13" x14ac:dyDescent="0.3">
      <c r="A12">
        <f>'[1]2017_Historical'!A12</f>
        <v>111</v>
      </c>
      <c r="B12" t="str">
        <f>'[1]2017_Historical'!B12</f>
        <v>10th St</v>
      </c>
      <c r="C12" t="str">
        <f>'[1]2017_Historical'!C12</f>
        <v>Mill Ave</v>
      </c>
      <c r="D12" t="str">
        <f>'[1]2017_Historical'!D12</f>
        <v>NA</v>
      </c>
      <c r="E12">
        <f>'[1]2017_Historical'!E12</f>
        <v>137.75</v>
      </c>
      <c r="F12">
        <f>'[1]2017_Historical'!F12</f>
        <v>135.5</v>
      </c>
      <c r="G12">
        <f>'[1]2017_Historical'!G12</f>
        <v>112.5</v>
      </c>
      <c r="H12">
        <f>'[1]2017_Historical'!H12</f>
        <v>123.75</v>
      </c>
      <c r="I12">
        <f>'[1]2017_Historical'!I12</f>
        <v>75.5</v>
      </c>
      <c r="J12">
        <f>'[1]2017_Historical'!J12</f>
        <v>96.75</v>
      </c>
      <c r="L12" t="b">
        <f t="shared" si="0"/>
        <v>0</v>
      </c>
    </row>
    <row r="13" spans="1:13" x14ac:dyDescent="0.3">
      <c r="A13">
        <f>'[1]2017_Historical'!A13</f>
        <v>112</v>
      </c>
      <c r="B13" t="str">
        <f>'[1]2017_Historical'!B13</f>
        <v>Superstition Fwy</v>
      </c>
      <c r="C13" t="str">
        <f>'[1]2017_Historical'!C13</f>
        <v>College Ave</v>
      </c>
      <c r="D13">
        <f>'[1]2017_Historical'!D13</f>
        <v>32.5</v>
      </c>
      <c r="E13">
        <f>'[1]2017_Historical'!E13</f>
        <v>27.75</v>
      </c>
      <c r="F13">
        <f>'[1]2017_Historical'!F13</f>
        <v>38.25</v>
      </c>
      <c r="G13">
        <f>'[1]2017_Historical'!G13</f>
        <v>28</v>
      </c>
      <c r="H13">
        <f>'[1]2017_Historical'!H13</f>
        <v>35.75</v>
      </c>
      <c r="I13" t="str">
        <f>'[1]2017_Historical'!I13</f>
        <v>NA</v>
      </c>
      <c r="J13" t="str">
        <f>'[1]2017_Historical'!J13</f>
        <v>NA</v>
      </c>
      <c r="L13" t="b">
        <f t="shared" si="0"/>
        <v>0</v>
      </c>
    </row>
    <row r="14" spans="1:13" x14ac:dyDescent="0.3">
      <c r="A14">
        <f>'[1]2017_Historical'!A14</f>
        <v>113</v>
      </c>
      <c r="B14" t="str">
        <f>'[1]2017_Historical'!B14</f>
        <v>13th St</v>
      </c>
      <c r="C14" t="str">
        <f>'[1]2017_Historical'!C14</f>
        <v>Mill Ave</v>
      </c>
      <c r="D14">
        <f>'[1]2017_Historical'!D14</f>
        <v>49</v>
      </c>
      <c r="E14">
        <f>'[1]2017_Historical'!E14</f>
        <v>31.5</v>
      </c>
      <c r="F14">
        <f>'[1]2017_Historical'!F14</f>
        <v>56</v>
      </c>
      <c r="G14">
        <f>'[1]2017_Historical'!G14</f>
        <v>52.625</v>
      </c>
      <c r="H14">
        <f>'[1]2017_Historical'!H14</f>
        <v>58.125</v>
      </c>
      <c r="I14">
        <f>'[1]2017_Historical'!I14</f>
        <v>33.5</v>
      </c>
      <c r="J14">
        <f>'[1]2017_Historical'!J14</f>
        <v>52.5</v>
      </c>
      <c r="L14" t="b">
        <f t="shared" si="0"/>
        <v>1</v>
      </c>
    </row>
    <row r="15" spans="1:13" x14ac:dyDescent="0.3">
      <c r="A15">
        <f>'[1]2017_Historical'!A15</f>
        <v>114</v>
      </c>
      <c r="B15" t="str">
        <f>'[1]2017_Historical'!B15</f>
        <v>13th St</v>
      </c>
      <c r="C15" t="str">
        <f>'[1]2017_Historical'!C15</f>
        <v>Hardy Dr</v>
      </c>
      <c r="D15" t="str">
        <f>'[1]2017_Historical'!D15</f>
        <v>NA</v>
      </c>
      <c r="E15" t="str">
        <f>'[1]2017_Historical'!E15</f>
        <v>NA</v>
      </c>
      <c r="F15">
        <f>'[1]2017_Historical'!F15</f>
        <v>50.25</v>
      </c>
      <c r="G15">
        <f>'[1]2017_Historical'!G15</f>
        <v>40</v>
      </c>
      <c r="H15">
        <f>'[1]2017_Historical'!H15</f>
        <v>42.5</v>
      </c>
      <c r="I15">
        <f>'[1]2017_Historical'!I15</f>
        <v>45</v>
      </c>
      <c r="J15">
        <f>'[1]2017_Historical'!J15</f>
        <v>39.25</v>
      </c>
      <c r="L15" t="b">
        <f t="shared" si="0"/>
        <v>0</v>
      </c>
    </row>
    <row r="16" spans="1:13" x14ac:dyDescent="0.3">
      <c r="A16">
        <f>'[1]2017_Historical'!A16</f>
        <v>115</v>
      </c>
      <c r="B16" t="str">
        <f>'[1]2017_Historical'!B16</f>
        <v>University Dr</v>
      </c>
      <c r="C16" t="str">
        <f>'[1]2017_Historical'!C16</f>
        <v>College Ave</v>
      </c>
      <c r="D16">
        <f>'[1]2017_Historical'!D16</f>
        <v>452</v>
      </c>
      <c r="E16">
        <f>'[1]2017_Historical'!E16</f>
        <v>173.5</v>
      </c>
      <c r="F16">
        <f>'[1]2017_Historical'!F16</f>
        <v>220</v>
      </c>
      <c r="G16">
        <f>'[1]2017_Historical'!G16</f>
        <v>216.25</v>
      </c>
      <c r="H16">
        <f>'[1]2017_Historical'!H16</f>
        <v>309.5</v>
      </c>
      <c r="I16">
        <f>'[1]2017_Historical'!I16</f>
        <v>242.25</v>
      </c>
      <c r="J16">
        <f>'[1]2017_Historical'!J16</f>
        <v>224.5</v>
      </c>
      <c r="L16" t="b">
        <f t="shared" si="0"/>
        <v>1</v>
      </c>
    </row>
    <row r="17" spans="1:12" x14ac:dyDescent="0.3">
      <c r="A17">
        <f>'[1]2017_Historical'!A17</f>
        <v>116</v>
      </c>
      <c r="B17" t="str">
        <f>'[1]2017_Historical'!B17</f>
        <v>University Dr</v>
      </c>
      <c r="C17" t="str">
        <f>'[1]2017_Historical'!C17</f>
        <v>Dorsey Ln</v>
      </c>
      <c r="D17">
        <f>'[1]2017_Historical'!D17</f>
        <v>65.5</v>
      </c>
      <c r="E17" t="str">
        <f>'[1]2017_Historical'!E17</f>
        <v>NA</v>
      </c>
      <c r="F17">
        <f>'[1]2017_Historical'!F17</f>
        <v>61.75</v>
      </c>
      <c r="G17">
        <f>'[1]2017_Historical'!G17</f>
        <v>72.75</v>
      </c>
      <c r="H17">
        <f>'[1]2017_Historical'!H17</f>
        <v>87.875</v>
      </c>
      <c r="I17">
        <f>'[1]2017_Historical'!I17</f>
        <v>69.25</v>
      </c>
      <c r="J17">
        <f>'[1]2017_Historical'!J17</f>
        <v>52.5</v>
      </c>
      <c r="L17" t="b">
        <f t="shared" si="0"/>
        <v>0</v>
      </c>
    </row>
    <row r="18" spans="1:12" x14ac:dyDescent="0.3">
      <c r="A18">
        <f>'[1]2017_Historical'!A18</f>
        <v>117</v>
      </c>
      <c r="B18" t="str">
        <f>'[1]2017_Historical'!B18</f>
        <v>University Dr</v>
      </c>
      <c r="C18" t="str">
        <f>'[1]2017_Historical'!C18</f>
        <v>Rural Rd</v>
      </c>
      <c r="D18">
        <f>'[1]2017_Historical'!D18</f>
        <v>116</v>
      </c>
      <c r="E18">
        <f>'[1]2017_Historical'!E18</f>
        <v>181</v>
      </c>
      <c r="F18">
        <f>'[1]2017_Historical'!F18</f>
        <v>143</v>
      </c>
      <c r="G18">
        <f>'[1]2017_Historical'!G18</f>
        <v>145.25</v>
      </c>
      <c r="H18">
        <f>'[1]2017_Historical'!H18</f>
        <v>197.25</v>
      </c>
      <c r="I18">
        <f>'[1]2017_Historical'!I18</f>
        <v>187.25</v>
      </c>
      <c r="J18">
        <f>'[1]2017_Historical'!J18</f>
        <v>137</v>
      </c>
      <c r="L18" t="b">
        <f t="shared" si="0"/>
        <v>1</v>
      </c>
    </row>
    <row r="19" spans="1:12" x14ac:dyDescent="0.3">
      <c r="A19">
        <f>'[1]2017_Historical'!A19</f>
        <v>118</v>
      </c>
      <c r="B19" t="str">
        <f>'[1]2017_Historical'!B19</f>
        <v>University Dr</v>
      </c>
      <c r="C19" t="str">
        <f>'[1]2017_Historical'!C19</f>
        <v>Mill Ave</v>
      </c>
      <c r="D19">
        <f>'[1]2017_Historical'!D19</f>
        <v>93.25</v>
      </c>
      <c r="E19">
        <f>'[1]2017_Historical'!E19</f>
        <v>116.75</v>
      </c>
      <c r="F19">
        <f>'[1]2017_Historical'!F19</f>
        <v>123.375</v>
      </c>
      <c r="G19">
        <f>'[1]2017_Historical'!G19</f>
        <v>141.25</v>
      </c>
      <c r="H19">
        <f>'[1]2017_Historical'!H19</f>
        <v>153.75</v>
      </c>
      <c r="I19">
        <f>'[1]2017_Historical'!I19</f>
        <v>154.5</v>
      </c>
      <c r="J19">
        <f>'[1]2017_Historical'!J19</f>
        <v>143.25</v>
      </c>
      <c r="L19" t="b">
        <f t="shared" si="0"/>
        <v>1</v>
      </c>
    </row>
    <row r="20" spans="1:12" x14ac:dyDescent="0.3">
      <c r="A20">
        <f>'[1]2017_Historical'!A20</f>
        <v>119</v>
      </c>
      <c r="B20" t="str">
        <f>'[1]2017_Historical'!B20</f>
        <v>University Dr</v>
      </c>
      <c r="C20" t="str">
        <f>'[1]2017_Historical'!C20</f>
        <v>Ash Ave</v>
      </c>
      <c r="D20">
        <f>'[1]2017_Historical'!D20</f>
        <v>87.5</v>
      </c>
      <c r="E20">
        <f>'[1]2017_Historical'!E20</f>
        <v>60.5</v>
      </c>
      <c r="F20">
        <f>'[1]2017_Historical'!F20</f>
        <v>95.25</v>
      </c>
      <c r="G20">
        <f>'[1]2017_Historical'!G20</f>
        <v>95.5</v>
      </c>
      <c r="H20">
        <f>'[1]2017_Historical'!H20</f>
        <v>91.75</v>
      </c>
      <c r="I20">
        <f>'[1]2017_Historical'!I20</f>
        <v>65.5</v>
      </c>
      <c r="J20">
        <f>'[1]2017_Historical'!J20</f>
        <v>83</v>
      </c>
      <c r="L20" t="b">
        <f t="shared" si="0"/>
        <v>1</v>
      </c>
    </row>
    <row r="21" spans="1:12" x14ac:dyDescent="0.3">
      <c r="A21">
        <f>'[1]2017_Historical'!A21</f>
        <v>120</v>
      </c>
      <c r="B21" t="str">
        <f>'[1]2017_Historical'!B21</f>
        <v>University Dr</v>
      </c>
      <c r="C21" t="str">
        <f>'[1]2017_Historical'!C21</f>
        <v>Roosevelt St</v>
      </c>
      <c r="D21">
        <f>'[1]2017_Historical'!D21</f>
        <v>45.5</v>
      </c>
      <c r="E21">
        <f>'[1]2017_Historical'!E21</f>
        <v>50.5</v>
      </c>
      <c r="F21">
        <f>'[1]2017_Historical'!F21</f>
        <v>54.5</v>
      </c>
      <c r="G21">
        <f>'[1]2017_Historical'!G21</f>
        <v>53</v>
      </c>
      <c r="H21">
        <f>'[1]2017_Historical'!H21</f>
        <v>67.5</v>
      </c>
      <c r="I21">
        <f>'[1]2017_Historical'!I21</f>
        <v>81</v>
      </c>
      <c r="J21">
        <f>'[1]2017_Historical'!J21</f>
        <v>69.25</v>
      </c>
      <c r="L21" t="b">
        <f t="shared" si="0"/>
        <v>1</v>
      </c>
    </row>
    <row r="22" spans="1:12" x14ac:dyDescent="0.3">
      <c r="A22">
        <f>'[1]2017_Historical'!A22</f>
        <v>121</v>
      </c>
      <c r="B22" t="str">
        <f>'[1]2017_Historical'!B22</f>
        <v>University Dr</v>
      </c>
      <c r="C22" t="str">
        <f>'[1]2017_Historical'!C22</f>
        <v>Hardy Dr</v>
      </c>
      <c r="D22">
        <f>'[1]2017_Historical'!D22</f>
        <v>62</v>
      </c>
      <c r="E22">
        <f>'[1]2017_Historical'!E22</f>
        <v>35</v>
      </c>
      <c r="F22">
        <f>'[1]2017_Historical'!F22</f>
        <v>46.5</v>
      </c>
      <c r="G22">
        <f>'[1]2017_Historical'!G22</f>
        <v>56.5</v>
      </c>
      <c r="H22">
        <f>'[1]2017_Historical'!H22</f>
        <v>36</v>
      </c>
      <c r="I22">
        <f>'[1]2017_Historical'!I22</f>
        <v>50.25</v>
      </c>
      <c r="J22">
        <f>'[1]2017_Historical'!J22</f>
        <v>48</v>
      </c>
      <c r="L22" t="b">
        <f t="shared" si="0"/>
        <v>1</v>
      </c>
    </row>
    <row r="23" spans="1:12" x14ac:dyDescent="0.3">
      <c r="A23">
        <f>'[1]2017_Historical'!A23</f>
        <v>122</v>
      </c>
      <c r="B23" t="str">
        <f>'[1]2017_Historical'!B23</f>
        <v>McKellips Rd</v>
      </c>
      <c r="C23" t="str">
        <f>'[1]2017_Historical'!C23</f>
        <v>Greenbelt Path</v>
      </c>
      <c r="D23">
        <f>'[1]2017_Historical'!D23</f>
        <v>42</v>
      </c>
      <c r="E23">
        <f>'[1]2017_Historical'!E23</f>
        <v>40.5</v>
      </c>
      <c r="F23">
        <f>'[1]2017_Historical'!F23</f>
        <v>42.75</v>
      </c>
      <c r="G23">
        <f>'[1]2017_Historical'!G23</f>
        <v>44.25</v>
      </c>
      <c r="H23">
        <f>'[1]2017_Historical'!H23</f>
        <v>46.5</v>
      </c>
      <c r="I23">
        <f>'[1]2017_Historical'!I23</f>
        <v>39.25</v>
      </c>
      <c r="J23" t="str">
        <f>'[1]2017_Historical'!J23</f>
        <v>NA</v>
      </c>
      <c r="L23" t="b">
        <f t="shared" si="0"/>
        <v>0</v>
      </c>
    </row>
    <row r="24" spans="1:12" x14ac:dyDescent="0.3">
      <c r="A24">
        <f>'[1]2017_Historical'!A24</f>
        <v>123</v>
      </c>
      <c r="B24" t="str">
        <f>'[1]2017_Historical'!B24</f>
        <v>Western Canal</v>
      </c>
      <c r="C24" t="str">
        <f>'[1]2017_Historical'!C24</f>
        <v>Rural Rd</v>
      </c>
      <c r="D24" t="str">
        <f>'[1]2017_Historical'!D24</f>
        <v>NA</v>
      </c>
      <c r="E24">
        <f>'[1]2017_Historical'!E24</f>
        <v>44.5</v>
      </c>
      <c r="F24">
        <f>'[1]2017_Historical'!F24</f>
        <v>61.5</v>
      </c>
      <c r="G24">
        <f>'[1]2017_Historical'!G24</f>
        <v>40.5</v>
      </c>
      <c r="H24">
        <f>'[1]2017_Historical'!H24</f>
        <v>40.25</v>
      </c>
      <c r="I24">
        <f>'[1]2017_Historical'!I24</f>
        <v>32.5</v>
      </c>
      <c r="J24" t="str">
        <f>'[1]2017_Historical'!J24</f>
        <v>NA</v>
      </c>
      <c r="L24" t="b">
        <f t="shared" si="0"/>
        <v>0</v>
      </c>
    </row>
    <row r="25" spans="1:12" x14ac:dyDescent="0.3">
      <c r="A25">
        <f>'[1]2017_Historical'!A25</f>
        <v>124</v>
      </c>
      <c r="B25" t="str">
        <f>'[1]2017_Historical'!B25</f>
        <v>Western Canal</v>
      </c>
      <c r="C25" t="str">
        <f>'[1]2017_Historical'!C25</f>
        <v>McClintock Dr</v>
      </c>
      <c r="D25" t="str">
        <f>'[1]2017_Historical'!D25</f>
        <v>NA</v>
      </c>
      <c r="E25" t="str">
        <f>'[1]2017_Historical'!E25</f>
        <v>NA</v>
      </c>
      <c r="F25">
        <f>'[1]2017_Historical'!F25</f>
        <v>37.75</v>
      </c>
      <c r="G25">
        <f>'[1]2017_Historical'!G25</f>
        <v>37.75</v>
      </c>
      <c r="H25">
        <f>'[1]2017_Historical'!H25</f>
        <v>38</v>
      </c>
      <c r="I25">
        <f>'[1]2017_Historical'!I25</f>
        <v>33</v>
      </c>
      <c r="J25" t="str">
        <f>'[1]2017_Historical'!J25</f>
        <v>NA</v>
      </c>
      <c r="L25" t="b">
        <f t="shared" si="0"/>
        <v>0</v>
      </c>
    </row>
    <row r="26" spans="1:12" x14ac:dyDescent="0.3">
      <c r="A26">
        <f>'[1]2017_Historical'!A26</f>
        <v>125</v>
      </c>
      <c r="B26" t="str">
        <f>'[1]2017_Historical'!B26</f>
        <v>Western Canal</v>
      </c>
      <c r="C26" t="str">
        <f>'[1]2017_Historical'!C26</f>
        <v>Lakeshore Dr</v>
      </c>
      <c r="D26">
        <f>'[1]2017_Historical'!D26</f>
        <v>86</v>
      </c>
      <c r="E26">
        <f>'[1]2017_Historical'!E26</f>
        <v>42.5</v>
      </c>
      <c r="F26">
        <f>'[1]2017_Historical'!F26</f>
        <v>54.5</v>
      </c>
      <c r="G26" t="str">
        <f>'[1]2017_Historical'!G26</f>
        <v>NA</v>
      </c>
      <c r="H26" t="str">
        <f>'[1]2017_Historical'!H26</f>
        <v>NA</v>
      </c>
      <c r="I26" t="str">
        <f>'[1]2017_Historical'!I26</f>
        <v>NA</v>
      </c>
      <c r="J26">
        <f>'[1]2017_Historical'!J26</f>
        <v>44.25</v>
      </c>
      <c r="L26" t="b">
        <f t="shared" si="0"/>
        <v>0</v>
      </c>
    </row>
    <row r="27" spans="1:12" x14ac:dyDescent="0.3">
      <c r="A27">
        <f>'[1]2017_Historical'!A27</f>
        <v>126</v>
      </c>
      <c r="B27" t="str">
        <f>'[1]2017_Historical'!B27</f>
        <v>Baseline Rd</v>
      </c>
      <c r="C27" t="str">
        <f>'[1]2017_Historical'!C27</f>
        <v>Western Canal</v>
      </c>
      <c r="D27">
        <f>'[1]2017_Historical'!D27</f>
        <v>24.5</v>
      </c>
      <c r="E27" t="str">
        <f>'[1]2017_Historical'!E27</f>
        <v>NA</v>
      </c>
      <c r="F27">
        <f>'[1]2017_Historical'!F27</f>
        <v>37.75</v>
      </c>
      <c r="G27">
        <f>'[1]2017_Historical'!G27</f>
        <v>37.25</v>
      </c>
      <c r="H27">
        <f>'[1]2017_Historical'!H27</f>
        <v>24.5</v>
      </c>
      <c r="I27" t="str">
        <f>'[1]2017_Historical'!I27</f>
        <v>NA</v>
      </c>
      <c r="J27" t="str">
        <f>'[1]2017_Historical'!J27</f>
        <v>NA</v>
      </c>
      <c r="L27" t="b">
        <f t="shared" si="0"/>
        <v>0</v>
      </c>
    </row>
    <row r="28" spans="1:12" x14ac:dyDescent="0.3">
      <c r="A28">
        <f>'[1]2017_Historical'!A28</f>
        <v>127</v>
      </c>
      <c r="B28" t="str">
        <f>'[1]2017_Historical'!B28</f>
        <v>Elliot Rd</v>
      </c>
      <c r="C28" t="str">
        <f>'[1]2017_Historical'!C28</f>
        <v>McClintock Dr</v>
      </c>
      <c r="D28">
        <f>'[1]2017_Historical'!D28</f>
        <v>9.5</v>
      </c>
      <c r="E28" t="str">
        <f>'[1]2017_Historical'!E28</f>
        <v>NA</v>
      </c>
      <c r="F28">
        <f>'[1]2017_Historical'!F28</f>
        <v>13.25</v>
      </c>
      <c r="G28" t="str">
        <f>'[1]2017_Historical'!G28</f>
        <v>NA</v>
      </c>
      <c r="H28" t="str">
        <f>'[1]2017_Historical'!H28</f>
        <v>NA</v>
      </c>
      <c r="I28">
        <f>'[1]2017_Historical'!I28</f>
        <v>12.75</v>
      </c>
      <c r="J28" t="str">
        <f>'[1]2017_Historical'!J28</f>
        <v>NA</v>
      </c>
      <c r="L28" t="b">
        <f t="shared" si="0"/>
        <v>0</v>
      </c>
    </row>
    <row r="29" spans="1:12" x14ac:dyDescent="0.3">
      <c r="A29">
        <f>'[1]2017_Historical'!A29</f>
        <v>128</v>
      </c>
      <c r="B29" t="str">
        <f>'[1]2017_Historical'!B29</f>
        <v>Alameda Dr</v>
      </c>
      <c r="C29" t="str">
        <f>'[1]2017_Historical'!C29</f>
        <v>McClintock Dr</v>
      </c>
      <c r="D29">
        <f>'[1]2017_Historical'!D29</f>
        <v>22</v>
      </c>
      <c r="E29" t="str">
        <f>'[1]2017_Historical'!E29</f>
        <v>NA</v>
      </c>
      <c r="F29">
        <f>'[1]2017_Historical'!F29</f>
        <v>24</v>
      </c>
      <c r="G29">
        <f>'[1]2017_Historical'!G29</f>
        <v>17.5</v>
      </c>
      <c r="H29">
        <f>'[1]2017_Historical'!H29</f>
        <v>31.25</v>
      </c>
      <c r="I29">
        <f>'[1]2017_Historical'!I29</f>
        <v>26.5</v>
      </c>
      <c r="J29">
        <f>'[1]2017_Historical'!J29</f>
        <v>22</v>
      </c>
      <c r="L29" t="b">
        <f t="shared" si="0"/>
        <v>0</v>
      </c>
    </row>
    <row r="30" spans="1:12" x14ac:dyDescent="0.3">
      <c r="A30">
        <f>'[1]2017_Historical'!A30</f>
        <v>129</v>
      </c>
      <c r="B30" t="str">
        <f>'[1]2017_Historical'!B30</f>
        <v>Alameda Dr</v>
      </c>
      <c r="C30" t="str">
        <f>'[1]2017_Historical'!C30</f>
        <v>Rural Rd</v>
      </c>
      <c r="D30" t="str">
        <f>'[1]2017_Historical'!D30</f>
        <v>NA</v>
      </c>
      <c r="E30" t="str">
        <f>'[1]2017_Historical'!E30</f>
        <v>NA</v>
      </c>
      <c r="F30">
        <f>'[1]2017_Historical'!F30</f>
        <v>59.75</v>
      </c>
      <c r="G30">
        <f>'[1]2017_Historical'!G30</f>
        <v>63.875</v>
      </c>
      <c r="H30">
        <f>'[1]2017_Historical'!H30</f>
        <v>50</v>
      </c>
      <c r="I30">
        <f>'[1]2017_Historical'!I30</f>
        <v>71</v>
      </c>
      <c r="J30">
        <f>'[1]2017_Historical'!J30</f>
        <v>45.25</v>
      </c>
      <c r="L30" t="b">
        <f t="shared" si="0"/>
        <v>0</v>
      </c>
    </row>
    <row r="31" spans="1:12" x14ac:dyDescent="0.3">
      <c r="A31">
        <f>'[1]2017_Historical'!A31</f>
        <v>130</v>
      </c>
      <c r="B31" t="str">
        <f>'[1]2017_Historical'!B31</f>
        <v>Alameda Dr</v>
      </c>
      <c r="C31" t="str">
        <f>'[1]2017_Historical'!C31</f>
        <v>Country Club Wy</v>
      </c>
      <c r="D31">
        <f>'[1]2017_Historical'!D31</f>
        <v>11.5</v>
      </c>
      <c r="E31" t="str">
        <f>'[1]2017_Historical'!E31</f>
        <v>NA</v>
      </c>
      <c r="F31">
        <f>'[1]2017_Historical'!F31</f>
        <v>20.5</v>
      </c>
      <c r="G31" t="str">
        <f>'[1]2017_Historical'!G31</f>
        <v>NA</v>
      </c>
      <c r="H31" t="str">
        <f>'[1]2017_Historical'!H31</f>
        <v>NA</v>
      </c>
      <c r="I31">
        <f>'[1]2017_Historical'!I31</f>
        <v>9.5</v>
      </c>
      <c r="J31">
        <f>'[1]2017_Historical'!J31</f>
        <v>8</v>
      </c>
      <c r="L31" t="b">
        <f t="shared" si="0"/>
        <v>0</v>
      </c>
    </row>
    <row r="32" spans="1:12" x14ac:dyDescent="0.3">
      <c r="A32">
        <f>'[1]2017_Historical'!A32</f>
        <v>131</v>
      </c>
      <c r="B32" t="str">
        <f>'[1]2017_Historical'!B32</f>
        <v>Apache Blvd</v>
      </c>
      <c r="C32" t="str">
        <f>'[1]2017_Historical'!C32</f>
        <v>Rural Rd</v>
      </c>
      <c r="D32" t="str">
        <f>'[1]2017_Historical'!D32</f>
        <v>NA</v>
      </c>
      <c r="E32">
        <f>'[1]2017_Historical'!E32</f>
        <v>190.5</v>
      </c>
      <c r="F32">
        <f>'[1]2017_Historical'!F32</f>
        <v>145.75</v>
      </c>
      <c r="G32">
        <f>'[1]2017_Historical'!G32</f>
        <v>180</v>
      </c>
      <c r="H32">
        <f>'[1]2017_Historical'!H32</f>
        <v>184</v>
      </c>
      <c r="I32">
        <f>'[1]2017_Historical'!I32</f>
        <v>263.5</v>
      </c>
      <c r="J32">
        <f>'[1]2017_Historical'!J32</f>
        <v>163.75</v>
      </c>
      <c r="L32" t="b">
        <f t="shared" si="0"/>
        <v>0</v>
      </c>
    </row>
    <row r="33" spans="1:12" x14ac:dyDescent="0.3">
      <c r="A33">
        <f>'[1]2017_Historical'!A33</f>
        <v>132</v>
      </c>
      <c r="B33" t="str">
        <f>'[1]2017_Historical'!B33</f>
        <v>Apache Blvd</v>
      </c>
      <c r="C33" t="str">
        <f>'[1]2017_Historical'!C33</f>
        <v>S Dorsey Ln</v>
      </c>
      <c r="D33">
        <f>'[1]2017_Historical'!D33</f>
        <v>38</v>
      </c>
      <c r="E33" t="str">
        <f>'[1]2017_Historical'!E33</f>
        <v>NA</v>
      </c>
      <c r="F33">
        <f>'[1]2017_Historical'!F33</f>
        <v>64</v>
      </c>
      <c r="G33">
        <f>'[1]2017_Historical'!G33</f>
        <v>66</v>
      </c>
      <c r="H33">
        <f>'[1]2017_Historical'!H33</f>
        <v>65.75</v>
      </c>
      <c r="I33" t="str">
        <f>'[1]2017_Historical'!I33</f>
        <v>NA</v>
      </c>
      <c r="J33">
        <f>'[1]2017_Historical'!J33</f>
        <v>74.5</v>
      </c>
      <c r="L33" t="b">
        <f t="shared" si="0"/>
        <v>0</v>
      </c>
    </row>
    <row r="34" spans="1:12" x14ac:dyDescent="0.3">
      <c r="A34">
        <f>'[1]2017_Historical'!A34</f>
        <v>133</v>
      </c>
      <c r="B34" t="str">
        <f>'[1]2017_Historical'!B34</f>
        <v>Apache Blvd</v>
      </c>
      <c r="C34" t="str">
        <f>'[1]2017_Historical'!C34</f>
        <v>College Ave</v>
      </c>
      <c r="D34" t="str">
        <f>'[1]2017_Historical'!D34</f>
        <v>NA</v>
      </c>
      <c r="E34">
        <f>'[1]2017_Historical'!E34</f>
        <v>233</v>
      </c>
      <c r="F34">
        <f>'[1]2017_Historical'!F34</f>
        <v>163.75</v>
      </c>
      <c r="G34">
        <f>'[1]2017_Historical'!G34</f>
        <v>243</v>
      </c>
      <c r="H34">
        <f>'[1]2017_Historical'!H34</f>
        <v>220.25</v>
      </c>
      <c r="I34">
        <f>'[1]2017_Historical'!I34</f>
        <v>218.5</v>
      </c>
      <c r="J34">
        <f>'[1]2017_Historical'!J34</f>
        <v>238.25</v>
      </c>
      <c r="L34" t="b">
        <f t="shared" si="0"/>
        <v>0</v>
      </c>
    </row>
    <row r="35" spans="1:12" x14ac:dyDescent="0.3">
      <c r="A35">
        <f>'[1]2017_Historical'!A35</f>
        <v>134</v>
      </c>
      <c r="B35" t="str">
        <f>'[1]2017_Historical'!B35</f>
        <v>Apache Blvd</v>
      </c>
      <c r="C35" t="str">
        <f>'[1]2017_Historical'!C35</f>
        <v>Paseo Del Saber</v>
      </c>
      <c r="D35">
        <f>'[1]2017_Historical'!D35</f>
        <v>121</v>
      </c>
      <c r="E35">
        <f>'[1]2017_Historical'!E35</f>
        <v>102</v>
      </c>
      <c r="F35">
        <f>'[1]2017_Historical'!F35</f>
        <v>181.5</v>
      </c>
      <c r="G35" t="str">
        <f>'[1]2017_Historical'!G35</f>
        <v>NA</v>
      </c>
      <c r="H35">
        <f>'[1]2017_Historical'!H35</f>
        <v>232.75</v>
      </c>
      <c r="I35">
        <f>'[1]2017_Historical'!I35</f>
        <v>207.5</v>
      </c>
      <c r="J35">
        <f>'[1]2017_Historical'!J35</f>
        <v>248.25</v>
      </c>
      <c r="L35" t="b">
        <f t="shared" si="0"/>
        <v>0</v>
      </c>
    </row>
    <row r="36" spans="1:12" x14ac:dyDescent="0.3">
      <c r="A36">
        <f>'[1]2017_Historical'!A36</f>
        <v>135</v>
      </c>
      <c r="B36" t="str">
        <f>'[1]2017_Historical'!B36</f>
        <v>Lemon St</v>
      </c>
      <c r="C36" t="str">
        <f>'[1]2017_Historical'!C36</f>
        <v>Rural Rd</v>
      </c>
      <c r="D36">
        <f>'[1]2017_Historical'!D36</f>
        <v>151</v>
      </c>
      <c r="E36" t="str">
        <f>'[1]2017_Historical'!E36</f>
        <v>NA</v>
      </c>
      <c r="F36">
        <f>'[1]2017_Historical'!F36</f>
        <v>149.25</v>
      </c>
      <c r="G36">
        <f>'[1]2017_Historical'!G36</f>
        <v>168.25</v>
      </c>
      <c r="H36">
        <f>'[1]2017_Historical'!H36</f>
        <v>177.125</v>
      </c>
      <c r="I36">
        <f>'[1]2017_Historical'!I36</f>
        <v>175.5</v>
      </c>
      <c r="J36">
        <f>'[1]2017_Historical'!J36</f>
        <v>140.5</v>
      </c>
      <c r="L36" t="b">
        <f t="shared" si="0"/>
        <v>0</v>
      </c>
    </row>
    <row r="37" spans="1:12" x14ac:dyDescent="0.3">
      <c r="A37">
        <f>'[1]2017_Historical'!A37</f>
        <v>136</v>
      </c>
      <c r="B37" t="str">
        <f>'[1]2017_Historical'!B37</f>
        <v>Spence St</v>
      </c>
      <c r="C37" t="str">
        <f>'[1]2017_Historical'!C37</f>
        <v>Rural Rd</v>
      </c>
      <c r="D37">
        <f>'[1]2017_Historical'!D37</f>
        <v>92</v>
      </c>
      <c r="E37">
        <f>'[1]2017_Historical'!E37</f>
        <v>134.5</v>
      </c>
      <c r="F37">
        <f>'[1]2017_Historical'!F37</f>
        <v>169.5</v>
      </c>
      <c r="G37" t="str">
        <f>'[1]2017_Historical'!G37</f>
        <v>NA</v>
      </c>
      <c r="H37" t="str">
        <f>'[1]2017_Historical'!H37</f>
        <v>NA</v>
      </c>
      <c r="I37" t="str">
        <f>'[1]2017_Historical'!I37</f>
        <v>NA</v>
      </c>
      <c r="J37">
        <f>'[1]2017_Historical'!J37</f>
        <v>157.5</v>
      </c>
      <c r="L37" t="b">
        <f t="shared" si="0"/>
        <v>0</v>
      </c>
    </row>
    <row r="38" spans="1:12" x14ac:dyDescent="0.3">
      <c r="A38">
        <f>'[1]2017_Historical'!A38</f>
        <v>137</v>
      </c>
      <c r="B38" t="str">
        <f>'[1]2017_Historical'!B38</f>
        <v>Broadway Rd</v>
      </c>
      <c r="C38" t="str">
        <f>'[1]2017_Historical'!C38</f>
        <v>Priest Dr</v>
      </c>
      <c r="D38">
        <f>'[1]2017_Historical'!D38</f>
        <v>16</v>
      </c>
      <c r="E38" t="str">
        <f>'[1]2017_Historical'!E38</f>
        <v>NA</v>
      </c>
      <c r="F38">
        <f>'[1]2017_Historical'!F38</f>
        <v>22.5</v>
      </c>
      <c r="G38" t="str">
        <f>'[1]2017_Historical'!G38</f>
        <v>NA</v>
      </c>
      <c r="H38">
        <f>'[1]2017_Historical'!H38</f>
        <v>17</v>
      </c>
      <c r="I38" t="str">
        <f>'[1]2017_Historical'!I38</f>
        <v>NA</v>
      </c>
      <c r="J38">
        <f>'[1]2017_Historical'!J38</f>
        <v>13</v>
      </c>
      <c r="L38" t="b">
        <f t="shared" si="0"/>
        <v>0</v>
      </c>
    </row>
    <row r="39" spans="1:12" x14ac:dyDescent="0.3">
      <c r="A39">
        <f>'[1]2017_Historical'!A39</f>
        <v>138</v>
      </c>
      <c r="B39" t="str">
        <f>'[1]2017_Historical'!B39</f>
        <v>Broadway Rd</v>
      </c>
      <c r="C39" t="str">
        <f>'[1]2017_Historical'!C39</f>
        <v>Rural Rd</v>
      </c>
      <c r="D39" t="str">
        <f>'[1]2017_Historical'!D39</f>
        <v>NA</v>
      </c>
      <c r="E39">
        <f>'[1]2017_Historical'!E39</f>
        <v>65.25</v>
      </c>
      <c r="F39">
        <f>'[1]2017_Historical'!F39</f>
        <v>93</v>
      </c>
      <c r="G39">
        <f>'[1]2017_Historical'!G39</f>
        <v>71.75</v>
      </c>
      <c r="H39">
        <f>'[1]2017_Historical'!H39</f>
        <v>73</v>
      </c>
      <c r="I39">
        <f>'[1]2017_Historical'!I39</f>
        <v>58</v>
      </c>
      <c r="J39">
        <f>'[1]2017_Historical'!J39</f>
        <v>43.5</v>
      </c>
      <c r="L39" t="b">
        <f t="shared" si="0"/>
        <v>0</v>
      </c>
    </row>
    <row r="40" spans="1:12" x14ac:dyDescent="0.3">
      <c r="A40">
        <f>'[1]2017_Historical'!A40</f>
        <v>139</v>
      </c>
      <c r="B40" t="str">
        <f>'[1]2017_Historical'!B40</f>
        <v>Broadway Rd</v>
      </c>
      <c r="C40" t="str">
        <f>'[1]2017_Historical'!C40</f>
        <v>College Ave</v>
      </c>
      <c r="D40">
        <f>'[1]2017_Historical'!D40</f>
        <v>104.5</v>
      </c>
      <c r="E40" t="str">
        <f>'[1]2017_Historical'!E40</f>
        <v>NA</v>
      </c>
      <c r="F40">
        <f>'[1]2017_Historical'!F40</f>
        <v>134.75</v>
      </c>
      <c r="G40">
        <f>'[1]2017_Historical'!G40</f>
        <v>150</v>
      </c>
      <c r="H40">
        <f>'[1]2017_Historical'!H40</f>
        <v>152.25</v>
      </c>
      <c r="I40">
        <f>'[1]2017_Historical'!I40</f>
        <v>134.5</v>
      </c>
      <c r="J40">
        <f>'[1]2017_Historical'!J40</f>
        <v>153.75</v>
      </c>
      <c r="L40" t="b">
        <f t="shared" si="0"/>
        <v>0</v>
      </c>
    </row>
    <row r="41" spans="1:12" x14ac:dyDescent="0.3">
      <c r="A41">
        <f>'[1]2017_Historical'!A41</f>
        <v>140</v>
      </c>
      <c r="B41" t="str">
        <f>'[1]2017_Historical'!B41</f>
        <v>Southern Ave</v>
      </c>
      <c r="C41" t="str">
        <f>'[1]2017_Historical'!C41</f>
        <v>Priest Dr</v>
      </c>
      <c r="D41">
        <f>'[1]2017_Historical'!D41</f>
        <v>18.5</v>
      </c>
      <c r="E41" t="str">
        <f>'[1]2017_Historical'!E41</f>
        <v>NA</v>
      </c>
      <c r="F41">
        <f>'[1]2017_Historical'!F41</f>
        <v>26.5</v>
      </c>
      <c r="G41" t="str">
        <f>'[1]2017_Historical'!G41</f>
        <v>NA</v>
      </c>
      <c r="H41" t="str">
        <f>'[1]2017_Historical'!H41</f>
        <v>NA</v>
      </c>
      <c r="I41">
        <f>'[1]2017_Historical'!I41</f>
        <v>14.75</v>
      </c>
      <c r="J41">
        <f>'[1]2017_Historical'!J41</f>
        <v>14.75</v>
      </c>
      <c r="L41" t="b">
        <f t="shared" si="0"/>
        <v>0</v>
      </c>
    </row>
    <row r="42" spans="1:12" x14ac:dyDescent="0.3">
      <c r="A42">
        <f>'[1]2017_Historical'!A42</f>
        <v>141</v>
      </c>
      <c r="B42" t="str">
        <f>'[1]2017_Historical'!B42</f>
        <v>Southern Ave</v>
      </c>
      <c r="C42" t="str">
        <f>'[1]2017_Historical'!C42</f>
        <v>College Ave</v>
      </c>
      <c r="D42" t="str">
        <f>'[1]2017_Historical'!D42</f>
        <v>NA</v>
      </c>
      <c r="E42">
        <f>'[1]2017_Historical'!E42</f>
        <v>69.5</v>
      </c>
      <c r="F42">
        <f>'[1]2017_Historical'!F42</f>
        <v>61.5</v>
      </c>
      <c r="G42">
        <f>'[1]2017_Historical'!G42</f>
        <v>65.75</v>
      </c>
      <c r="H42">
        <f>'[1]2017_Historical'!H42</f>
        <v>72.25</v>
      </c>
      <c r="I42">
        <f>'[1]2017_Historical'!I42</f>
        <v>53.75</v>
      </c>
      <c r="J42">
        <f>'[1]2017_Historical'!J42</f>
        <v>76</v>
      </c>
      <c r="L42" t="b">
        <f t="shared" si="0"/>
        <v>0</v>
      </c>
    </row>
    <row r="43" spans="1:12" x14ac:dyDescent="0.3">
      <c r="A43">
        <f>'[1]2017_Historical'!A43</f>
        <v>142</v>
      </c>
      <c r="B43" t="str">
        <f>'[1]2017_Historical'!B43</f>
        <v>Southern Ave</v>
      </c>
      <c r="C43" t="str">
        <f>'[1]2017_Historical'!C43</f>
        <v>Rural Rd</v>
      </c>
      <c r="D43" t="str">
        <f>'[1]2017_Historical'!D43</f>
        <v>NA</v>
      </c>
      <c r="E43" t="str">
        <f>'[1]2017_Historical'!E43</f>
        <v>NA</v>
      </c>
      <c r="F43">
        <f>'[1]2017_Historical'!F43</f>
        <v>32.5</v>
      </c>
      <c r="G43">
        <f>'[1]2017_Historical'!G43</f>
        <v>43.25</v>
      </c>
      <c r="H43">
        <f>'[1]2017_Historical'!H43</f>
        <v>41</v>
      </c>
      <c r="I43">
        <f>'[1]2017_Historical'!I43</f>
        <v>51.5</v>
      </c>
      <c r="J43">
        <f>'[1]2017_Historical'!J43</f>
        <v>18.5</v>
      </c>
      <c r="L43" t="b">
        <f t="shared" si="0"/>
        <v>0</v>
      </c>
    </row>
    <row r="44" spans="1:12" x14ac:dyDescent="0.3">
      <c r="A44">
        <f>'[1]2017_Historical'!A44</f>
        <v>143</v>
      </c>
      <c r="B44" t="str">
        <f>'[1]2017_Historical'!B44</f>
        <v>Southern Ave</v>
      </c>
      <c r="C44" t="str">
        <f>'[1]2017_Historical'!C44</f>
        <v>Hardy Dr</v>
      </c>
      <c r="D44">
        <f>'[1]2017_Historical'!D44</f>
        <v>24.5</v>
      </c>
      <c r="E44">
        <f>'[1]2017_Historical'!E44</f>
        <v>23</v>
      </c>
      <c r="F44">
        <f>'[1]2017_Historical'!F44</f>
        <v>24</v>
      </c>
      <c r="G44">
        <f>'[1]2017_Historical'!G44</f>
        <v>31</v>
      </c>
      <c r="H44">
        <f>'[1]2017_Historical'!H44</f>
        <v>21.75</v>
      </c>
      <c r="I44">
        <f>'[1]2017_Historical'!I44</f>
        <v>27.5</v>
      </c>
      <c r="J44">
        <f>'[1]2017_Historical'!J44</f>
        <v>28</v>
      </c>
      <c r="L44" t="b">
        <f t="shared" si="0"/>
        <v>1</v>
      </c>
    </row>
    <row r="45" spans="1:12" x14ac:dyDescent="0.3">
      <c r="A45">
        <f>'[1]2017_Historical'!A45</f>
        <v>144</v>
      </c>
      <c r="B45" t="str">
        <f>'[1]2017_Historical'!B45</f>
        <v>Southern Ave</v>
      </c>
      <c r="C45" t="str">
        <f>'[1]2017_Historical'!C45</f>
        <v>Mill Ave</v>
      </c>
      <c r="D45">
        <f>'[1]2017_Historical'!D45</f>
        <v>47.5</v>
      </c>
      <c r="E45">
        <f>'[1]2017_Historical'!E45</f>
        <v>47.5</v>
      </c>
      <c r="F45">
        <f>'[1]2017_Historical'!F45</f>
        <v>40.5</v>
      </c>
      <c r="G45">
        <f>'[1]2017_Historical'!G45</f>
        <v>40</v>
      </c>
      <c r="H45">
        <f>'[1]2017_Historical'!H45</f>
        <v>38.25</v>
      </c>
      <c r="I45">
        <f>'[1]2017_Historical'!I45</f>
        <v>35.25</v>
      </c>
      <c r="J45">
        <f>'[1]2017_Historical'!J45</f>
        <v>32.25</v>
      </c>
      <c r="L45" t="b">
        <f t="shared" si="0"/>
        <v>1</v>
      </c>
    </row>
    <row r="46" spans="1:12" x14ac:dyDescent="0.3">
      <c r="A46">
        <f>'[1]2017_Historical'!A46</f>
        <v>145</v>
      </c>
      <c r="B46" t="str">
        <f>'[1]2017_Historical'!B46</f>
        <v>Alameda Dr</v>
      </c>
      <c r="C46" t="str">
        <f>'[1]2017_Historical'!C46</f>
        <v>Mill Ave</v>
      </c>
      <c r="D46">
        <f>'[1]2017_Historical'!D46</f>
        <v>29.5</v>
      </c>
      <c r="E46">
        <f>'[1]2017_Historical'!E46</f>
        <v>23.5</v>
      </c>
      <c r="F46">
        <f>'[1]2017_Historical'!F46</f>
        <v>21</v>
      </c>
      <c r="G46">
        <f>'[1]2017_Historical'!G46</f>
        <v>22.25</v>
      </c>
      <c r="H46">
        <f>'[1]2017_Historical'!H46</f>
        <v>20.25</v>
      </c>
      <c r="I46">
        <f>'[1]2017_Historical'!I46</f>
        <v>13</v>
      </c>
      <c r="J46">
        <f>'[1]2017_Historical'!J46</f>
        <v>18.25</v>
      </c>
      <c r="L46" t="b">
        <f t="shared" si="0"/>
        <v>1</v>
      </c>
    </row>
    <row r="47" spans="1:12" x14ac:dyDescent="0.3">
      <c r="A47">
        <f>'[1]2017_Historical'!A47</f>
        <v>146</v>
      </c>
      <c r="B47" t="str">
        <f>'[1]2017_Historical'!B47</f>
        <v>Broadway Rd</v>
      </c>
      <c r="C47" t="str">
        <f>'[1]2017_Historical'!C47</f>
        <v>Mill Ave</v>
      </c>
      <c r="D47" t="str">
        <f>'[1]2017_Historical'!D47</f>
        <v>NA</v>
      </c>
      <c r="E47">
        <f>'[1]2017_Historical'!E47</f>
        <v>36.5</v>
      </c>
      <c r="F47">
        <f>'[1]2017_Historical'!F47</f>
        <v>36.25</v>
      </c>
      <c r="G47">
        <f>'[1]2017_Historical'!G47</f>
        <v>27</v>
      </c>
      <c r="H47">
        <f>'[1]2017_Historical'!H47</f>
        <v>34</v>
      </c>
      <c r="I47">
        <f>'[1]2017_Historical'!I47</f>
        <v>33.25</v>
      </c>
      <c r="J47" t="str">
        <f>'[1]2017_Historical'!J47</f>
        <v>NA</v>
      </c>
      <c r="L47" t="b">
        <f t="shared" si="0"/>
        <v>0</v>
      </c>
    </row>
    <row r="48" spans="1:12" x14ac:dyDescent="0.3">
      <c r="A48">
        <f>'[1]2017_Historical'!A48</f>
        <v>147</v>
      </c>
      <c r="B48" t="str">
        <f>'[1]2017_Historical'!B48</f>
        <v>Baseline Rd</v>
      </c>
      <c r="C48" t="str">
        <f>'[1]2017_Historical'!C48</f>
        <v>Mill Ave</v>
      </c>
      <c r="D48">
        <f>'[1]2017_Historical'!D48</f>
        <v>17</v>
      </c>
      <c r="E48" t="str">
        <f>'[1]2017_Historical'!E48</f>
        <v>NA</v>
      </c>
      <c r="F48">
        <f>'[1]2017_Historical'!F48</f>
        <v>27</v>
      </c>
      <c r="G48">
        <f>'[1]2017_Historical'!G48</f>
        <v>16</v>
      </c>
      <c r="H48">
        <f>'[1]2017_Historical'!H48</f>
        <v>20.5</v>
      </c>
      <c r="I48" t="str">
        <f>'[1]2017_Historical'!I48</f>
        <v>NA</v>
      </c>
      <c r="J48" t="str">
        <f>'[1]2017_Historical'!J48</f>
        <v>NA</v>
      </c>
      <c r="L48" t="b">
        <f t="shared" si="0"/>
        <v>0</v>
      </c>
    </row>
    <row r="49" spans="1:12" x14ac:dyDescent="0.3">
      <c r="A49">
        <f>'[1]2017_Historical'!A49</f>
        <v>148</v>
      </c>
      <c r="B49" t="str">
        <f>'[1]2017_Historical'!B49</f>
        <v>Guadalupe Rd</v>
      </c>
      <c r="C49" t="str">
        <f>'[1]2017_Historical'!C49</f>
        <v>Kyrene Rd</v>
      </c>
      <c r="D49" t="str">
        <f>'[1]2017_Historical'!D49</f>
        <v>NA</v>
      </c>
      <c r="E49" t="str">
        <f>'[1]2017_Historical'!E49</f>
        <v>NA</v>
      </c>
      <c r="F49">
        <f>'[1]2017_Historical'!F49</f>
        <v>27</v>
      </c>
      <c r="G49" t="str">
        <f>'[1]2017_Historical'!G49</f>
        <v>NA</v>
      </c>
      <c r="H49" t="str">
        <f>'[1]2017_Historical'!H49</f>
        <v>NA</v>
      </c>
      <c r="I49" t="str">
        <f>'[1]2017_Historical'!I49</f>
        <v>NA</v>
      </c>
      <c r="J49" t="str">
        <f>'[1]2017_Historical'!J49</f>
        <v>NA</v>
      </c>
      <c r="L49" t="b">
        <f t="shared" si="0"/>
        <v>0</v>
      </c>
    </row>
    <row r="50" spans="1:12" x14ac:dyDescent="0.3">
      <c r="A50">
        <f>'[1]2017_Historical'!A50</f>
        <v>149</v>
      </c>
      <c r="B50" t="str">
        <f>'[1]2017_Historical'!B50</f>
        <v>Guadalupe Rd</v>
      </c>
      <c r="C50" t="str">
        <f>'[1]2017_Historical'!C50</f>
        <v>Country Club Wy</v>
      </c>
      <c r="D50">
        <f>'[1]2017_Historical'!D50</f>
        <v>12</v>
      </c>
      <c r="E50" t="str">
        <f>'[1]2017_Historical'!E50</f>
        <v>NA</v>
      </c>
      <c r="F50">
        <f>'[1]2017_Historical'!F50</f>
        <v>17.75</v>
      </c>
      <c r="G50" t="str">
        <f>'[1]2017_Historical'!G50</f>
        <v>NA</v>
      </c>
      <c r="H50" t="str">
        <f>'[1]2017_Historical'!H50</f>
        <v>NA</v>
      </c>
      <c r="I50" t="str">
        <f>'[1]2017_Historical'!I50</f>
        <v>NA</v>
      </c>
      <c r="J50">
        <f>'[1]2017_Historical'!J50</f>
        <v>11.5</v>
      </c>
      <c r="L50" t="b">
        <f t="shared" si="0"/>
        <v>0</v>
      </c>
    </row>
    <row r="51" spans="1:12" x14ac:dyDescent="0.3">
      <c r="A51">
        <f>'[1]2017_Historical'!A51</f>
        <v>150</v>
      </c>
      <c r="B51" t="str">
        <f>'[1]2017_Historical'!B51</f>
        <v>Guadalupe Rd</v>
      </c>
      <c r="C51" t="str">
        <f>'[1]2017_Historical'!C51</f>
        <v>Lakeshore Dr</v>
      </c>
      <c r="D51">
        <f>'[1]2017_Historical'!D51</f>
        <v>23</v>
      </c>
      <c r="E51" t="str">
        <f>'[1]2017_Historical'!E51</f>
        <v>NA</v>
      </c>
      <c r="F51">
        <f>'[1]2017_Historical'!F51</f>
        <v>22.75</v>
      </c>
      <c r="G51" t="str">
        <f>'[1]2017_Historical'!G51</f>
        <v>NA</v>
      </c>
      <c r="H51" t="str">
        <f>'[1]2017_Historical'!H51</f>
        <v>NA</v>
      </c>
      <c r="I51" t="str">
        <f>'[1]2017_Historical'!I51</f>
        <v>NA</v>
      </c>
      <c r="J51" t="str">
        <f>'[1]2017_Historical'!J51</f>
        <v>NA</v>
      </c>
      <c r="L51" t="b">
        <f t="shared" si="0"/>
        <v>0</v>
      </c>
    </row>
    <row r="52" spans="1:12" x14ac:dyDescent="0.3">
      <c r="A52">
        <f>'[1]2017_Historical'!A52</f>
        <v>151</v>
      </c>
      <c r="B52" t="str">
        <f>'[1]2017_Historical'!B52</f>
        <v>University Dr</v>
      </c>
      <c r="C52" t="str">
        <f>'[1]2017_Historical'!C52</f>
        <v>Forest Ave</v>
      </c>
      <c r="D52">
        <f>'[1]2017_Historical'!D52</f>
        <v>129.5</v>
      </c>
      <c r="E52">
        <f>'[1]2017_Historical'!E52</f>
        <v>90.25</v>
      </c>
      <c r="F52">
        <f>'[1]2017_Historical'!F52</f>
        <v>127.5</v>
      </c>
      <c r="G52" t="str">
        <f>'[1]2017_Historical'!G52</f>
        <v>NA</v>
      </c>
      <c r="H52" t="str">
        <f>'[1]2017_Historical'!H52</f>
        <v>NA</v>
      </c>
      <c r="I52" t="str">
        <f>'[1]2017_Historical'!I52</f>
        <v>NA</v>
      </c>
      <c r="J52" t="str">
        <f>'[1]2017_Historical'!J52</f>
        <v>NA</v>
      </c>
      <c r="L52" t="b">
        <f t="shared" si="0"/>
        <v>0</v>
      </c>
    </row>
    <row r="53" spans="1:12" x14ac:dyDescent="0.3">
      <c r="A53">
        <f>'[1]2017_Historical'!A53</f>
        <v>152</v>
      </c>
      <c r="B53" t="str">
        <f>'[1]2017_Historical'!B53</f>
        <v>Tempe Lake S.</v>
      </c>
      <c r="C53" t="str">
        <f>'[1]2017_Historical'!C53</f>
        <v>TCA Bridge</v>
      </c>
      <c r="D53" t="str">
        <f>'[1]2017_Historical'!D53</f>
        <v>NA</v>
      </c>
      <c r="E53">
        <f>'[1]2017_Historical'!E53</f>
        <v>36</v>
      </c>
      <c r="F53">
        <f>'[1]2017_Historical'!F53</f>
        <v>42.5</v>
      </c>
      <c r="G53">
        <f>'[1]2017_Historical'!G53</f>
        <v>18</v>
      </c>
      <c r="H53">
        <f>'[1]2017_Historical'!H53</f>
        <v>46.75</v>
      </c>
      <c r="I53">
        <f>'[1]2017_Historical'!I53</f>
        <v>27.75</v>
      </c>
      <c r="J53" t="str">
        <f>'[1]2017_Historical'!J53</f>
        <v>NA</v>
      </c>
      <c r="L53" t="b">
        <f t="shared" si="0"/>
        <v>0</v>
      </c>
    </row>
    <row r="54" spans="1:12" x14ac:dyDescent="0.3">
      <c r="A54">
        <f>'[1]2017_Historical'!A54</f>
        <v>153</v>
      </c>
      <c r="B54" t="str">
        <f>'[1]2017_Historical'!B54</f>
        <v>Apache Blvd</v>
      </c>
      <c r="C54" t="str">
        <f>'[1]2017_Historical'!C54</f>
        <v>McAllister Ave</v>
      </c>
      <c r="D54" t="str">
        <f>'[1]2017_Historical'!D54</f>
        <v>NA</v>
      </c>
      <c r="E54" t="str">
        <f>'[1]2017_Historical'!E54</f>
        <v>NA</v>
      </c>
      <c r="F54" t="str">
        <f>'[1]2017_Historical'!F54</f>
        <v>NA</v>
      </c>
      <c r="G54" t="str">
        <f>'[1]2017_Historical'!G54</f>
        <v>NA</v>
      </c>
      <c r="H54" t="str">
        <f>'[1]2017_Historical'!H54</f>
        <v>NA</v>
      </c>
      <c r="I54" t="str">
        <f>'[1]2017_Historical'!I54</f>
        <v>NA</v>
      </c>
      <c r="J54" t="str">
        <f>'[1]2017_Historical'!J54</f>
        <v>NA</v>
      </c>
      <c r="L54" t="b">
        <f t="shared" si="0"/>
        <v>0</v>
      </c>
    </row>
    <row r="55" spans="1:12" x14ac:dyDescent="0.3">
      <c r="A55">
        <f>'[1]2017_Historical'!A55</f>
        <v>154</v>
      </c>
      <c r="B55" t="str">
        <f>'[1]2017_Historical'!B55</f>
        <v>Terrace Rd</v>
      </c>
      <c r="C55" t="str">
        <f>'[1]2017_Historical'!C55</f>
        <v>Rural Rd</v>
      </c>
      <c r="D55" t="str">
        <f>'[1]2017_Historical'!D55</f>
        <v>NA</v>
      </c>
      <c r="E55" t="str">
        <f>'[1]2017_Historical'!E55</f>
        <v>NA</v>
      </c>
      <c r="F55">
        <f>'[1]2017_Historical'!F55</f>
        <v>194.5</v>
      </c>
      <c r="G55" t="str">
        <f>'[1]2017_Historical'!G55</f>
        <v>NA</v>
      </c>
      <c r="H55" t="str">
        <f>'[1]2017_Historical'!H55</f>
        <v>NA</v>
      </c>
      <c r="I55">
        <f>'[1]2017_Historical'!I55</f>
        <v>123.5</v>
      </c>
      <c r="J55">
        <f>'[1]2017_Historical'!J55</f>
        <v>210.5</v>
      </c>
      <c r="L55" t="b">
        <f t="shared" si="0"/>
        <v>0</v>
      </c>
    </row>
    <row r="56" spans="1:12" x14ac:dyDescent="0.3">
      <c r="A56">
        <f>'[1]2017_Historical'!A56</f>
        <v>155</v>
      </c>
      <c r="B56" t="str">
        <f>'[1]2017_Historical'!B56</f>
        <v>University Dr</v>
      </c>
      <c r="C56" t="str">
        <f>'[1]2017_Historical'!C56</f>
        <v>McClintock Dr</v>
      </c>
      <c r="D56" t="str">
        <f>'[1]2017_Historical'!D56</f>
        <v>NA</v>
      </c>
      <c r="E56" t="str">
        <f>'[1]2017_Historical'!E56</f>
        <v>NA</v>
      </c>
      <c r="F56">
        <f>'[1]2017_Historical'!F56</f>
        <v>56</v>
      </c>
      <c r="G56">
        <f>'[1]2017_Historical'!G56</f>
        <v>67.25</v>
      </c>
      <c r="H56">
        <f>'[1]2017_Historical'!H56</f>
        <v>68</v>
      </c>
      <c r="I56">
        <f>'[1]2017_Historical'!I56</f>
        <v>34</v>
      </c>
      <c r="J56" t="str">
        <f>'[1]2017_Historical'!J56</f>
        <v>NA</v>
      </c>
      <c r="L56" t="b">
        <f t="shared" si="0"/>
        <v>0</v>
      </c>
    </row>
    <row r="57" spans="1:12" x14ac:dyDescent="0.3">
      <c r="A57">
        <f>'[1]2017_Historical'!A57</f>
        <v>156</v>
      </c>
      <c r="B57" t="str">
        <f>'[1]2017_Historical'!B57</f>
        <v>Crosscut Canal</v>
      </c>
      <c r="C57" t="str">
        <f>'[1]2017_Historical'!C57</f>
        <v>Mill Ave</v>
      </c>
      <c r="D57" t="str">
        <f>'[1]2017_Historical'!D57</f>
        <v>NA</v>
      </c>
      <c r="E57" t="str">
        <f>'[1]2017_Historical'!E57</f>
        <v>NA</v>
      </c>
      <c r="F57" t="str">
        <f>'[1]2017_Historical'!F57</f>
        <v>NA</v>
      </c>
      <c r="G57">
        <f>'[1]2017_Historical'!G57</f>
        <v>35.5</v>
      </c>
      <c r="H57">
        <f>'[1]2017_Historical'!H57</f>
        <v>17.75</v>
      </c>
      <c r="I57" t="str">
        <f>'[1]2017_Historical'!I57</f>
        <v>NA</v>
      </c>
      <c r="J57" t="str">
        <f>'[1]2017_Historical'!J57</f>
        <v>NA</v>
      </c>
      <c r="L57" t="b">
        <f t="shared" si="0"/>
        <v>0</v>
      </c>
    </row>
    <row r="58" spans="1:12" x14ac:dyDescent="0.3">
      <c r="A58">
        <f>'[1]2017_Historical'!A58</f>
        <v>157</v>
      </c>
      <c r="B58" t="str">
        <f>'[1]2017_Historical'!B58</f>
        <v>Curry Rd</v>
      </c>
      <c r="C58" t="str">
        <f>'[1]2017_Historical'!C58</f>
        <v>College Ave</v>
      </c>
      <c r="D58" t="str">
        <f>'[1]2017_Historical'!D58</f>
        <v>NA</v>
      </c>
      <c r="E58" t="str">
        <f>'[1]2017_Historical'!E58</f>
        <v>NA</v>
      </c>
      <c r="F58" t="str">
        <f>'[1]2017_Historical'!F58</f>
        <v>NA</v>
      </c>
      <c r="G58">
        <f>'[1]2017_Historical'!G58</f>
        <v>26.75</v>
      </c>
      <c r="H58">
        <f>'[1]2017_Historical'!H58</f>
        <v>27.25</v>
      </c>
      <c r="I58">
        <f>'[1]2017_Historical'!I58</f>
        <v>13</v>
      </c>
      <c r="J58" t="str">
        <f>'[1]2017_Historical'!J58</f>
        <v>NA</v>
      </c>
      <c r="L58" t="b">
        <f t="shared" si="0"/>
        <v>0</v>
      </c>
    </row>
    <row r="59" spans="1:12" x14ac:dyDescent="0.3">
      <c r="A59">
        <f>'[1]2017_Historical'!A59</f>
        <v>158</v>
      </c>
      <c r="B59" t="str">
        <f>'[1]2017_Historical'!B59</f>
        <v>Washington St</v>
      </c>
      <c r="C59" t="str">
        <f>'[1]2017_Historical'!C59</f>
        <v>Priest Dr</v>
      </c>
      <c r="D59" t="str">
        <f>'[1]2017_Historical'!D59</f>
        <v>NA</v>
      </c>
      <c r="E59" t="str">
        <f>'[1]2017_Historical'!E59</f>
        <v>NA</v>
      </c>
      <c r="F59" t="str">
        <f>'[1]2017_Historical'!F59</f>
        <v>NA</v>
      </c>
      <c r="G59" t="str">
        <f>'[1]2017_Historical'!G59</f>
        <v>NA</v>
      </c>
      <c r="H59">
        <f>'[1]2017_Historical'!H59</f>
        <v>33.25</v>
      </c>
      <c r="I59">
        <f>'[1]2017_Historical'!I59</f>
        <v>30.5</v>
      </c>
      <c r="J59" t="str">
        <f>'[1]2017_Historical'!J59</f>
        <v>NA</v>
      </c>
      <c r="L59" t="b">
        <f t="shared" si="0"/>
        <v>0</v>
      </c>
    </row>
    <row r="60" spans="1:12" x14ac:dyDescent="0.3">
      <c r="A60">
        <f>'[1]2017_Historical'!A60</f>
        <v>159</v>
      </c>
      <c r="B60" t="str">
        <f>'[1]2017_Historical'!B60</f>
        <v>Broadway Rd</v>
      </c>
      <c r="C60" t="str">
        <f>'[1]2017_Historical'!C60</f>
        <v>McClintock Dr</v>
      </c>
      <c r="D60" t="str">
        <f>'[1]2017_Historical'!D60</f>
        <v>NA</v>
      </c>
      <c r="E60" t="str">
        <f>'[1]2017_Historical'!E60</f>
        <v>NA</v>
      </c>
      <c r="F60" t="str">
        <f>'[1]2017_Historical'!F60</f>
        <v>NA</v>
      </c>
      <c r="G60">
        <f>'[1]2017_Historical'!G60</f>
        <v>32</v>
      </c>
      <c r="H60">
        <f>'[1]2017_Historical'!H60</f>
        <v>41.25</v>
      </c>
      <c r="I60">
        <f>'[1]2017_Historical'!I60</f>
        <v>31.5</v>
      </c>
      <c r="J60">
        <f>'[1]2017_Historical'!J60</f>
        <v>21.5</v>
      </c>
      <c r="L60" t="b">
        <f t="shared" si="0"/>
        <v>0</v>
      </c>
    </row>
    <row r="61" spans="1:12" x14ac:dyDescent="0.3">
      <c r="A61">
        <f>'[1]2017_Historical'!A61</f>
        <v>160</v>
      </c>
      <c r="B61" t="str">
        <f>'[1]2017_Historical'!B61</f>
        <v>Broadway Rd</v>
      </c>
      <c r="C61" t="str">
        <f>'[1]2017_Historical'!C61</f>
        <v>Hardy Dr</v>
      </c>
      <c r="D61" t="str">
        <f>'[1]2017_Historical'!D61</f>
        <v>NA</v>
      </c>
      <c r="E61" t="str">
        <f>'[1]2017_Historical'!E61</f>
        <v>NA</v>
      </c>
      <c r="F61" t="str">
        <f>'[1]2017_Historical'!F61</f>
        <v>NA</v>
      </c>
      <c r="G61">
        <f>'[1]2017_Historical'!G61</f>
        <v>23.75</v>
      </c>
      <c r="H61">
        <f>'[1]2017_Historical'!H61</f>
        <v>19.5</v>
      </c>
      <c r="I61">
        <f>'[1]2017_Historical'!I61</f>
        <v>29</v>
      </c>
      <c r="J61">
        <f>'[1]2017_Historical'!J61</f>
        <v>23.5</v>
      </c>
      <c r="L61" t="b">
        <f t="shared" si="0"/>
        <v>0</v>
      </c>
    </row>
    <row r="62" spans="1:12" x14ac:dyDescent="0.3">
      <c r="A62">
        <f>'[1]2017_Historical'!A62</f>
        <v>161</v>
      </c>
      <c r="B62" t="str">
        <f>'[1]2017_Historical'!B62</f>
        <v>University Dr</v>
      </c>
      <c r="C62" t="str">
        <f>'[1]2017_Historical'!C62</f>
        <v>Price Rd</v>
      </c>
      <c r="D62" t="str">
        <f>'[1]2017_Historical'!D62</f>
        <v>NA</v>
      </c>
      <c r="E62" t="str">
        <f>'[1]2017_Historical'!E62</f>
        <v>NA</v>
      </c>
      <c r="F62" t="str">
        <f>'[1]2017_Historical'!F62</f>
        <v>NA</v>
      </c>
      <c r="G62">
        <f>'[1]2017_Historical'!G62</f>
        <v>24.5</v>
      </c>
      <c r="H62">
        <f>'[1]2017_Historical'!H62</f>
        <v>28.25</v>
      </c>
      <c r="I62" t="str">
        <f>'[1]2017_Historical'!I62</f>
        <v>NA</v>
      </c>
      <c r="J62" t="str">
        <f>'[1]2017_Historical'!J62</f>
        <v>NA</v>
      </c>
      <c r="L62" t="b">
        <f t="shared" si="0"/>
        <v>0</v>
      </c>
    </row>
    <row r="63" spans="1:12" x14ac:dyDescent="0.3">
      <c r="A63">
        <f>'[1]2017_Historical'!A63</f>
        <v>162</v>
      </c>
      <c r="B63" t="str">
        <f>'[1]2017_Historical'!B63</f>
        <v>Broadway Rd</v>
      </c>
      <c r="C63" t="str">
        <f>'[1]2017_Historical'!C63</f>
        <v>Roosevelt St</v>
      </c>
      <c r="D63" t="str">
        <f>'[1]2017_Historical'!D63</f>
        <v>NA</v>
      </c>
      <c r="E63" t="str">
        <f>'[1]2017_Historical'!E63</f>
        <v>NA</v>
      </c>
      <c r="F63" t="str">
        <f>'[1]2017_Historical'!F63</f>
        <v>NA</v>
      </c>
      <c r="G63">
        <f>'[1]2017_Historical'!G63</f>
        <v>20</v>
      </c>
      <c r="H63">
        <f>'[1]2017_Historical'!H63</f>
        <v>20.25</v>
      </c>
      <c r="I63">
        <f>'[1]2017_Historical'!I63</f>
        <v>22</v>
      </c>
      <c r="J63" t="str">
        <f>'[1]2017_Historical'!J63</f>
        <v>NA</v>
      </c>
      <c r="L63" t="b">
        <f t="shared" si="0"/>
        <v>0</v>
      </c>
    </row>
    <row r="64" spans="1:12" x14ac:dyDescent="0.3">
      <c r="A64">
        <f>'[1]2017_Historical'!A64</f>
        <v>163</v>
      </c>
      <c r="B64" t="str">
        <f>'[1]2017_Historical'!B64</f>
        <v>University Dr</v>
      </c>
      <c r="C64" t="str">
        <f>'[1]2017_Historical'!C64</f>
        <v>Farmer Ave</v>
      </c>
      <c r="D64" t="str">
        <f>'[1]2017_Historical'!D64</f>
        <v>NA</v>
      </c>
      <c r="E64" t="str">
        <f>'[1]2017_Historical'!E64</f>
        <v>NA</v>
      </c>
      <c r="F64" t="str">
        <f>'[1]2017_Historical'!F64</f>
        <v>NA</v>
      </c>
      <c r="G64">
        <f>'[1]2017_Historical'!G64</f>
        <v>59.75</v>
      </c>
      <c r="H64">
        <f>'[1]2017_Historical'!H64</f>
        <v>63.5</v>
      </c>
      <c r="I64">
        <f>'[1]2017_Historical'!I64</f>
        <v>79.25</v>
      </c>
      <c r="J64" t="str">
        <f>'[1]2017_Historical'!J64</f>
        <v>NA</v>
      </c>
      <c r="L64" t="b">
        <f t="shared" si="0"/>
        <v>0</v>
      </c>
    </row>
    <row r="65" spans="1:12" x14ac:dyDescent="0.3">
      <c r="A65">
        <f>'[1]2017_Historical'!A65</f>
        <v>164</v>
      </c>
      <c r="B65" t="str">
        <f>'[1]2017_Historical'!B65</f>
        <v>Southern Ave</v>
      </c>
      <c r="C65" t="str">
        <f>'[1]2017_Historical'!C65</f>
        <v>McClintock Dr</v>
      </c>
      <c r="D65" t="str">
        <f>'[1]2017_Historical'!D65</f>
        <v>NA</v>
      </c>
      <c r="E65" t="str">
        <f>'[1]2017_Historical'!E65</f>
        <v>NA</v>
      </c>
      <c r="F65" t="str">
        <f>'[1]2017_Historical'!F65</f>
        <v>NA</v>
      </c>
      <c r="G65">
        <f>'[1]2017_Historical'!G65</f>
        <v>33.75</v>
      </c>
      <c r="H65">
        <f>'[1]2017_Historical'!H65</f>
        <v>29.25</v>
      </c>
      <c r="I65">
        <f>'[1]2017_Historical'!I65</f>
        <v>32.25</v>
      </c>
      <c r="J65">
        <f>'[1]2017_Historical'!J65</f>
        <v>26.5</v>
      </c>
      <c r="L65" t="b">
        <f t="shared" si="0"/>
        <v>0</v>
      </c>
    </row>
    <row r="66" spans="1:12" x14ac:dyDescent="0.3">
      <c r="A66">
        <f>'[1]2017_Historical'!A66</f>
        <v>165</v>
      </c>
      <c r="B66" t="str">
        <f>'[1]2017_Historical'!B66</f>
        <v>University Dr</v>
      </c>
      <c r="C66" t="str">
        <f>'[1]2017_Historical'!C66</f>
        <v>Priest Dr</v>
      </c>
      <c r="D66" t="str">
        <f>'[1]2017_Historical'!D66</f>
        <v>NA</v>
      </c>
      <c r="E66" t="str">
        <f>'[1]2017_Historical'!E66</f>
        <v>NA</v>
      </c>
      <c r="F66" t="str">
        <f>'[1]2017_Historical'!F66</f>
        <v>NA</v>
      </c>
      <c r="G66">
        <f>'[1]2017_Historical'!G66</f>
        <v>26.25</v>
      </c>
      <c r="H66">
        <f>'[1]2017_Historical'!H66</f>
        <v>20.75</v>
      </c>
      <c r="I66">
        <f>'[1]2017_Historical'!I66</f>
        <v>40.5</v>
      </c>
      <c r="J66" t="str">
        <f>'[1]2017_Historical'!J66</f>
        <v>NA</v>
      </c>
      <c r="L66" t="b">
        <f t="shared" si="0"/>
        <v>0</v>
      </c>
    </row>
    <row r="67" spans="1:12" x14ac:dyDescent="0.3">
      <c r="A67">
        <f>'[1]2017_Historical'!A67</f>
        <v>166</v>
      </c>
      <c r="B67" t="str">
        <f>'[1]2017_Historical'!B67</f>
        <v>8th St</v>
      </c>
      <c r="C67" t="str">
        <f>'[1]2017_Historical'!C67</f>
        <v>Dorsey Ln</v>
      </c>
      <c r="D67" t="str">
        <f>'[1]2017_Historical'!D67</f>
        <v>NA</v>
      </c>
      <c r="E67" t="str">
        <f>'[1]2017_Historical'!E67</f>
        <v>NA</v>
      </c>
      <c r="F67" t="str">
        <f>'[1]2017_Historical'!F67</f>
        <v>NA</v>
      </c>
      <c r="G67" t="str">
        <f>'[1]2017_Historical'!G67</f>
        <v>NA</v>
      </c>
      <c r="H67">
        <f>'[1]2017_Historical'!H67</f>
        <v>56</v>
      </c>
      <c r="I67">
        <f>'[1]2017_Historical'!I67</f>
        <v>60</v>
      </c>
      <c r="J67" t="str">
        <f>'[1]2017_Historical'!J67</f>
        <v>NA</v>
      </c>
      <c r="L67" t="b">
        <f t="shared" ref="L67:L78" si="1">IF(COUNT(D67:J67)&lt;COUNTA(D67:J67),FALSE,TRUE)</f>
        <v>0</v>
      </c>
    </row>
    <row r="68" spans="1:12" x14ac:dyDescent="0.3">
      <c r="A68">
        <f>'[1]2017_Historical'!A68</f>
        <v>167</v>
      </c>
      <c r="B68" t="str">
        <f>'[1]2017_Historical'!B68</f>
        <v>Town Lake Path S</v>
      </c>
      <c r="C68" t="str">
        <f>'[1]2017_Historical'!C68</f>
        <v>Priest Dr</v>
      </c>
      <c r="D68" t="str">
        <f>'[1]2017_Historical'!D68</f>
        <v>NA</v>
      </c>
      <c r="E68" t="str">
        <f>'[1]2017_Historical'!E68</f>
        <v>NA</v>
      </c>
      <c r="F68" t="str">
        <f>'[1]2017_Historical'!F68</f>
        <v>NA</v>
      </c>
      <c r="G68" t="str">
        <f>'[1]2017_Historical'!G68</f>
        <v>NA</v>
      </c>
      <c r="H68">
        <f>'[1]2017_Historical'!H68</f>
        <v>17</v>
      </c>
      <c r="I68" t="str">
        <f>'[1]2017_Historical'!I68</f>
        <v>NA</v>
      </c>
      <c r="J68" t="str">
        <f>'[1]2017_Historical'!J68</f>
        <v>NA</v>
      </c>
      <c r="L68" t="b">
        <f t="shared" si="1"/>
        <v>0</v>
      </c>
    </row>
    <row r="69" spans="1:12" x14ac:dyDescent="0.3">
      <c r="A69">
        <f>'[1]2017_Historical'!A69</f>
        <v>168</v>
      </c>
      <c r="B69" t="str">
        <f>'[1]2017_Historical'!B69</f>
        <v>Baseline Rd</v>
      </c>
      <c r="C69" t="str">
        <f>'[1]2017_Historical'!C69</f>
        <v>Priest Dr</v>
      </c>
      <c r="D69" t="str">
        <f>'[1]2017_Historical'!D69</f>
        <v>NA</v>
      </c>
      <c r="E69" t="str">
        <f>'[1]2017_Historical'!E69</f>
        <v>NA</v>
      </c>
      <c r="F69" t="str">
        <f>'[1]2017_Historical'!F69</f>
        <v>NA</v>
      </c>
      <c r="G69" t="str">
        <f>'[1]2017_Historical'!G69</f>
        <v>NA</v>
      </c>
      <c r="H69" t="str">
        <f>'[1]2017_Historical'!H69</f>
        <v>NA</v>
      </c>
      <c r="I69" t="str">
        <f>'[1]2017_Historical'!I69</f>
        <v>NA</v>
      </c>
      <c r="J69" t="str">
        <f>'[1]2017_Historical'!J69</f>
        <v>NA</v>
      </c>
      <c r="L69" t="b">
        <f t="shared" si="1"/>
        <v>0</v>
      </c>
    </row>
    <row r="70" spans="1:12" x14ac:dyDescent="0.3">
      <c r="A70">
        <f>'[1]2017_Historical'!A70</f>
        <v>169</v>
      </c>
      <c r="B70" t="str">
        <f>'[1]2017_Historical'!B70</f>
        <v>Baseline Rd</v>
      </c>
      <c r="C70" t="str">
        <f>'[1]2017_Historical'!C70</f>
        <v>Kyrene Rd</v>
      </c>
      <c r="D70" t="str">
        <f>'[1]2017_Historical'!D70</f>
        <v>NA</v>
      </c>
      <c r="E70" t="str">
        <f>'[1]2017_Historical'!E70</f>
        <v>NA</v>
      </c>
      <c r="F70" t="str">
        <f>'[1]2017_Historical'!F70</f>
        <v>NA</v>
      </c>
      <c r="G70" t="str">
        <f>'[1]2017_Historical'!G70</f>
        <v>NA</v>
      </c>
      <c r="H70" t="str">
        <f>'[1]2017_Historical'!H70</f>
        <v>NA</v>
      </c>
      <c r="I70">
        <f>'[1]2017_Historical'!I70</f>
        <v>13</v>
      </c>
      <c r="J70" t="str">
        <f>'[1]2017_Historical'!J70</f>
        <v>NA</v>
      </c>
      <c r="L70" t="b">
        <f t="shared" si="1"/>
        <v>0</v>
      </c>
    </row>
    <row r="71" spans="1:12" x14ac:dyDescent="0.3">
      <c r="A71">
        <f>'[1]2017_Historical'!A71</f>
        <v>170</v>
      </c>
      <c r="B71" t="str">
        <f>'[1]2017_Historical'!B71</f>
        <v>Knox Rd</v>
      </c>
      <c r="C71" t="str">
        <f>'[1]2017_Historical'!C71</f>
        <v>Priest Dr</v>
      </c>
      <c r="D71" t="str">
        <f>'[1]2017_Historical'!D71</f>
        <v>NA</v>
      </c>
      <c r="E71" t="str">
        <f>'[1]2017_Historical'!E71</f>
        <v>NA</v>
      </c>
      <c r="F71" t="str">
        <f>'[1]2017_Historical'!F71</f>
        <v>NA</v>
      </c>
      <c r="G71" t="str">
        <f>'[1]2017_Historical'!G71</f>
        <v>NA</v>
      </c>
      <c r="H71" t="str">
        <f>'[1]2017_Historical'!H71</f>
        <v>NA</v>
      </c>
      <c r="I71">
        <f>'[1]2017_Historical'!I71</f>
        <v>4</v>
      </c>
      <c r="J71" t="str">
        <f>'[1]2017_Historical'!J71</f>
        <v>NA</v>
      </c>
      <c r="L71" t="b">
        <f t="shared" si="1"/>
        <v>0</v>
      </c>
    </row>
    <row r="72" spans="1:12" x14ac:dyDescent="0.3">
      <c r="A72">
        <f>'[1]2017_Historical'!A72</f>
        <v>171</v>
      </c>
      <c r="B72" t="str">
        <f>'[1]2017_Historical'!B72</f>
        <v>Knox Rd</v>
      </c>
      <c r="C72" t="str">
        <f>'[1]2017_Historical'!C72</f>
        <v>Lakeshore Dr</v>
      </c>
      <c r="D72" t="str">
        <f>'[1]2017_Historical'!D72</f>
        <v>NA</v>
      </c>
      <c r="E72" t="str">
        <f>'[1]2017_Historical'!E72</f>
        <v>NA</v>
      </c>
      <c r="F72" t="str">
        <f>'[1]2017_Historical'!F72</f>
        <v>NA</v>
      </c>
      <c r="G72" t="str">
        <f>'[1]2017_Historical'!G72</f>
        <v>NA</v>
      </c>
      <c r="H72" t="str">
        <f>'[1]2017_Historical'!H72</f>
        <v>NA</v>
      </c>
      <c r="I72">
        <f>'[1]2017_Historical'!I72</f>
        <v>4.5</v>
      </c>
      <c r="J72" t="str">
        <f>'[1]2017_Historical'!J72</f>
        <v>NA</v>
      </c>
      <c r="L72" t="b">
        <f t="shared" si="1"/>
        <v>0</v>
      </c>
    </row>
    <row r="73" spans="1:12" x14ac:dyDescent="0.3">
      <c r="A73">
        <f>'[1]2017_Historical'!A73</f>
        <v>172</v>
      </c>
      <c r="B73" t="str">
        <f>'[1]2017_Historical'!B73</f>
        <v>Alameda Dr</v>
      </c>
      <c r="C73" t="str">
        <f>'[1]2017_Historical'!C73</f>
        <v>College Ave</v>
      </c>
      <c r="D73" t="str">
        <f>'[1]2017_Historical'!D73</f>
        <v>NA</v>
      </c>
      <c r="E73" t="str">
        <f>'[1]2017_Historical'!E73</f>
        <v>NA</v>
      </c>
      <c r="F73" t="str">
        <f>'[1]2017_Historical'!F73</f>
        <v>NA</v>
      </c>
      <c r="G73" t="str">
        <f>'[1]2017_Historical'!G73</f>
        <v>NA</v>
      </c>
      <c r="H73" t="str">
        <f>'[1]2017_Historical'!H73</f>
        <v>NA</v>
      </c>
      <c r="I73">
        <f>'[1]2017_Historical'!I73</f>
        <v>74.25</v>
      </c>
      <c r="J73" t="str">
        <f>'[1]2017_Historical'!J73</f>
        <v>NA</v>
      </c>
      <c r="L73" t="b">
        <f t="shared" si="1"/>
        <v>0</v>
      </c>
    </row>
    <row r="74" spans="1:12" x14ac:dyDescent="0.3">
      <c r="A74">
        <f>'[1]2017_Historical'!A74</f>
        <v>173</v>
      </c>
      <c r="B74" t="str">
        <f>'[1]2017_Historical'!B74</f>
        <v>Apache Blvd</v>
      </c>
      <c r="C74" t="str">
        <f>'[1]2017_Historical'!C74</f>
        <v>McClintock Dr</v>
      </c>
      <c r="D74" t="str">
        <f>'[1]2017_Historical'!D74</f>
        <v>NA</v>
      </c>
      <c r="E74" t="str">
        <f>'[1]2017_Historical'!E74</f>
        <v>NA</v>
      </c>
      <c r="F74" t="str">
        <f>'[1]2017_Historical'!F74</f>
        <v>NA</v>
      </c>
      <c r="G74" t="str">
        <f>'[1]2017_Historical'!G74</f>
        <v>NA</v>
      </c>
      <c r="H74" t="str">
        <f>'[1]2017_Historical'!H74</f>
        <v>NA</v>
      </c>
      <c r="I74">
        <f>'[1]2017_Historical'!I74</f>
        <v>75</v>
      </c>
      <c r="J74">
        <f>'[1]2017_Historical'!J74</f>
        <v>72.25</v>
      </c>
      <c r="L74" t="b">
        <f t="shared" si="1"/>
        <v>0</v>
      </c>
    </row>
    <row r="75" spans="1:12" x14ac:dyDescent="0.3">
      <c r="A75">
        <f>'[1]2017_Historical'!A75</f>
        <v>174</v>
      </c>
      <c r="B75" t="str">
        <f>'[1]2017_Historical'!B75</f>
        <v>Baseline Rd</v>
      </c>
      <c r="C75" t="str">
        <f>'[1]2017_Historical'!C75</f>
        <v>McClintock Dr</v>
      </c>
      <c r="D75" t="str">
        <f>'[1]2017_Historical'!D75</f>
        <v>NA</v>
      </c>
      <c r="E75" t="str">
        <f>'[1]2017_Historical'!E75</f>
        <v>NA</v>
      </c>
      <c r="F75" t="str">
        <f>'[1]2017_Historical'!F75</f>
        <v>NA</v>
      </c>
      <c r="G75" t="str">
        <f>'[1]2017_Historical'!G75</f>
        <v>NA</v>
      </c>
      <c r="H75" t="str">
        <f>'[1]2017_Historical'!H75</f>
        <v>NA</v>
      </c>
      <c r="I75">
        <f>'[1]2017_Historical'!I75</f>
        <v>14.5</v>
      </c>
      <c r="J75">
        <f>'[1]2017_Historical'!J75</f>
        <v>18.25</v>
      </c>
      <c r="L75" t="b">
        <f t="shared" si="1"/>
        <v>0</v>
      </c>
    </row>
    <row r="76" spans="1:12" x14ac:dyDescent="0.3">
      <c r="A76">
        <f>'[1]2017_Historical'!A76</f>
        <v>175</v>
      </c>
      <c r="B76" t="str">
        <f>'[1]2017_Historical'!B76</f>
        <v>Guadalupe Rd</v>
      </c>
      <c r="C76" t="str">
        <f>'[1]2017_Historical'!C76</f>
        <v>McClintock Dr</v>
      </c>
      <c r="D76" t="str">
        <f>'[1]2017_Historical'!D76</f>
        <v>NA</v>
      </c>
      <c r="E76" t="str">
        <f>'[1]2017_Historical'!E76</f>
        <v>NA</v>
      </c>
      <c r="F76" t="str">
        <f>'[1]2017_Historical'!F76</f>
        <v>NA</v>
      </c>
      <c r="G76" t="str">
        <f>'[1]2017_Historical'!G76</f>
        <v>NA</v>
      </c>
      <c r="H76" t="str">
        <f>'[1]2017_Historical'!H76</f>
        <v>NA</v>
      </c>
      <c r="I76">
        <f>'[1]2017_Historical'!I76</f>
        <v>14</v>
      </c>
      <c r="J76">
        <f>'[1]2017_Historical'!J76</f>
        <v>9.4166666666666696</v>
      </c>
      <c r="L76" t="b">
        <f t="shared" si="1"/>
        <v>0</v>
      </c>
    </row>
    <row r="77" spans="1:12" x14ac:dyDescent="0.3">
      <c r="A77">
        <f>'[1]2017_Historical'!A77</f>
        <v>176</v>
      </c>
      <c r="B77" t="str">
        <f>'[1]2017_Historical'!B77</f>
        <v>Warner Rd</v>
      </c>
      <c r="C77" t="str">
        <f>'[1]2017_Historical'!C77</f>
        <v>McClintock Dr</v>
      </c>
      <c r="D77" t="str">
        <f>'[1]2017_Historical'!D77</f>
        <v>NA</v>
      </c>
      <c r="E77" t="str">
        <f>'[1]2017_Historical'!E77</f>
        <v>NA</v>
      </c>
      <c r="F77" t="str">
        <f>'[1]2017_Historical'!F77</f>
        <v>NA</v>
      </c>
      <c r="G77" t="str">
        <f>'[1]2017_Historical'!G77</f>
        <v>NA</v>
      </c>
      <c r="H77" t="str">
        <f>'[1]2017_Historical'!H77</f>
        <v>NA</v>
      </c>
      <c r="I77">
        <f>'[1]2017_Historical'!I77</f>
        <v>12</v>
      </c>
      <c r="J77" t="str">
        <f>'[1]2017_Historical'!J77</f>
        <v>NA</v>
      </c>
      <c r="L77" t="b">
        <f t="shared" si="1"/>
        <v>0</v>
      </c>
    </row>
    <row r="78" spans="1:12" x14ac:dyDescent="0.3">
      <c r="A78">
        <f>'[1]2017_Historical'!A78</f>
        <v>177</v>
      </c>
      <c r="B78" t="str">
        <f>'[1]2017_Historical'!B78</f>
        <v>La Vieve Ln</v>
      </c>
      <c r="C78" t="str">
        <f>'[1]2017_Historical'!C78</f>
        <v>McClintock Dr</v>
      </c>
      <c r="D78" t="str">
        <f>'[1]2017_Historical'!D78</f>
        <v>NA</v>
      </c>
      <c r="E78" t="str">
        <f>'[1]2017_Historical'!E78</f>
        <v>NA</v>
      </c>
      <c r="F78" t="str">
        <f>'[1]2017_Historical'!F78</f>
        <v>NA</v>
      </c>
      <c r="G78" t="str">
        <f>'[1]2017_Historical'!G78</f>
        <v>NA</v>
      </c>
      <c r="H78" t="str">
        <f>'[1]2017_Historical'!H78</f>
        <v>NA</v>
      </c>
      <c r="I78">
        <f>'[1]2017_Historical'!I78</f>
        <v>7</v>
      </c>
      <c r="J78" t="str">
        <f>'[1]2017_Historical'!J78</f>
        <v>NA</v>
      </c>
      <c r="L78" t="b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4.4" x14ac:dyDescent="0.3"/>
  <cols>
    <col min="1" max="1" width="11" bestFit="1" customWidth="1"/>
    <col min="2" max="2" width="8.88671875" style="5"/>
    <col min="5" max="8" width="8.88671875" style="3"/>
  </cols>
  <sheetData>
    <row r="1" spans="1:14" x14ac:dyDescent="0.3">
      <c r="A1" t="s">
        <v>10</v>
      </c>
      <c r="B1" s="5" t="s">
        <v>11</v>
      </c>
      <c r="C1" t="s">
        <v>12</v>
      </c>
      <c r="D1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3">
      <c r="A2" t="str">
        <f>'[2]2017_RepSumm'!A2</f>
        <v>Tempe 2017</v>
      </c>
      <c r="B2" s="5">
        <f>'[2]2017_RepSumm'!B2</f>
        <v>10779</v>
      </c>
      <c r="C2">
        <f>'[2]2017_RepSumm'!C2</f>
        <v>44</v>
      </c>
      <c r="D2">
        <f>'[2]2017_RepSumm'!D2</f>
        <v>40</v>
      </c>
      <c r="E2" s="3">
        <f>'[2]2017_RepSumm'!E2</f>
        <v>0.20436056</v>
      </c>
      <c r="F2" s="3">
        <f>'[2]2017_RepSumm'!F2</f>
        <v>0.43670680099999998</v>
      </c>
      <c r="G2" s="3">
        <f>'[2]2017_RepSumm'!G2</f>
        <v>0.18232532200000001</v>
      </c>
      <c r="H2" s="3">
        <f>'[2]2017_RepSumm'!H2</f>
        <v>0.25149923299999999</v>
      </c>
      <c r="I2" t="str">
        <f>'[2]2017_RepSumm'!I2</f>
        <v>NA</v>
      </c>
      <c r="J2" t="str">
        <f>'[2]2017_RepSumm'!J2</f>
        <v>NA</v>
      </c>
      <c r="K2">
        <f>'[2]2017_RepSumm'!K2</f>
        <v>0.67943819162757102</v>
      </c>
      <c r="L2" s="2">
        <f>'[2]2017_RepSumm'!L2</f>
        <v>0.93718687541700996</v>
      </c>
      <c r="M2">
        <f>'[2]2017_RepSumm'!M2</f>
        <v>0.88453604223391802</v>
      </c>
      <c r="N2" s="2">
        <f>'[2]2017_RepSumm'!N2</f>
        <v>0.30227175635530101</v>
      </c>
    </row>
    <row r="3" spans="1:14" x14ac:dyDescent="0.3">
      <c r="A3" t="str">
        <f>'[2]2017_RepSumm'!A3</f>
        <v>Tempe 2016</v>
      </c>
      <c r="B3" s="5">
        <f>'[2]2017_RepSumm'!B3</f>
        <v>12345</v>
      </c>
      <c r="C3">
        <f>'[2]2017_RepSumm'!C3</f>
        <v>60</v>
      </c>
      <c r="D3">
        <f>'[2]2017_RepSumm'!D3</f>
        <v>64</v>
      </c>
      <c r="E3" s="3">
        <f>'[2]2017_RepSumm'!E3</f>
        <v>0.190519299</v>
      </c>
      <c r="F3" s="3">
        <f>'[2]2017_RepSumm'!F3</f>
        <v>0.402600609</v>
      </c>
      <c r="G3" s="3">
        <f>'[2]2017_RepSumm'!G3</f>
        <v>0.18772117499999999</v>
      </c>
      <c r="H3" s="3">
        <f>'[2]2017_RepSumm'!H3</f>
        <v>0.23356102400000001</v>
      </c>
      <c r="I3">
        <f>'[2]2017_RepSumm'!I3</f>
        <v>583</v>
      </c>
      <c r="J3">
        <f>'[2]2017_RepSumm'!J3</f>
        <v>804</v>
      </c>
      <c r="K3">
        <f>'[2]2017_RepSumm'!K3</f>
        <v>0.33251192699999998</v>
      </c>
      <c r="L3" s="2">
        <f>'[2]2017_RepSumm'!L3</f>
        <v>3.4200000000000001E-10</v>
      </c>
      <c r="M3">
        <f>'[2]2017_RepSumm'!M3</f>
        <v>0.56807688199999995</v>
      </c>
      <c r="N3" s="2">
        <f>'[2]2017_RepSumm'!N3</f>
        <v>1.4399999999999999E-19</v>
      </c>
    </row>
    <row r="4" spans="1:14" x14ac:dyDescent="0.3">
      <c r="A4" t="str">
        <f>'[2]2017_RepSumm'!A4</f>
        <v>Tempe 2015</v>
      </c>
      <c r="B4" s="5">
        <f>'[2]2017_RepSumm'!B4</f>
        <v>15429</v>
      </c>
      <c r="C4">
        <f>'[2]2017_RepSumm'!C4</f>
        <v>53</v>
      </c>
      <c r="D4">
        <f>'[2]2017_RepSumm'!D4</f>
        <v>81</v>
      </c>
      <c r="E4" s="3">
        <f>'[2]2017_RepSumm'!E4</f>
        <v>0.16559078399999999</v>
      </c>
      <c r="F4" s="3">
        <f>'[2]2017_RepSumm'!F4</f>
        <v>0.376511288</v>
      </c>
      <c r="G4" s="3">
        <f>'[2]2017_RepSumm'!G4</f>
        <v>0.21034986999999999</v>
      </c>
      <c r="H4" s="3">
        <f>'[2]2017_RepSumm'!H4</f>
        <v>0.24202004399999999</v>
      </c>
      <c r="I4">
        <f>'[2]2017_RepSumm'!I4</f>
        <v>691</v>
      </c>
      <c r="J4">
        <f>'[2]2017_RepSumm'!J4</f>
        <v>1122</v>
      </c>
      <c r="K4" t="str">
        <f>'[2]2017_RepSumm'!K4</f>
        <v>NA</v>
      </c>
      <c r="L4" t="str">
        <f>'[2]2017_RepSumm'!L4</f>
        <v>NA</v>
      </c>
      <c r="M4" t="str">
        <f>'[2]2017_RepSumm'!M4</f>
        <v>NA</v>
      </c>
      <c r="N4" t="str">
        <f>'[2]2017_RepSumm'!N4</f>
        <v>NA</v>
      </c>
    </row>
    <row r="5" spans="1:14" x14ac:dyDescent="0.3">
      <c r="A5" t="str">
        <f>'[2]2017_RepSumm'!A5</f>
        <v>Tempe 2014</v>
      </c>
      <c r="B5" s="5">
        <f>'[2]2017_RepSumm'!B5</f>
        <v>12577</v>
      </c>
      <c r="C5">
        <f>'[2]2017_RepSumm'!C5</f>
        <v>48</v>
      </c>
      <c r="D5">
        <f>'[2]2017_RepSumm'!D5</f>
        <v>78</v>
      </c>
      <c r="E5" s="3">
        <f>'[2]2017_RepSumm'!E5</f>
        <v>0.191778428</v>
      </c>
      <c r="F5" s="3">
        <f>'[2]2017_RepSumm'!F5</f>
        <v>0.41798086600000001</v>
      </c>
      <c r="G5" s="3">
        <f>'[2]2017_RepSumm'!G5</f>
        <v>0.205670351</v>
      </c>
      <c r="H5" s="3">
        <f>'[2]2017_RepSumm'!H5</f>
        <v>0.24690926599999999</v>
      </c>
      <c r="I5">
        <f>'[2]2017_RepSumm'!I5</f>
        <v>541</v>
      </c>
      <c r="J5">
        <f>'[2]2017_RepSumm'!J5</f>
        <v>700</v>
      </c>
      <c r="K5" t="str">
        <f>'[2]2017_RepSumm'!K5</f>
        <v>NA</v>
      </c>
      <c r="L5" t="str">
        <f>'[2]2017_RepSumm'!L5</f>
        <v>NA</v>
      </c>
      <c r="M5" t="str">
        <f>'[2]2017_RepSumm'!M5</f>
        <v>NA</v>
      </c>
      <c r="N5" t="str">
        <f>'[2]2017_RepSumm'!N5</f>
        <v>NA</v>
      </c>
    </row>
    <row r="6" spans="1:14" x14ac:dyDescent="0.3">
      <c r="A6" t="str">
        <f>'[2]2017_RepSumm'!A6</f>
        <v>Tempe 2013</v>
      </c>
      <c r="B6" s="5">
        <f>'[2]2017_RepSumm'!B6</f>
        <v>14750</v>
      </c>
      <c r="C6">
        <f>'[2]2017_RepSumm'!C6</f>
        <v>54</v>
      </c>
      <c r="D6">
        <f>'[2]2017_RepSumm'!D6</f>
        <v>91</v>
      </c>
      <c r="E6" s="3">
        <f>'[2]2017_RepSumm'!E6</f>
        <v>0.17159321999999999</v>
      </c>
      <c r="F6" s="3">
        <f>'[2]2017_RepSumm'!F6</f>
        <v>0.40576271200000003</v>
      </c>
      <c r="G6" s="3">
        <f>'[2]2017_RepSumm'!G6</f>
        <v>0.18959322000000001</v>
      </c>
      <c r="H6" s="3">
        <f>'[2]2017_RepSumm'!H6</f>
        <v>0.26064406800000001</v>
      </c>
      <c r="I6">
        <f>'[2]2017_RepSumm'!I6</f>
        <v>411.5</v>
      </c>
      <c r="J6">
        <f>'[2]2017_RepSumm'!J6</f>
        <v>878.5</v>
      </c>
      <c r="K6" t="str">
        <f>'[2]2017_RepSumm'!K6</f>
        <v>NA</v>
      </c>
      <c r="L6" t="str">
        <f>'[2]2017_RepSumm'!L6</f>
        <v>NA</v>
      </c>
      <c r="M6" t="str">
        <f>'[2]2017_RepSumm'!M6</f>
        <v>NA</v>
      </c>
      <c r="N6" t="str">
        <f>'[2]2017_RepSumm'!N6</f>
        <v>NA</v>
      </c>
    </row>
    <row r="7" spans="1:14" x14ac:dyDescent="0.3">
      <c r="A7" t="str">
        <f>'[2]2017_RepSumm'!A7</f>
        <v>Tempe 2012</v>
      </c>
      <c r="B7" s="5">
        <f>'[2]2017_RepSumm'!B7</f>
        <v>6563</v>
      </c>
      <c r="C7">
        <f>'[2]2017_RepSumm'!C7</f>
        <v>28</v>
      </c>
      <c r="D7">
        <f>'[2]2017_RepSumm'!D7</f>
        <v>20</v>
      </c>
      <c r="E7" s="3">
        <f>'[2]2017_RepSumm'!E7</f>
        <v>0.186652446</v>
      </c>
      <c r="F7" s="3">
        <f>'[2]2017_RepSumm'!F7</f>
        <v>0.45817461500000001</v>
      </c>
      <c r="G7" s="3">
        <f>'[2]2017_RepSumm'!G7</f>
        <v>0.17583422200000001</v>
      </c>
      <c r="H7" s="3">
        <f>'[2]2017_RepSumm'!H7</f>
        <v>0.298491544</v>
      </c>
      <c r="I7">
        <f>'[2]2017_RepSumm'!I7</f>
        <v>353</v>
      </c>
      <c r="J7">
        <f>'[2]2017_RepSumm'!J7</f>
        <v>399</v>
      </c>
      <c r="K7" t="str">
        <f>'[2]2017_RepSumm'!K7</f>
        <v>NA</v>
      </c>
      <c r="L7" t="str">
        <f>'[2]2017_RepSumm'!L7</f>
        <v>NA</v>
      </c>
      <c r="M7" t="str">
        <f>'[2]2017_RepSumm'!M7</f>
        <v>NA</v>
      </c>
      <c r="N7" t="str">
        <f>'[2]2017_RepSumm'!N7</f>
        <v>NA</v>
      </c>
    </row>
    <row r="8" spans="1:14" x14ac:dyDescent="0.3">
      <c r="A8" t="str">
        <f>'[2]2017_RepSumm'!A8</f>
        <v>Tempe 2011</v>
      </c>
      <c r="B8" s="5">
        <f>'[2]2017_RepSumm'!B8</f>
        <v>9407</v>
      </c>
      <c r="C8">
        <f>'[2]2017_RepSumm'!C8</f>
        <v>45</v>
      </c>
      <c r="D8">
        <f>'[2]2017_RepSumm'!D8</f>
        <v>58</v>
      </c>
      <c r="E8" s="3">
        <f>'[2]2017_RepSumm'!E8</f>
        <v>0.17499999999999999</v>
      </c>
      <c r="F8" s="3">
        <f>'[2]2017_RepSumm'!F8</f>
        <v>0.318</v>
      </c>
      <c r="G8" s="3">
        <f>'[2]2017_RepSumm'!G8</f>
        <v>0.17199999999999999</v>
      </c>
      <c r="H8" s="3">
        <f>'[2]2017_RepSumm'!H8</f>
        <v>0.248</v>
      </c>
      <c r="I8">
        <f>'[2]2017_RepSumm'!I8</f>
        <v>395</v>
      </c>
      <c r="J8">
        <f>'[2]2017_RepSumm'!J8</f>
        <v>379</v>
      </c>
      <c r="K8" t="str">
        <f>'[2]2017_RepSumm'!K8</f>
        <v>NA</v>
      </c>
      <c r="L8" t="str">
        <f>'[2]2017_RepSumm'!L8</f>
        <v>NA</v>
      </c>
      <c r="M8" t="str">
        <f>'[2]2017_RepSumm'!M8</f>
        <v>NA</v>
      </c>
      <c r="N8" t="str">
        <f>'[2]2017_RepSumm'!N8</f>
        <v>NA</v>
      </c>
    </row>
    <row r="9" spans="1:14" x14ac:dyDescent="0.3">
      <c r="A9" t="str">
        <f>'[2]2017_RepSumm'!A9</f>
        <v>PAG 2015</v>
      </c>
      <c r="B9" s="5">
        <f>'[2]2017_RepSumm'!B9</f>
        <v>12778</v>
      </c>
      <c r="C9">
        <f>'[2]2017_RepSumm'!C9</f>
        <v>101</v>
      </c>
      <c r="D9" t="str">
        <f>'[2]2017_RepSumm'!D9</f>
        <v>NA</v>
      </c>
      <c r="E9" s="3">
        <f>'[2]2017_RepSumm'!E9</f>
        <v>0.03</v>
      </c>
      <c r="F9" s="3">
        <f>'[2]2017_RepSumm'!F9</f>
        <v>0.06</v>
      </c>
      <c r="G9" s="3">
        <f>'[2]2017_RepSumm'!G9</f>
        <v>0.55000000000000004</v>
      </c>
      <c r="H9" s="3">
        <f>'[2]2017_RepSumm'!H9</f>
        <v>0.27</v>
      </c>
      <c r="I9" t="str">
        <f>'[2]2017_RepSumm'!I9</f>
        <v>NA</v>
      </c>
      <c r="J9" t="str">
        <f>'[2]2017_RepSumm'!J9</f>
        <v>NA</v>
      </c>
      <c r="K9" t="str">
        <f>'[2]2017_RepSumm'!K9</f>
        <v>NA</v>
      </c>
      <c r="L9" t="str">
        <f>'[2]2017_RepSumm'!L9</f>
        <v>NA</v>
      </c>
      <c r="M9" t="str">
        <f>'[2]2017_RepSumm'!M9</f>
        <v>NA</v>
      </c>
      <c r="N9" t="str">
        <f>'[2]2017_RepSumm'!N9</f>
        <v>NA</v>
      </c>
    </row>
    <row r="10" spans="1:14" x14ac:dyDescent="0.3">
      <c r="A10" t="str">
        <f>'[2]2017_RepSumm'!A10</f>
        <v>PAG 2014</v>
      </c>
      <c r="B10" s="5">
        <f>'[2]2017_RepSumm'!B10</f>
        <v>18426</v>
      </c>
      <c r="C10">
        <f>'[2]2017_RepSumm'!C10</f>
        <v>107</v>
      </c>
      <c r="D10" t="str">
        <f>'[2]2017_RepSumm'!D10</f>
        <v>NA</v>
      </c>
      <c r="E10" s="3">
        <f>'[2]2017_RepSumm'!E10</f>
        <v>2.9000000000000001E-2</v>
      </c>
      <c r="F10" s="3">
        <f>'[2]2017_RepSumm'!F10</f>
        <v>4.7E-2</v>
      </c>
      <c r="G10" s="3">
        <f>'[2]2017_RepSumm'!G10</f>
        <v>0.47199999999999998</v>
      </c>
      <c r="H10" s="3">
        <f>'[2]2017_RepSumm'!H10</f>
        <v>0.28899999999999998</v>
      </c>
      <c r="I10" t="str">
        <f>'[2]2017_RepSumm'!I10</f>
        <v>NA</v>
      </c>
      <c r="J10" t="str">
        <f>'[2]2017_RepSumm'!J10</f>
        <v>NA</v>
      </c>
      <c r="K10" t="str">
        <f>'[2]2017_RepSumm'!K10</f>
        <v>NA</v>
      </c>
      <c r="L10" t="str">
        <f>'[2]2017_RepSumm'!L10</f>
        <v>NA</v>
      </c>
      <c r="M10" t="str">
        <f>'[2]2017_RepSumm'!M10</f>
        <v>NA</v>
      </c>
      <c r="N10" t="str">
        <f>'[2]2017_RepSumm'!N10</f>
        <v>NA</v>
      </c>
    </row>
    <row r="11" spans="1:14" x14ac:dyDescent="0.3">
      <c r="A11" t="str">
        <f>'[2]2017_RepSumm'!A11</f>
        <v>PAG 2013</v>
      </c>
      <c r="B11" s="5">
        <f>'[2]2017_RepSumm'!B11</f>
        <v>13265</v>
      </c>
      <c r="C11">
        <f>'[2]2017_RepSumm'!C11</f>
        <v>82</v>
      </c>
      <c r="D11" t="str">
        <f>'[2]2017_RepSumm'!D11</f>
        <v>NA</v>
      </c>
      <c r="E11" s="3">
        <f>'[2]2017_RepSumm'!E11</f>
        <v>2.9099132999999999E-2</v>
      </c>
      <c r="F11" s="3">
        <f>'[2]2017_RepSumm'!F11</f>
        <v>6.0233698000000002E-2</v>
      </c>
      <c r="G11" s="3">
        <f>'[2]2017_RepSumm'!G11</f>
        <v>0.50870712399999996</v>
      </c>
      <c r="H11" s="3">
        <f>'[2]2017_RepSumm'!H11</f>
        <v>0.28013569500000002</v>
      </c>
      <c r="I11" t="str">
        <f>'[2]2017_RepSumm'!I11</f>
        <v>NA</v>
      </c>
      <c r="J11" t="str">
        <f>'[2]2017_RepSumm'!J11</f>
        <v>NA</v>
      </c>
      <c r="K11" t="str">
        <f>'[2]2017_RepSumm'!K11</f>
        <v>NA</v>
      </c>
      <c r="L11" t="str">
        <f>'[2]2017_RepSumm'!L11</f>
        <v>NA</v>
      </c>
      <c r="M11" t="str">
        <f>'[2]2017_RepSumm'!M11</f>
        <v>NA</v>
      </c>
      <c r="N11" t="str">
        <f>'[2]2017_RepSumm'!N11</f>
        <v>NA</v>
      </c>
    </row>
    <row r="12" spans="1:14" x14ac:dyDescent="0.3">
      <c r="A12" t="str">
        <f>'[2]2017_RepSumm'!A12</f>
        <v>PAG 2012</v>
      </c>
      <c r="B12" s="5">
        <f>'[2]2017_RepSumm'!B12</f>
        <v>12211</v>
      </c>
      <c r="C12">
        <f>'[2]2017_RepSumm'!C12</f>
        <v>86</v>
      </c>
      <c r="D12" t="str">
        <f>'[2]2017_RepSumm'!D12</f>
        <v>NA</v>
      </c>
      <c r="E12" s="3">
        <f>'[2]2017_RepSumm'!E12</f>
        <v>3.2102203000000003E-2</v>
      </c>
      <c r="F12" s="3">
        <f>'[2]2017_RepSumm'!F12</f>
        <v>7.0182622E-2</v>
      </c>
      <c r="G12" s="3">
        <f>'[2]2017_RepSumm'!G12</f>
        <v>0.54557366299999999</v>
      </c>
      <c r="H12" s="3">
        <f>'[2]2017_RepSumm'!H12</f>
        <v>0.24477929700000001</v>
      </c>
      <c r="I12" t="str">
        <f>'[2]2017_RepSumm'!I12</f>
        <v>NA</v>
      </c>
      <c r="J12" t="str">
        <f>'[2]2017_RepSumm'!J12</f>
        <v>NA</v>
      </c>
      <c r="K12" t="str">
        <f>'[2]2017_RepSumm'!K12</f>
        <v>NA</v>
      </c>
      <c r="L12" t="str">
        <f>'[2]2017_RepSumm'!L12</f>
        <v>NA</v>
      </c>
      <c r="M12" t="str">
        <f>'[2]2017_RepSumm'!M12</f>
        <v>NA</v>
      </c>
      <c r="N12" t="str">
        <f>'[2]2017_RepSumm'!N12</f>
        <v>NA</v>
      </c>
    </row>
    <row r="13" spans="1:14" x14ac:dyDescent="0.3">
      <c r="A13" t="str">
        <f>'[2]2017_RepSumm'!A13</f>
        <v>PAG 2011</v>
      </c>
      <c r="B13" s="5">
        <f>'[2]2017_RepSumm'!B13</f>
        <v>15898</v>
      </c>
      <c r="C13">
        <f>'[2]2017_RepSumm'!C13</f>
        <v>117</v>
      </c>
      <c r="D13" t="str">
        <f>'[2]2017_RepSumm'!D13</f>
        <v>NA</v>
      </c>
      <c r="E13" s="3">
        <f>'[2]2017_RepSumm'!E13</f>
        <v>2.5000000000000001E-2</v>
      </c>
      <c r="F13" s="3">
        <f>'[2]2017_RepSumm'!F13</f>
        <v>5.8999999999999997E-2</v>
      </c>
      <c r="G13" s="3">
        <f>'[2]2017_RepSumm'!G13</f>
        <v>0.503</v>
      </c>
      <c r="H13" s="3">
        <f>'[2]2017_RepSumm'!H13</f>
        <v>0.26800000000000002</v>
      </c>
      <c r="I13" t="str">
        <f>'[2]2017_RepSumm'!I13</f>
        <v>NA</v>
      </c>
      <c r="J13" t="str">
        <f>'[2]2017_RepSumm'!J13</f>
        <v>NA</v>
      </c>
      <c r="K13" t="str">
        <f>'[2]2017_RepSumm'!K13</f>
        <v>NA</v>
      </c>
      <c r="L13" t="str">
        <f>'[2]2017_RepSumm'!L13</f>
        <v>NA</v>
      </c>
      <c r="M13" t="str">
        <f>'[2]2017_RepSumm'!M13</f>
        <v>NA</v>
      </c>
      <c r="N13" t="str">
        <f>'[2]2017_RepSumm'!N13</f>
        <v>NA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M2" sqref="M2"/>
    </sheetView>
  </sheetViews>
  <sheetFormatPr defaultRowHeight="14.4" x14ac:dyDescent="0.3"/>
  <cols>
    <col min="7" max="10" width="8.88671875" style="3"/>
  </cols>
  <sheetData>
    <row r="1" spans="1:14" x14ac:dyDescent="0.3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  <c r="G1" s="3" t="s">
        <v>16</v>
      </c>
      <c r="H1" s="3" t="s">
        <v>14</v>
      </c>
      <c r="I1" s="3" t="s">
        <v>15</v>
      </c>
      <c r="J1" s="3" t="s">
        <v>17</v>
      </c>
      <c r="K1" t="s">
        <v>27</v>
      </c>
      <c r="L1" t="s">
        <v>28</v>
      </c>
      <c r="M1" t="s">
        <v>33</v>
      </c>
      <c r="N1" t="s">
        <v>29</v>
      </c>
    </row>
    <row r="2" spans="1:14" x14ac:dyDescent="0.3">
      <c r="A2">
        <f>'[3]2017_ReportDirEW'!A2</f>
        <v>102</v>
      </c>
      <c r="B2" t="str">
        <f>'[3]2017_ReportDirEW'!B2</f>
        <v>Rio Salado Pkwy</v>
      </c>
      <c r="C2" t="str">
        <f>'[3]2017_ReportDirEW'!C2</f>
        <v>Mill Ave</v>
      </c>
      <c r="D2">
        <f>'[3]2017_ReportDirEW'!D2</f>
        <v>10.5</v>
      </c>
      <c r="E2" t="str">
        <f>'[3]2017_ReportDirEW'!E2</f>
        <v>NA</v>
      </c>
      <c r="F2">
        <f>'[3]2017_ReportDirEW'!F2</f>
        <v>10.5</v>
      </c>
      <c r="G2" s="3">
        <f>'[3]2017_ReportDirEW'!G2</f>
        <v>0.28571428571428598</v>
      </c>
      <c r="H2" s="3">
        <f>'[3]2017_ReportDirEW'!H2</f>
        <v>0.476190476190476</v>
      </c>
      <c r="I2" s="3">
        <f>'[3]2017_ReportDirEW'!I2</f>
        <v>0.76190476190476197</v>
      </c>
      <c r="J2" s="3">
        <f>'[3]2017_ReportDirEW'!J2</f>
        <v>9.5238095238095205E-2</v>
      </c>
      <c r="K2">
        <f>'[3]2017_ReportDirEW'!K2</f>
        <v>24622</v>
      </c>
      <c r="L2">
        <f>'[3]2017_ReportDirEW'!L2</f>
        <v>0</v>
      </c>
      <c r="M2">
        <f>'[3]2017_ReportDirEW'!M2</f>
        <v>1</v>
      </c>
      <c r="N2" t="str">
        <f>'[3]2017_ReportDirEW'!N2</f>
        <v>EW</v>
      </c>
    </row>
    <row r="3" spans="1:14" x14ac:dyDescent="0.3">
      <c r="A3">
        <f>'[3]2017_ReportDirEW'!A3</f>
        <v>103</v>
      </c>
      <c r="B3" t="str">
        <f>'[3]2017_ReportDirEW'!B3</f>
        <v>Rio Salado Pkwy</v>
      </c>
      <c r="C3" t="str">
        <f>'[3]2017_ReportDirEW'!C3</f>
        <v>Rural Rd</v>
      </c>
      <c r="D3">
        <f>'[3]2017_ReportDirEW'!D3</f>
        <v>14.5</v>
      </c>
      <c r="E3">
        <f>'[3]2017_ReportDirEW'!E3</f>
        <v>9.5</v>
      </c>
      <c r="F3">
        <f>'[3]2017_ReportDirEW'!F3</f>
        <v>19.5</v>
      </c>
      <c r="G3" s="3">
        <f>'[3]2017_ReportDirEW'!G3</f>
        <v>0.31034482758620702</v>
      </c>
      <c r="H3" s="3">
        <f>'[3]2017_ReportDirEW'!H3</f>
        <v>0.41379310344827602</v>
      </c>
      <c r="I3" s="3">
        <f>'[3]2017_ReportDirEW'!I3</f>
        <v>0.75862068965517204</v>
      </c>
      <c r="J3" s="3">
        <f>'[3]2017_ReportDirEW'!J3</f>
        <v>0.17241379310344801</v>
      </c>
      <c r="K3">
        <f>'[3]2017_ReportDirEW'!K3</f>
        <v>24622</v>
      </c>
      <c r="L3">
        <f>'[3]2017_ReportDirEW'!L3</f>
        <v>0</v>
      </c>
      <c r="M3">
        <f>'[3]2017_ReportDirEW'!M3</f>
        <v>1</v>
      </c>
      <c r="N3" t="str">
        <f>'[3]2017_ReportDirEW'!N3</f>
        <v>EW</v>
      </c>
    </row>
    <row r="4" spans="1:14" x14ac:dyDescent="0.3">
      <c r="A4">
        <f>'[3]2017_ReportDirEW'!A4</f>
        <v>104</v>
      </c>
      <c r="B4" t="str">
        <f>'[3]2017_ReportDirEW'!B4</f>
        <v>Rio Salado Pkwy</v>
      </c>
      <c r="C4" t="str">
        <f>'[3]2017_ReportDirEW'!C4</f>
        <v>McClintock Dr</v>
      </c>
      <c r="D4">
        <f>'[3]2017_ReportDirEW'!D4</f>
        <v>6.25</v>
      </c>
      <c r="E4">
        <f>'[3]2017_ReportDirEW'!E4</f>
        <v>4.5</v>
      </c>
      <c r="F4">
        <f>'[3]2017_ReportDirEW'!F4</f>
        <v>8</v>
      </c>
      <c r="G4" s="3">
        <f>'[3]2017_ReportDirEW'!G4</f>
        <v>0.2</v>
      </c>
      <c r="H4" s="3">
        <f>'[3]2017_ReportDirEW'!H4</f>
        <v>0.36</v>
      </c>
      <c r="I4" s="3">
        <f>'[3]2017_ReportDirEW'!I4</f>
        <v>0.72</v>
      </c>
      <c r="J4" s="3">
        <f>'[3]2017_ReportDirEW'!J4</f>
        <v>0.2</v>
      </c>
      <c r="K4">
        <f>'[3]2017_ReportDirEW'!K4</f>
        <v>33538</v>
      </c>
      <c r="L4">
        <f>'[3]2017_ReportDirEW'!L4</f>
        <v>1</v>
      </c>
      <c r="M4">
        <f>'[3]2017_ReportDirEW'!M4</f>
        <v>1</v>
      </c>
      <c r="N4" t="str">
        <f>'[3]2017_ReportDirEW'!N4</f>
        <v>EW</v>
      </c>
    </row>
    <row r="5" spans="1:14" x14ac:dyDescent="0.3">
      <c r="A5">
        <f>'[3]2017_ReportDirEW'!A5</f>
        <v>105</v>
      </c>
      <c r="B5" t="str">
        <f>'[3]2017_ReportDirEW'!B5</f>
        <v>Rio Salado Pkwy</v>
      </c>
      <c r="C5" t="str">
        <f>'[3]2017_ReportDirEW'!C5</f>
        <v>Hardy Dr</v>
      </c>
      <c r="D5">
        <f>'[3]2017_ReportDirEW'!D5</f>
        <v>4</v>
      </c>
      <c r="E5">
        <f>'[3]2017_ReportDirEW'!E5</f>
        <v>4</v>
      </c>
      <c r="F5">
        <f>'[3]2017_ReportDirEW'!F5</f>
        <v>4</v>
      </c>
      <c r="G5" s="3">
        <f>'[3]2017_ReportDirEW'!G5</f>
        <v>0.5</v>
      </c>
      <c r="H5" s="3">
        <f>'[3]2017_ReportDirEW'!H5</f>
        <v>0.125</v>
      </c>
      <c r="I5" s="3">
        <f>'[3]2017_ReportDirEW'!I5</f>
        <v>0.3125</v>
      </c>
      <c r="J5" s="3">
        <f>'[3]2017_ReportDirEW'!J5</f>
        <v>6.25E-2</v>
      </c>
      <c r="K5">
        <f>'[3]2017_ReportDirEW'!K5</f>
        <v>12444</v>
      </c>
      <c r="L5">
        <f>'[3]2017_ReportDirEW'!L5</f>
        <v>0.83</v>
      </c>
      <c r="M5">
        <f>'[3]2017_ReportDirEW'!M5</f>
        <v>0</v>
      </c>
      <c r="N5" t="str">
        <f>'[3]2017_ReportDirEW'!N5</f>
        <v>EW</v>
      </c>
    </row>
    <row r="6" spans="1:14" x14ac:dyDescent="0.3">
      <c r="A6">
        <f>'[3]2017_ReportDirEW'!A6</f>
        <v>106</v>
      </c>
      <c r="B6" t="str">
        <f>'[3]2017_ReportDirEW'!B6</f>
        <v>5th St</v>
      </c>
      <c r="C6" t="str">
        <f>'[3]2017_ReportDirEW'!C6</f>
        <v>Mill Ave</v>
      </c>
      <c r="D6">
        <f>'[3]2017_ReportDirEW'!D6</f>
        <v>44.5</v>
      </c>
      <c r="E6">
        <f>'[3]2017_ReportDirEW'!E6</f>
        <v>42</v>
      </c>
      <c r="F6">
        <f>'[3]2017_ReportDirEW'!F6</f>
        <v>47</v>
      </c>
      <c r="G6" s="3">
        <f>'[3]2017_ReportDirEW'!G6</f>
        <v>0.20786516853932599</v>
      </c>
      <c r="H6" s="3">
        <f>'[3]2017_ReportDirEW'!H6</f>
        <v>3.3707865168539297E-2</v>
      </c>
      <c r="I6" s="3">
        <f>'[3]2017_ReportDirEW'!I6</f>
        <v>8.4269662921348298E-2</v>
      </c>
      <c r="J6" s="3">
        <f>'[3]2017_ReportDirEW'!J6</f>
        <v>0.235955056179775</v>
      </c>
      <c r="K6">
        <f>'[3]2017_ReportDirEW'!K6</f>
        <v>8068</v>
      </c>
      <c r="L6">
        <f>'[3]2017_ReportDirEW'!L6</f>
        <v>0</v>
      </c>
      <c r="M6">
        <f>'[3]2017_ReportDirEW'!M6</f>
        <v>1</v>
      </c>
      <c r="N6" t="str">
        <f>'[3]2017_ReportDirEW'!N6</f>
        <v>EW</v>
      </c>
    </row>
    <row r="7" spans="1:14" x14ac:dyDescent="0.3">
      <c r="A7">
        <f>'[3]2017_ReportDirEW'!A7</f>
        <v>109</v>
      </c>
      <c r="B7" t="str">
        <f>'[3]2017_ReportDirEW'!B7</f>
        <v>5th St</v>
      </c>
      <c r="C7" t="str">
        <f>'[3]2017_ReportDirEW'!C7</f>
        <v>Hardy Dr</v>
      </c>
      <c r="D7">
        <f>'[3]2017_ReportDirEW'!D7</f>
        <v>28.5</v>
      </c>
      <c r="E7" t="str">
        <f>'[3]2017_ReportDirEW'!E7</f>
        <v>NA</v>
      </c>
      <c r="F7">
        <f>'[3]2017_ReportDirEW'!F7</f>
        <v>28.5</v>
      </c>
      <c r="G7" s="3">
        <f>'[3]2017_ReportDirEW'!G7</f>
        <v>0.157894736842105</v>
      </c>
      <c r="H7" s="3">
        <f>'[3]2017_ReportDirEW'!H7</f>
        <v>0.105263157894737</v>
      </c>
      <c r="I7" s="3">
        <f>'[3]2017_ReportDirEW'!I7</f>
        <v>0.157894736842105</v>
      </c>
      <c r="J7" s="3">
        <f>'[3]2017_ReportDirEW'!J7</f>
        <v>0.21052631578947401</v>
      </c>
      <c r="K7">
        <f>'[3]2017_ReportDirEW'!K7</f>
        <v>4504</v>
      </c>
      <c r="L7">
        <f>'[3]2017_ReportDirEW'!L7</f>
        <v>0.72</v>
      </c>
      <c r="M7">
        <f>'[3]2017_ReportDirEW'!M7</f>
        <v>1</v>
      </c>
      <c r="N7" t="str">
        <f>'[3]2017_ReportDirEW'!N7</f>
        <v>EW</v>
      </c>
    </row>
    <row r="8" spans="1:14" x14ac:dyDescent="0.3">
      <c r="A8">
        <f>'[3]2017_ReportDirEW'!A8</f>
        <v>111</v>
      </c>
      <c r="B8" t="str">
        <f>'[3]2017_ReportDirEW'!B8</f>
        <v>10th St</v>
      </c>
      <c r="C8" t="str">
        <f>'[3]2017_ReportDirEW'!C8</f>
        <v>Mill Ave</v>
      </c>
      <c r="D8">
        <f>'[3]2017_ReportDirEW'!D8</f>
        <v>55.75</v>
      </c>
      <c r="E8">
        <f>'[3]2017_ReportDirEW'!E8</f>
        <v>57.5</v>
      </c>
      <c r="F8">
        <f>'[3]2017_ReportDirEW'!F8</f>
        <v>54</v>
      </c>
      <c r="G8" s="3">
        <f>'[3]2017_ReportDirEW'!G8</f>
        <v>0.134529147982063</v>
      </c>
      <c r="H8" s="3">
        <f>'[3]2017_ReportDirEW'!H8</f>
        <v>8.9686098654708502E-2</v>
      </c>
      <c r="I8" s="3">
        <f>'[3]2017_ReportDirEW'!I8</f>
        <v>0.179372197309417</v>
      </c>
      <c r="J8" s="3">
        <f>'[3]2017_ReportDirEW'!J8</f>
        <v>0.37668161434977598</v>
      </c>
      <c r="K8" t="e">
        <f>'[3]2017_ReportDirEW'!K8</f>
        <v>#N/A</v>
      </c>
      <c r="L8">
        <f>'[3]2017_ReportDirEW'!L8</f>
        <v>0</v>
      </c>
      <c r="M8">
        <f>'[3]2017_ReportDirEW'!M8</f>
        <v>1</v>
      </c>
      <c r="N8" t="str">
        <f>'[3]2017_ReportDirEW'!N8</f>
        <v>EW</v>
      </c>
    </row>
    <row r="9" spans="1:14" x14ac:dyDescent="0.3">
      <c r="A9">
        <f>'[3]2017_ReportDirEW'!A9</f>
        <v>113</v>
      </c>
      <c r="B9" t="str">
        <f>'[3]2017_ReportDirEW'!B9</f>
        <v>13th St</v>
      </c>
      <c r="C9" t="str">
        <f>'[3]2017_ReportDirEW'!C9</f>
        <v>Mill Ave</v>
      </c>
      <c r="D9">
        <f>'[3]2017_ReportDirEW'!D9</f>
        <v>41.5</v>
      </c>
      <c r="E9">
        <f>'[3]2017_ReportDirEW'!E9</f>
        <v>41.5</v>
      </c>
      <c r="F9" t="str">
        <f>'[3]2017_ReportDirEW'!F9</f>
        <v>NA</v>
      </c>
      <c r="G9" s="3">
        <f>'[3]2017_ReportDirEW'!G9</f>
        <v>0.21686746987951799</v>
      </c>
      <c r="H9" s="3">
        <f>'[3]2017_ReportDirEW'!H9</f>
        <v>0.132530120481928</v>
      </c>
      <c r="I9" s="3">
        <f>'[3]2017_ReportDirEW'!I9</f>
        <v>0.156626506024096</v>
      </c>
      <c r="J9" s="3">
        <f>'[3]2017_ReportDirEW'!J9</f>
        <v>0.36144578313253001</v>
      </c>
      <c r="K9">
        <f>'[3]2017_ReportDirEW'!K9</f>
        <v>4911</v>
      </c>
      <c r="L9">
        <f>'[3]2017_ReportDirEW'!L9</f>
        <v>0</v>
      </c>
      <c r="M9">
        <f>'[3]2017_ReportDirEW'!M9</f>
        <v>1</v>
      </c>
      <c r="N9" t="str">
        <f>'[3]2017_ReportDirEW'!N9</f>
        <v>EW</v>
      </c>
    </row>
    <row r="10" spans="1:14" x14ac:dyDescent="0.3">
      <c r="A10">
        <f>'[3]2017_ReportDirEW'!A10</f>
        <v>114</v>
      </c>
      <c r="B10" t="str">
        <f>'[3]2017_ReportDirEW'!B10</f>
        <v>13th St</v>
      </c>
      <c r="C10" t="str">
        <f>'[3]2017_ReportDirEW'!C10</f>
        <v>Hardy Dr</v>
      </c>
      <c r="D10">
        <f>'[3]2017_ReportDirEW'!D10</f>
        <v>22.75</v>
      </c>
      <c r="E10">
        <f>'[3]2017_ReportDirEW'!E10</f>
        <v>18.5</v>
      </c>
      <c r="F10">
        <f>'[3]2017_ReportDirEW'!F10</f>
        <v>27</v>
      </c>
      <c r="G10" s="3">
        <f>'[3]2017_ReportDirEW'!G10</f>
        <v>0.24175824175824201</v>
      </c>
      <c r="H10" s="3">
        <f>'[3]2017_ReportDirEW'!H10</f>
        <v>0.15384615384615399</v>
      </c>
      <c r="I10" s="3">
        <f>'[3]2017_ReportDirEW'!I10</f>
        <v>0.26373626373626402</v>
      </c>
      <c r="J10" s="3">
        <f>'[3]2017_ReportDirEW'!J10</f>
        <v>0.26373626373626402</v>
      </c>
      <c r="K10">
        <f>'[3]2017_ReportDirEW'!K10</f>
        <v>4911</v>
      </c>
      <c r="L10">
        <f>'[3]2017_ReportDirEW'!L10</f>
        <v>0.72</v>
      </c>
      <c r="M10">
        <f>'[3]2017_ReportDirEW'!M10</f>
        <v>1</v>
      </c>
      <c r="N10" t="str">
        <f>'[3]2017_ReportDirEW'!N10</f>
        <v>EW</v>
      </c>
    </row>
    <row r="11" spans="1:14" x14ac:dyDescent="0.3">
      <c r="A11">
        <f>'[3]2017_ReportDirEW'!A11</f>
        <v>115</v>
      </c>
      <c r="B11" t="str">
        <f>'[3]2017_ReportDirEW'!B11</f>
        <v>University Dr</v>
      </c>
      <c r="C11" t="str">
        <f>'[3]2017_ReportDirEW'!C11</f>
        <v>College Ave</v>
      </c>
      <c r="D11">
        <f>'[3]2017_ReportDirEW'!D11</f>
        <v>105.75</v>
      </c>
      <c r="E11">
        <f>'[3]2017_ReportDirEW'!E11</f>
        <v>104</v>
      </c>
      <c r="F11">
        <f>'[3]2017_ReportDirEW'!F11</f>
        <v>107.5</v>
      </c>
      <c r="G11" s="3">
        <f>'[3]2017_ReportDirEW'!G11</f>
        <v>5.6737588652482303E-2</v>
      </c>
      <c r="H11" s="3">
        <f>'[3]2017_ReportDirEW'!H11</f>
        <v>0.28132387706855799</v>
      </c>
      <c r="I11" s="3">
        <f>'[3]2017_ReportDirEW'!I11</f>
        <v>0.43262411347517699</v>
      </c>
      <c r="J11" s="3">
        <f>'[3]2017_ReportDirEW'!J11</f>
        <v>0.23404255319148901</v>
      </c>
      <c r="K11">
        <f>'[3]2017_ReportDirEW'!K11</f>
        <v>30051</v>
      </c>
      <c r="L11">
        <f>'[3]2017_ReportDirEW'!L11</f>
        <v>0</v>
      </c>
      <c r="M11">
        <f>'[3]2017_ReportDirEW'!M11</f>
        <v>1</v>
      </c>
      <c r="N11" t="str">
        <f>'[3]2017_ReportDirEW'!N11</f>
        <v>EW</v>
      </c>
    </row>
    <row r="12" spans="1:14" x14ac:dyDescent="0.3">
      <c r="A12">
        <f>'[3]2017_ReportDirEW'!A12</f>
        <v>116</v>
      </c>
      <c r="B12" t="str">
        <f>'[3]2017_ReportDirEW'!B12</f>
        <v>University Dr</v>
      </c>
      <c r="C12" t="str">
        <f>'[3]2017_ReportDirEW'!C12</f>
        <v>Dorsey Ln</v>
      </c>
      <c r="D12">
        <f>'[3]2017_ReportDirEW'!D12</f>
        <v>48</v>
      </c>
      <c r="E12">
        <f>'[3]2017_ReportDirEW'!E12</f>
        <v>48</v>
      </c>
      <c r="F12" t="str">
        <f>'[3]2017_ReportDirEW'!F12</f>
        <v>NA</v>
      </c>
      <c r="G12" s="3">
        <f>'[3]2017_ReportDirEW'!G12</f>
        <v>8.3333333333333301E-2</v>
      </c>
      <c r="H12" s="3">
        <f>'[3]2017_ReportDirEW'!H12</f>
        <v>0.61458333333333304</v>
      </c>
      <c r="I12" s="3">
        <f>'[3]2017_ReportDirEW'!I12</f>
        <v>0.79166666666666696</v>
      </c>
      <c r="J12" s="3">
        <f>'[3]2017_ReportDirEW'!J12</f>
        <v>0.3125</v>
      </c>
      <c r="K12">
        <f>'[3]2017_ReportDirEW'!K12</f>
        <v>34703</v>
      </c>
      <c r="L12">
        <f>'[3]2017_ReportDirEW'!L12</f>
        <v>0.5</v>
      </c>
      <c r="M12">
        <f>'[3]2017_ReportDirEW'!M12</f>
        <v>1</v>
      </c>
      <c r="N12" t="str">
        <f>'[3]2017_ReportDirEW'!N12</f>
        <v>EW</v>
      </c>
    </row>
    <row r="13" spans="1:14" x14ac:dyDescent="0.3">
      <c r="A13">
        <f>'[3]2017_ReportDirEW'!A13</f>
        <v>117</v>
      </c>
      <c r="B13" t="str">
        <f>'[3]2017_ReportDirEW'!B13</f>
        <v>University Dr</v>
      </c>
      <c r="C13" t="str">
        <f>'[3]2017_ReportDirEW'!C13</f>
        <v>Rural Rd</v>
      </c>
      <c r="D13">
        <f>'[3]2017_ReportDirEW'!D13</f>
        <v>101</v>
      </c>
      <c r="E13">
        <f>'[3]2017_ReportDirEW'!E13</f>
        <v>101</v>
      </c>
      <c r="F13" t="str">
        <f>'[3]2017_ReportDirEW'!F13</f>
        <v>NA</v>
      </c>
      <c r="G13" s="3">
        <f>'[3]2017_ReportDirEW'!G13</f>
        <v>1.9801980198019799E-2</v>
      </c>
      <c r="H13" s="3">
        <f>'[3]2017_ReportDirEW'!H13</f>
        <v>0.67821782178217804</v>
      </c>
      <c r="I13" s="3">
        <f>'[3]2017_ReportDirEW'!I13</f>
        <v>0.85643564356435598</v>
      </c>
      <c r="J13" s="3">
        <f>'[3]2017_ReportDirEW'!J13</f>
        <v>0.36138613861386099</v>
      </c>
      <c r="K13">
        <f>'[3]2017_ReportDirEW'!K13</f>
        <v>34703</v>
      </c>
      <c r="L13">
        <f>'[3]2017_ReportDirEW'!L13</f>
        <v>0</v>
      </c>
      <c r="M13">
        <f>'[3]2017_ReportDirEW'!M13</f>
        <v>1</v>
      </c>
      <c r="N13" t="str">
        <f>'[3]2017_ReportDirEW'!N13</f>
        <v>EW</v>
      </c>
    </row>
    <row r="14" spans="1:14" x14ac:dyDescent="0.3">
      <c r="A14">
        <f>'[3]2017_ReportDirEW'!A14</f>
        <v>118</v>
      </c>
      <c r="B14" t="str">
        <f>'[3]2017_ReportDirEW'!B14</f>
        <v>University Dr</v>
      </c>
      <c r="C14" t="str">
        <f>'[3]2017_ReportDirEW'!C14</f>
        <v>Mill Ave</v>
      </c>
      <c r="D14">
        <f>'[3]2017_ReportDirEW'!D14</f>
        <v>80.75</v>
      </c>
      <c r="E14">
        <f>'[3]2017_ReportDirEW'!E14</f>
        <v>66</v>
      </c>
      <c r="F14">
        <f>'[3]2017_ReportDirEW'!F14</f>
        <v>95.5</v>
      </c>
      <c r="G14" s="3">
        <f>'[3]2017_ReportDirEW'!G14</f>
        <v>8.9783281733746098E-2</v>
      </c>
      <c r="H14" s="3">
        <f>'[3]2017_ReportDirEW'!H14</f>
        <v>0.284829721362229</v>
      </c>
      <c r="I14" s="3">
        <f>'[3]2017_ReportDirEW'!I14</f>
        <v>0.51083591331269396</v>
      </c>
      <c r="J14" s="3">
        <f>'[3]2017_ReportDirEW'!J14</f>
        <v>0.201238390092879</v>
      </c>
      <c r="K14">
        <f>'[3]2017_ReportDirEW'!K14</f>
        <v>31195</v>
      </c>
      <c r="L14">
        <f>'[3]2017_ReportDirEW'!L14</f>
        <v>0</v>
      </c>
      <c r="M14">
        <f>'[3]2017_ReportDirEW'!M14</f>
        <v>1</v>
      </c>
      <c r="N14" t="str">
        <f>'[3]2017_ReportDirEW'!N14</f>
        <v>EW</v>
      </c>
    </row>
    <row r="15" spans="1:14" x14ac:dyDescent="0.3">
      <c r="A15">
        <f>'[3]2017_ReportDirEW'!A15</f>
        <v>119</v>
      </c>
      <c r="B15" t="str">
        <f>'[3]2017_ReportDirEW'!B15</f>
        <v>University Dr</v>
      </c>
      <c r="C15" t="str">
        <f>'[3]2017_ReportDirEW'!C15</f>
        <v>Ash Ave</v>
      </c>
      <c r="D15">
        <f>'[3]2017_ReportDirEW'!D15</f>
        <v>63</v>
      </c>
      <c r="E15">
        <f>'[3]2017_ReportDirEW'!E15</f>
        <v>45.5</v>
      </c>
      <c r="F15">
        <f>'[3]2017_ReportDirEW'!F15</f>
        <v>80.5</v>
      </c>
      <c r="G15" s="3">
        <f>'[3]2017_ReportDirEW'!G15</f>
        <v>0.123015873015873</v>
      </c>
      <c r="H15" s="3">
        <f>'[3]2017_ReportDirEW'!H15</f>
        <v>0.23015873015873001</v>
      </c>
      <c r="I15" s="3">
        <f>'[3]2017_ReportDirEW'!I15</f>
        <v>0.297619047619048</v>
      </c>
      <c r="J15" s="3">
        <f>'[3]2017_ReportDirEW'!J15</f>
        <v>0.19841269841269801</v>
      </c>
      <c r="K15">
        <f>'[3]2017_ReportDirEW'!K15</f>
        <v>31195</v>
      </c>
      <c r="L15">
        <f>'[3]2017_ReportDirEW'!L15</f>
        <v>0.11</v>
      </c>
      <c r="M15">
        <f>'[3]2017_ReportDirEW'!M15</f>
        <v>1</v>
      </c>
      <c r="N15" t="str">
        <f>'[3]2017_ReportDirEW'!N15</f>
        <v>EW</v>
      </c>
    </row>
    <row r="16" spans="1:14" x14ac:dyDescent="0.3">
      <c r="A16">
        <f>'[3]2017_ReportDirEW'!A16</f>
        <v>120</v>
      </c>
      <c r="B16" t="str">
        <f>'[3]2017_ReportDirEW'!B16</f>
        <v>University Dr</v>
      </c>
      <c r="C16" t="str">
        <f>'[3]2017_ReportDirEW'!C16</f>
        <v>Roosevelt St</v>
      </c>
      <c r="D16">
        <f>'[3]2017_ReportDirEW'!D16</f>
        <v>49</v>
      </c>
      <c r="E16">
        <f>'[3]2017_ReportDirEW'!E16</f>
        <v>38.5</v>
      </c>
      <c r="F16">
        <f>'[3]2017_ReportDirEW'!F16</f>
        <v>59.5</v>
      </c>
      <c r="G16" s="3">
        <f>'[3]2017_ReportDirEW'!G16</f>
        <v>0.122448979591837</v>
      </c>
      <c r="H16" s="3">
        <f>'[3]2017_ReportDirEW'!H16</f>
        <v>0.19387755102040799</v>
      </c>
      <c r="I16" s="3">
        <f>'[3]2017_ReportDirEW'!I16</f>
        <v>0.352040816326531</v>
      </c>
      <c r="J16" s="3">
        <f>'[3]2017_ReportDirEW'!J16</f>
        <v>0.219387755102041</v>
      </c>
      <c r="K16">
        <f>'[3]2017_ReportDirEW'!K16</f>
        <v>31195</v>
      </c>
      <c r="L16">
        <f>'[3]2017_ReportDirEW'!L16</f>
        <v>0.43</v>
      </c>
      <c r="M16">
        <f>'[3]2017_ReportDirEW'!M16</f>
        <v>1</v>
      </c>
      <c r="N16" t="str">
        <f>'[3]2017_ReportDirEW'!N16</f>
        <v>EW</v>
      </c>
    </row>
    <row r="17" spans="1:14" x14ac:dyDescent="0.3">
      <c r="A17">
        <f>'[3]2017_ReportDirEW'!A17</f>
        <v>121</v>
      </c>
      <c r="B17" t="str">
        <f>'[3]2017_ReportDirEW'!B17</f>
        <v>University Dr</v>
      </c>
      <c r="C17" t="str">
        <f>'[3]2017_ReportDirEW'!C17</f>
        <v>Hardy Dr</v>
      </c>
      <c r="D17">
        <f>'[3]2017_ReportDirEW'!D17</f>
        <v>29.5</v>
      </c>
      <c r="E17" t="str">
        <f>'[3]2017_ReportDirEW'!E17</f>
        <v>NA</v>
      </c>
      <c r="F17">
        <f>'[3]2017_ReportDirEW'!F17</f>
        <v>29.5</v>
      </c>
      <c r="G17" s="3">
        <f>'[3]2017_ReportDirEW'!G17</f>
        <v>8.4745762711864403E-2</v>
      </c>
      <c r="H17" s="3">
        <f>'[3]2017_ReportDirEW'!H17</f>
        <v>0.23728813559322001</v>
      </c>
      <c r="I17" s="3">
        <f>'[3]2017_ReportDirEW'!I17</f>
        <v>0.45762711864406802</v>
      </c>
      <c r="J17" s="3">
        <f>'[3]2017_ReportDirEW'!J17</f>
        <v>0.169491525423729</v>
      </c>
      <c r="K17">
        <f>'[3]2017_ReportDirEW'!K17</f>
        <v>31195</v>
      </c>
      <c r="L17">
        <f>'[3]2017_ReportDirEW'!L17</f>
        <v>0.72</v>
      </c>
      <c r="M17">
        <f>'[3]2017_ReportDirEW'!M17</f>
        <v>1</v>
      </c>
      <c r="N17" t="str">
        <f>'[3]2017_ReportDirEW'!N17</f>
        <v>EW</v>
      </c>
    </row>
    <row r="18" spans="1:14" x14ac:dyDescent="0.3">
      <c r="A18">
        <f>'[3]2017_ReportDirEW'!A18</f>
        <v>125</v>
      </c>
      <c r="B18" t="str">
        <f>'[3]2017_ReportDirEW'!B18</f>
        <v>Western Canal</v>
      </c>
      <c r="C18" t="str">
        <f>'[3]2017_ReportDirEW'!C18</f>
        <v>Lakeshore Dr</v>
      </c>
      <c r="D18">
        <f>'[3]2017_ReportDirEW'!D18</f>
        <v>31.75</v>
      </c>
      <c r="E18">
        <f>'[3]2017_ReportDirEW'!E18</f>
        <v>27.5</v>
      </c>
      <c r="F18">
        <f>'[3]2017_ReportDirEW'!F18</f>
        <v>36</v>
      </c>
      <c r="G18" s="3">
        <f>'[3]2017_ReportDirEW'!G18</f>
        <v>0.66929133858267698</v>
      </c>
      <c r="H18" s="3">
        <f>'[3]2017_ReportDirEW'!H18</f>
        <v>0</v>
      </c>
      <c r="I18" s="3">
        <f>'[3]2017_ReportDirEW'!I18</f>
        <v>0</v>
      </c>
      <c r="J18" s="3">
        <f>'[3]2017_ReportDirEW'!J18</f>
        <v>0.25196850393700798</v>
      </c>
      <c r="K18" t="e">
        <f>'[3]2017_ReportDirEW'!K18</f>
        <v>#N/A</v>
      </c>
      <c r="L18">
        <f>'[3]2017_ReportDirEW'!L18</f>
        <v>4.5</v>
      </c>
      <c r="M18">
        <f>'[3]2017_ReportDirEW'!M18</f>
        <v>1</v>
      </c>
      <c r="N18" t="str">
        <f>'[3]2017_ReportDirEW'!N18</f>
        <v>EW</v>
      </c>
    </row>
    <row r="19" spans="1:14" x14ac:dyDescent="0.3">
      <c r="A19">
        <f>'[3]2017_ReportDirEW'!A19</f>
        <v>128</v>
      </c>
      <c r="B19" t="str">
        <f>'[3]2017_ReportDirEW'!B19</f>
        <v>Alameda Dr</v>
      </c>
      <c r="C19" t="str">
        <f>'[3]2017_ReportDirEW'!C19</f>
        <v>McClintock Dr</v>
      </c>
      <c r="D19">
        <f>'[3]2017_ReportDirEW'!D19</f>
        <v>9.75</v>
      </c>
      <c r="E19">
        <f>'[3]2017_ReportDirEW'!E19</f>
        <v>10</v>
      </c>
      <c r="F19">
        <f>'[3]2017_ReportDirEW'!F19</f>
        <v>9.5</v>
      </c>
      <c r="G19" s="3">
        <f>'[3]2017_ReportDirEW'!G19</f>
        <v>0.61538461538461497</v>
      </c>
      <c r="H19" s="3">
        <f>'[3]2017_ReportDirEW'!H19</f>
        <v>2.5641025641025599E-2</v>
      </c>
      <c r="I19" s="3">
        <f>'[3]2017_ReportDirEW'!I19</f>
        <v>0.17948717948717899</v>
      </c>
      <c r="J19" s="3">
        <f>'[3]2017_ReportDirEW'!J19</f>
        <v>0.33333333333333298</v>
      </c>
      <c r="K19" t="e">
        <f>'[3]2017_ReportDirEW'!K19</f>
        <v>#N/A</v>
      </c>
      <c r="L19">
        <f>'[3]2017_ReportDirEW'!L19</f>
        <v>2</v>
      </c>
      <c r="M19">
        <f>'[3]2017_ReportDirEW'!M19</f>
        <v>1</v>
      </c>
      <c r="N19" t="str">
        <f>'[3]2017_ReportDirEW'!N19</f>
        <v>EW</v>
      </c>
    </row>
    <row r="20" spans="1:14" x14ac:dyDescent="0.3">
      <c r="A20">
        <f>'[3]2017_ReportDirEW'!A20</f>
        <v>129</v>
      </c>
      <c r="B20" t="str">
        <f>'[3]2017_ReportDirEW'!B20</f>
        <v>Alameda Dr</v>
      </c>
      <c r="C20" t="str">
        <f>'[3]2017_ReportDirEW'!C20</f>
        <v>Rural Rd</v>
      </c>
      <c r="D20">
        <f>'[3]2017_ReportDirEW'!D20</f>
        <v>24</v>
      </c>
      <c r="E20">
        <f>'[3]2017_ReportDirEW'!E20</f>
        <v>22</v>
      </c>
      <c r="F20">
        <f>'[3]2017_ReportDirEW'!F20</f>
        <v>26</v>
      </c>
      <c r="G20" s="3">
        <f>'[3]2017_ReportDirEW'!G20</f>
        <v>0.54166666666666696</v>
      </c>
      <c r="H20" s="3">
        <f>'[3]2017_ReportDirEW'!H20</f>
        <v>1.0416666666666701E-2</v>
      </c>
      <c r="I20" s="3">
        <f>'[3]2017_ReportDirEW'!I20</f>
        <v>8.3333333333333301E-2</v>
      </c>
      <c r="J20" s="3">
        <f>'[3]2017_ReportDirEW'!J20</f>
        <v>0.23958333333333301</v>
      </c>
      <c r="K20">
        <f>'[3]2017_ReportDirEW'!K20</f>
        <v>2174</v>
      </c>
      <c r="L20">
        <f>'[3]2017_ReportDirEW'!L20</f>
        <v>1</v>
      </c>
      <c r="M20">
        <f>'[3]2017_ReportDirEW'!M20</f>
        <v>1</v>
      </c>
      <c r="N20" t="str">
        <f>'[3]2017_ReportDirEW'!N20</f>
        <v>EW</v>
      </c>
    </row>
    <row r="21" spans="1:14" x14ac:dyDescent="0.3">
      <c r="A21">
        <f>'[3]2017_ReportDirEW'!A21</f>
        <v>130</v>
      </c>
      <c r="B21" t="str">
        <f>'[3]2017_ReportDirEW'!B21</f>
        <v>Alameda Dr</v>
      </c>
      <c r="C21" t="str">
        <f>'[3]2017_ReportDirEW'!C21</f>
        <v>Country Club Wy</v>
      </c>
      <c r="D21">
        <f>'[3]2017_ReportDirEW'!D21</f>
        <v>3.75</v>
      </c>
      <c r="E21">
        <f>'[3]2017_ReportDirEW'!E21</f>
        <v>5</v>
      </c>
      <c r="F21">
        <f>'[3]2017_ReportDirEW'!F21</f>
        <v>2.5</v>
      </c>
      <c r="G21" s="3">
        <f>'[3]2017_ReportDirEW'!G21</f>
        <v>0.46666666666666701</v>
      </c>
      <c r="H21" s="3">
        <f>'[3]2017_ReportDirEW'!H21</f>
        <v>0.266666666666667</v>
      </c>
      <c r="I21" s="3">
        <f>'[3]2017_ReportDirEW'!I21</f>
        <v>0.266666666666667</v>
      </c>
      <c r="J21" s="3">
        <f>'[3]2017_ReportDirEW'!J21</f>
        <v>0.266666666666667</v>
      </c>
      <c r="K21" t="e">
        <f>'[3]2017_ReportDirEW'!K21</f>
        <v>#N/A</v>
      </c>
      <c r="L21">
        <f>'[3]2017_ReportDirEW'!L21</f>
        <v>2.5</v>
      </c>
      <c r="M21">
        <f>'[3]2017_ReportDirEW'!M21</f>
        <v>1</v>
      </c>
      <c r="N21" t="str">
        <f>'[3]2017_ReportDirEW'!N21</f>
        <v>EW</v>
      </c>
    </row>
    <row r="22" spans="1:14" x14ac:dyDescent="0.3">
      <c r="A22">
        <f>'[3]2017_ReportDirEW'!A22</f>
        <v>131</v>
      </c>
      <c r="B22" t="str">
        <f>'[3]2017_ReportDirEW'!B22</f>
        <v>Apache Blvd</v>
      </c>
      <c r="C22" t="str">
        <f>'[3]2017_ReportDirEW'!C22</f>
        <v>Rural Rd</v>
      </c>
      <c r="D22">
        <f>'[3]2017_ReportDirEW'!D22</f>
        <v>83.75</v>
      </c>
      <c r="E22">
        <f>'[3]2017_ReportDirEW'!E22</f>
        <v>66.5</v>
      </c>
      <c r="F22">
        <f>'[3]2017_ReportDirEW'!F22</f>
        <v>101</v>
      </c>
      <c r="G22" s="3">
        <f>'[3]2017_ReportDirEW'!G22</f>
        <v>7.7611940298507501E-2</v>
      </c>
      <c r="H22" s="3">
        <f>'[3]2017_ReportDirEW'!H22</f>
        <v>0.40895522388059702</v>
      </c>
      <c r="I22" s="3">
        <f>'[3]2017_ReportDirEW'!I22</f>
        <v>0.68656716417910402</v>
      </c>
      <c r="J22" s="3">
        <f>'[3]2017_ReportDirEW'!J22</f>
        <v>0.36716417910447802</v>
      </c>
      <c r="K22">
        <f>'[3]2017_ReportDirEW'!K22</f>
        <v>21727</v>
      </c>
      <c r="L22">
        <f>'[3]2017_ReportDirEW'!L22</f>
        <v>0</v>
      </c>
      <c r="M22">
        <f>'[3]2017_ReportDirEW'!M22</f>
        <v>1</v>
      </c>
      <c r="N22" t="str">
        <f>'[3]2017_ReportDirEW'!N22</f>
        <v>EW</v>
      </c>
    </row>
    <row r="23" spans="1:14" x14ac:dyDescent="0.3">
      <c r="A23">
        <f>'[3]2017_ReportDirEW'!A23</f>
        <v>132</v>
      </c>
      <c r="B23" t="str">
        <f>'[3]2017_ReportDirEW'!B23</f>
        <v>Apache Blvd</v>
      </c>
      <c r="C23" t="str">
        <f>'[3]2017_ReportDirEW'!C23</f>
        <v>S Dorsey Ln</v>
      </c>
      <c r="D23">
        <f>'[3]2017_ReportDirEW'!D23</f>
        <v>64</v>
      </c>
      <c r="E23" t="str">
        <f>'[3]2017_ReportDirEW'!E23</f>
        <v>NA</v>
      </c>
      <c r="F23">
        <f>'[3]2017_ReportDirEW'!F23</f>
        <v>64</v>
      </c>
      <c r="G23" s="3">
        <f>'[3]2017_ReportDirEW'!G23</f>
        <v>0.140625</v>
      </c>
      <c r="H23" s="3">
        <f>'[3]2017_ReportDirEW'!H23</f>
        <v>0.359375</v>
      </c>
      <c r="I23" s="3">
        <f>'[3]2017_ReportDirEW'!I23</f>
        <v>0.4375</v>
      </c>
      <c r="J23" s="3">
        <f>'[3]2017_ReportDirEW'!J23</f>
        <v>0.1796875</v>
      </c>
      <c r="K23">
        <f>'[3]2017_ReportDirEW'!K23</f>
        <v>19385</v>
      </c>
      <c r="L23">
        <f>'[3]2017_ReportDirEW'!L23</f>
        <v>0.5</v>
      </c>
      <c r="M23">
        <f>'[3]2017_ReportDirEW'!M23</f>
        <v>1</v>
      </c>
      <c r="N23" t="str">
        <f>'[3]2017_ReportDirEW'!N23</f>
        <v>EW</v>
      </c>
    </row>
    <row r="24" spans="1:14" x14ac:dyDescent="0.3">
      <c r="A24">
        <f>'[3]2017_ReportDirEW'!A24</f>
        <v>133</v>
      </c>
      <c r="B24" t="str">
        <f>'[3]2017_ReportDirEW'!B24</f>
        <v>Apache Blvd</v>
      </c>
      <c r="C24" t="str">
        <f>'[3]2017_ReportDirEW'!C24</f>
        <v>College Ave</v>
      </c>
      <c r="D24">
        <f>'[3]2017_ReportDirEW'!D24</f>
        <v>72.25</v>
      </c>
      <c r="E24">
        <f>'[3]2017_ReportDirEW'!E24</f>
        <v>74</v>
      </c>
      <c r="F24">
        <f>'[3]2017_ReportDirEW'!F24</f>
        <v>70.5</v>
      </c>
      <c r="G24" s="3">
        <f>'[3]2017_ReportDirEW'!G24</f>
        <v>0.15570934256055399</v>
      </c>
      <c r="H24" s="3">
        <f>'[3]2017_ReportDirEW'!H24</f>
        <v>0.20415224913494801</v>
      </c>
      <c r="I24" s="3">
        <f>'[3]2017_ReportDirEW'!I24</f>
        <v>0.36332179930795799</v>
      </c>
      <c r="J24" s="3">
        <f>'[3]2017_ReportDirEW'!J24</f>
        <v>0.432525951557093</v>
      </c>
      <c r="K24">
        <f>'[3]2017_ReportDirEW'!K24</f>
        <v>21727</v>
      </c>
      <c r="L24">
        <f>'[3]2017_ReportDirEW'!L24</f>
        <v>0</v>
      </c>
      <c r="M24">
        <f>'[3]2017_ReportDirEW'!M24</f>
        <v>1</v>
      </c>
      <c r="N24" t="str">
        <f>'[3]2017_ReportDirEW'!N24</f>
        <v>EW</v>
      </c>
    </row>
    <row r="25" spans="1:14" x14ac:dyDescent="0.3">
      <c r="A25">
        <f>'[3]2017_ReportDirEW'!A25</f>
        <v>134</v>
      </c>
      <c r="B25" t="str">
        <f>'[3]2017_ReportDirEW'!B25</f>
        <v>Apache Blvd</v>
      </c>
      <c r="C25" t="str">
        <f>'[3]2017_ReportDirEW'!C25</f>
        <v>Paseo Del Saber</v>
      </c>
      <c r="D25">
        <f>'[3]2017_ReportDirEW'!D25</f>
        <v>126</v>
      </c>
      <c r="E25">
        <f>'[3]2017_ReportDirEW'!E25</f>
        <v>103</v>
      </c>
      <c r="F25">
        <f>'[3]2017_ReportDirEW'!F25</f>
        <v>149</v>
      </c>
      <c r="G25" s="3">
        <f>'[3]2017_ReportDirEW'!G25</f>
        <v>6.3492063492063502E-2</v>
      </c>
      <c r="H25" s="3">
        <f>'[3]2017_ReportDirEW'!H25</f>
        <v>0.327380952380952</v>
      </c>
      <c r="I25" s="3">
        <f>'[3]2017_ReportDirEW'!I25</f>
        <v>0.55952380952380998</v>
      </c>
      <c r="J25" s="3">
        <f>'[3]2017_ReportDirEW'!J25</f>
        <v>0.34523809523809501</v>
      </c>
      <c r="K25">
        <f>'[3]2017_ReportDirEW'!K25</f>
        <v>21727</v>
      </c>
      <c r="L25">
        <f>'[3]2017_ReportDirEW'!L25</f>
        <v>0</v>
      </c>
      <c r="M25">
        <f>'[3]2017_ReportDirEW'!M25</f>
        <v>1</v>
      </c>
      <c r="N25" t="str">
        <f>'[3]2017_ReportDirEW'!N25</f>
        <v>EW</v>
      </c>
    </row>
    <row r="26" spans="1:14" x14ac:dyDescent="0.3">
      <c r="A26">
        <f>'[3]2017_ReportDirEW'!A26</f>
        <v>135</v>
      </c>
      <c r="B26" t="str">
        <f>'[3]2017_ReportDirEW'!B26</f>
        <v>Lemon St</v>
      </c>
      <c r="C26" t="str">
        <f>'[3]2017_ReportDirEW'!C26</f>
        <v>Rural Rd</v>
      </c>
      <c r="D26">
        <f>'[3]2017_ReportDirEW'!D26</f>
        <v>105</v>
      </c>
      <c r="E26">
        <f>'[3]2017_ReportDirEW'!E26</f>
        <v>105</v>
      </c>
      <c r="F26" t="str">
        <f>'[3]2017_ReportDirEW'!F26</f>
        <v>NA</v>
      </c>
      <c r="G26" s="3">
        <f>'[3]2017_ReportDirEW'!G26</f>
        <v>8.0952380952380998E-2</v>
      </c>
      <c r="H26" s="3">
        <f>'[3]2017_ReportDirEW'!H26</f>
        <v>0.1</v>
      </c>
      <c r="I26" s="3">
        <f>'[3]2017_ReportDirEW'!I26</f>
        <v>0.119047619047619</v>
      </c>
      <c r="J26" s="3">
        <f>'[3]2017_ReportDirEW'!J26</f>
        <v>0.28095238095238101</v>
      </c>
      <c r="K26" t="e">
        <f>'[3]2017_ReportDirEW'!K26</f>
        <v>#N/A</v>
      </c>
      <c r="L26">
        <f>'[3]2017_ReportDirEW'!L26</f>
        <v>0</v>
      </c>
      <c r="M26">
        <f>'[3]2017_ReportDirEW'!M26</f>
        <v>1</v>
      </c>
      <c r="N26" t="str">
        <f>'[3]2017_ReportDirEW'!N26</f>
        <v>EW</v>
      </c>
    </row>
    <row r="27" spans="1:14" x14ac:dyDescent="0.3">
      <c r="A27">
        <f>'[3]2017_ReportDirEW'!A27</f>
        <v>136</v>
      </c>
      <c r="B27" t="str">
        <f>'[3]2017_ReportDirEW'!B27</f>
        <v>Spence St</v>
      </c>
      <c r="C27" t="str">
        <f>'[3]2017_ReportDirEW'!C27</f>
        <v>Rural Rd</v>
      </c>
      <c r="D27">
        <f>'[3]2017_ReportDirEW'!D27</f>
        <v>57.25</v>
      </c>
      <c r="E27">
        <f>'[3]2017_ReportDirEW'!E27</f>
        <v>48</v>
      </c>
      <c r="F27">
        <f>'[3]2017_ReportDirEW'!F27</f>
        <v>66.5</v>
      </c>
      <c r="G27" s="3">
        <f>'[3]2017_ReportDirEW'!G27</f>
        <v>6.9868995633187797E-2</v>
      </c>
      <c r="H27" s="3">
        <f>'[3]2017_ReportDirEW'!H27</f>
        <v>0.104803493449782</v>
      </c>
      <c r="I27" s="3">
        <f>'[3]2017_ReportDirEW'!I27</f>
        <v>0.480349344978166</v>
      </c>
      <c r="J27" s="3">
        <f>'[3]2017_ReportDirEW'!J27</f>
        <v>0.23580786026200901</v>
      </c>
      <c r="K27" t="e">
        <f>'[3]2017_ReportDirEW'!K27</f>
        <v>#N/A</v>
      </c>
      <c r="L27">
        <f>'[3]2017_ReportDirEW'!L27</f>
        <v>0</v>
      </c>
      <c r="M27">
        <f>'[3]2017_ReportDirEW'!M27</f>
        <v>1</v>
      </c>
      <c r="N27" t="str">
        <f>'[3]2017_ReportDirEW'!N27</f>
        <v>EW</v>
      </c>
    </row>
    <row r="28" spans="1:14" x14ac:dyDescent="0.3">
      <c r="A28">
        <f>'[3]2017_ReportDirEW'!A28</f>
        <v>137</v>
      </c>
      <c r="B28" t="str">
        <f>'[3]2017_ReportDirEW'!B28</f>
        <v>Broadway Rd</v>
      </c>
      <c r="C28" t="str">
        <f>'[3]2017_ReportDirEW'!C28</f>
        <v>Priest Dr</v>
      </c>
      <c r="D28">
        <f>'[3]2017_ReportDirEW'!D28</f>
        <v>5</v>
      </c>
      <c r="E28">
        <f>'[3]2017_ReportDirEW'!E28</f>
        <v>3</v>
      </c>
      <c r="F28">
        <f>'[3]2017_ReportDirEW'!F28</f>
        <v>7</v>
      </c>
      <c r="G28" s="3">
        <f>'[3]2017_ReportDirEW'!G28</f>
        <v>0.2</v>
      </c>
      <c r="H28" s="3">
        <f>'[3]2017_ReportDirEW'!H28</f>
        <v>0.4</v>
      </c>
      <c r="I28" s="3">
        <f>'[3]2017_ReportDirEW'!I28</f>
        <v>0.95</v>
      </c>
      <c r="J28" s="3">
        <f>'[3]2017_ReportDirEW'!J28</f>
        <v>0.15</v>
      </c>
      <c r="K28">
        <f>'[3]2017_ReportDirEW'!K28</f>
        <v>40732</v>
      </c>
      <c r="L28">
        <f>'[3]2017_ReportDirEW'!L28</f>
        <v>1.75</v>
      </c>
      <c r="M28">
        <f>'[3]2017_ReportDirEW'!M28</f>
        <v>0</v>
      </c>
      <c r="N28" t="str">
        <f>'[3]2017_ReportDirEW'!N28</f>
        <v>EW</v>
      </c>
    </row>
    <row r="29" spans="1:14" x14ac:dyDescent="0.3">
      <c r="A29">
        <f>'[3]2017_ReportDirEW'!A29</f>
        <v>138</v>
      </c>
      <c r="B29" t="str">
        <f>'[3]2017_ReportDirEW'!B29</f>
        <v>Broadway Rd</v>
      </c>
      <c r="C29" t="str">
        <f>'[3]2017_ReportDirEW'!C29</f>
        <v>Rural Rd</v>
      </c>
      <c r="D29">
        <f>'[3]2017_ReportDirEW'!D29</f>
        <v>16</v>
      </c>
      <c r="E29">
        <f>'[3]2017_ReportDirEW'!E29</f>
        <v>16</v>
      </c>
      <c r="F29" t="str">
        <f>'[3]2017_ReportDirEW'!F29</f>
        <v>NA</v>
      </c>
      <c r="G29" s="3">
        <f>'[3]2017_ReportDirEW'!G29</f>
        <v>0.1875</v>
      </c>
      <c r="H29" s="3">
        <f>'[3]2017_ReportDirEW'!H29</f>
        <v>0.4375</v>
      </c>
      <c r="I29" s="3">
        <f>'[3]2017_ReportDirEW'!I29</f>
        <v>1</v>
      </c>
      <c r="J29" s="3">
        <f>'[3]2017_ReportDirEW'!J29</f>
        <v>0.1875</v>
      </c>
      <c r="K29">
        <f>'[3]2017_ReportDirEW'!K29</f>
        <v>32423</v>
      </c>
      <c r="L29">
        <f>'[3]2017_ReportDirEW'!L29</f>
        <v>0.5</v>
      </c>
      <c r="M29">
        <f>'[3]2017_ReportDirEW'!M29</f>
        <v>0</v>
      </c>
      <c r="N29" t="str">
        <f>'[3]2017_ReportDirEW'!N29</f>
        <v>EW</v>
      </c>
    </row>
    <row r="30" spans="1:14" x14ac:dyDescent="0.3">
      <c r="A30">
        <f>'[3]2017_ReportDirEW'!A30</f>
        <v>139</v>
      </c>
      <c r="B30" t="str">
        <f>'[3]2017_ReportDirEW'!B30</f>
        <v>Broadway Rd</v>
      </c>
      <c r="C30" t="str">
        <f>'[3]2017_ReportDirEW'!C30</f>
        <v>College Ave</v>
      </c>
      <c r="D30">
        <f>'[3]2017_ReportDirEW'!D30</f>
        <v>24.5</v>
      </c>
      <c r="E30">
        <f>'[3]2017_ReportDirEW'!E30</f>
        <v>24.5</v>
      </c>
      <c r="F30">
        <f>'[3]2017_ReportDirEW'!F30</f>
        <v>24.5</v>
      </c>
      <c r="G30" s="3">
        <f>'[3]2017_ReportDirEW'!G30</f>
        <v>0.13265306122449</v>
      </c>
      <c r="H30" s="3">
        <f>'[3]2017_ReportDirEW'!H30</f>
        <v>0.28571428571428598</v>
      </c>
      <c r="I30" s="3">
        <f>'[3]2017_ReportDirEW'!I30</f>
        <v>0.76530612244898</v>
      </c>
      <c r="J30" s="3">
        <f>'[3]2017_ReportDirEW'!J30</f>
        <v>0.22448979591836701</v>
      </c>
      <c r="K30">
        <f>'[3]2017_ReportDirEW'!K30</f>
        <v>25755</v>
      </c>
      <c r="L30">
        <f>'[3]2017_ReportDirEW'!L30</f>
        <v>0.5</v>
      </c>
      <c r="M30">
        <f>'[3]2017_ReportDirEW'!M30</f>
        <v>0</v>
      </c>
      <c r="N30" t="str">
        <f>'[3]2017_ReportDirEW'!N30</f>
        <v>EW</v>
      </c>
    </row>
    <row r="31" spans="1:14" x14ac:dyDescent="0.3">
      <c r="A31">
        <f>'[3]2017_ReportDirEW'!A31</f>
        <v>140</v>
      </c>
      <c r="B31" t="str">
        <f>'[3]2017_ReportDirEW'!B31</f>
        <v>Southern Ave</v>
      </c>
      <c r="C31" t="str">
        <f>'[3]2017_ReportDirEW'!C31</f>
        <v>Priest Dr</v>
      </c>
      <c r="D31">
        <f>'[3]2017_ReportDirEW'!D31</f>
        <v>7.25</v>
      </c>
      <c r="E31">
        <f>'[3]2017_ReportDirEW'!E31</f>
        <v>4.5</v>
      </c>
      <c r="F31">
        <f>'[3]2017_ReportDirEW'!F31</f>
        <v>10</v>
      </c>
      <c r="G31" s="3">
        <f>'[3]2017_ReportDirEW'!G31</f>
        <v>0.20689655172413801</v>
      </c>
      <c r="H31" s="3">
        <f>'[3]2017_ReportDirEW'!H31</f>
        <v>0.37931034482758602</v>
      </c>
      <c r="I31" s="3">
        <f>'[3]2017_ReportDirEW'!I31</f>
        <v>0.931034482758621</v>
      </c>
      <c r="J31" s="3">
        <f>'[3]2017_ReportDirEW'!J31</f>
        <v>6.8965517241379296E-2</v>
      </c>
      <c r="K31">
        <f>'[3]2017_ReportDirEW'!K31</f>
        <v>31853</v>
      </c>
      <c r="L31">
        <f>'[3]2017_ReportDirEW'!L31</f>
        <v>2.75</v>
      </c>
      <c r="M31">
        <f>'[3]2017_ReportDirEW'!M31</f>
        <v>0</v>
      </c>
      <c r="N31" t="str">
        <f>'[3]2017_ReportDirEW'!N31</f>
        <v>EW</v>
      </c>
    </row>
    <row r="32" spans="1:14" x14ac:dyDescent="0.3">
      <c r="A32">
        <f>'[3]2017_ReportDirEW'!A32</f>
        <v>141</v>
      </c>
      <c r="B32" t="str">
        <f>'[3]2017_ReportDirEW'!B32</f>
        <v>Southern Ave</v>
      </c>
      <c r="C32" t="str">
        <f>'[3]2017_ReportDirEW'!C32</f>
        <v>College Ave</v>
      </c>
      <c r="D32">
        <f>'[3]2017_ReportDirEW'!D32</f>
        <v>42</v>
      </c>
      <c r="E32">
        <f>'[3]2017_ReportDirEW'!E32</f>
        <v>42</v>
      </c>
      <c r="F32" t="str">
        <f>'[3]2017_ReportDirEW'!F32</f>
        <v>NA</v>
      </c>
      <c r="G32" s="3">
        <f>'[3]2017_ReportDirEW'!G32</f>
        <v>0.238095238095238</v>
      </c>
      <c r="H32" s="3">
        <f>'[3]2017_ReportDirEW'!H32</f>
        <v>0.17857142857142899</v>
      </c>
      <c r="I32" s="3">
        <f>'[3]2017_ReportDirEW'!I32</f>
        <v>0.30952380952380998</v>
      </c>
      <c r="J32" s="3">
        <f>'[3]2017_ReportDirEW'!J32</f>
        <v>0.33333333333333298</v>
      </c>
      <c r="K32">
        <f>'[3]2017_ReportDirEW'!K32</f>
        <v>33369</v>
      </c>
      <c r="L32">
        <f>'[3]2017_ReportDirEW'!L32</f>
        <v>1.5</v>
      </c>
      <c r="M32">
        <f>'[3]2017_ReportDirEW'!M32</f>
        <v>0</v>
      </c>
      <c r="N32" t="str">
        <f>'[3]2017_ReportDirEW'!N32</f>
        <v>EW</v>
      </c>
    </row>
    <row r="33" spans="1:14" x14ac:dyDescent="0.3">
      <c r="A33">
        <f>'[3]2017_ReportDirEW'!A33</f>
        <v>142</v>
      </c>
      <c r="B33" t="str">
        <f>'[3]2017_ReportDirEW'!B33</f>
        <v>Southern Ave</v>
      </c>
      <c r="C33" t="str">
        <f>'[3]2017_ReportDirEW'!C33</f>
        <v>Rural Rd</v>
      </c>
      <c r="D33">
        <f>'[3]2017_ReportDirEW'!D33</f>
        <v>11</v>
      </c>
      <c r="E33">
        <f>'[3]2017_ReportDirEW'!E33</f>
        <v>11</v>
      </c>
      <c r="F33" t="str">
        <f>'[3]2017_ReportDirEW'!F33</f>
        <v>NA</v>
      </c>
      <c r="G33" s="3">
        <f>'[3]2017_ReportDirEW'!G33</f>
        <v>0.18181818181818199</v>
      </c>
      <c r="H33" s="3">
        <f>'[3]2017_ReportDirEW'!H33</f>
        <v>0.5</v>
      </c>
      <c r="I33" s="3">
        <f>'[3]2017_ReportDirEW'!I33</f>
        <v>0.95454545454545503</v>
      </c>
      <c r="J33" s="3">
        <f>'[3]2017_ReportDirEW'!J33</f>
        <v>0.27272727272727298</v>
      </c>
      <c r="K33">
        <f>'[3]2017_ReportDirEW'!K33</f>
        <v>33369</v>
      </c>
      <c r="L33">
        <f>'[3]2017_ReportDirEW'!L33</f>
        <v>1.5</v>
      </c>
      <c r="M33">
        <f>'[3]2017_ReportDirEW'!M33</f>
        <v>0</v>
      </c>
      <c r="N33" t="str">
        <f>'[3]2017_ReportDirEW'!N33</f>
        <v>EW</v>
      </c>
    </row>
    <row r="34" spans="1:14" x14ac:dyDescent="0.3">
      <c r="A34">
        <f>'[3]2017_ReportDirEW'!A34</f>
        <v>143</v>
      </c>
      <c r="B34" t="str">
        <f>'[3]2017_ReportDirEW'!B34</f>
        <v>Southern Ave</v>
      </c>
      <c r="C34" t="str">
        <f>'[3]2017_ReportDirEW'!C34</f>
        <v>Hardy Dr</v>
      </c>
      <c r="D34">
        <f>'[3]2017_ReportDirEW'!D34</f>
        <v>10</v>
      </c>
      <c r="E34">
        <f>'[3]2017_ReportDirEW'!E34</f>
        <v>8</v>
      </c>
      <c r="F34">
        <f>'[3]2017_ReportDirEW'!F34</f>
        <v>12</v>
      </c>
      <c r="G34" s="3">
        <f>'[3]2017_ReportDirEW'!G34</f>
        <v>0.17499999999999999</v>
      </c>
      <c r="H34" s="3">
        <f>'[3]2017_ReportDirEW'!H34</f>
        <v>0.22500000000000001</v>
      </c>
      <c r="I34" s="3">
        <f>'[3]2017_ReportDirEW'!I34</f>
        <v>0.97499999999999998</v>
      </c>
      <c r="J34" s="3">
        <f>'[3]2017_ReportDirEW'!J34</f>
        <v>0.125</v>
      </c>
      <c r="K34">
        <f>'[3]2017_ReportDirEW'!K34</f>
        <v>31641</v>
      </c>
      <c r="L34">
        <f>'[3]2017_ReportDirEW'!L34</f>
        <v>2.2200000000000002</v>
      </c>
      <c r="M34">
        <f>'[3]2017_ReportDirEW'!M34</f>
        <v>0</v>
      </c>
      <c r="N34" t="str">
        <f>'[3]2017_ReportDirEW'!N34</f>
        <v>EW</v>
      </c>
    </row>
    <row r="35" spans="1:14" x14ac:dyDescent="0.3">
      <c r="A35">
        <f>'[3]2017_ReportDirEW'!A35</f>
        <v>144</v>
      </c>
      <c r="B35" t="str">
        <f>'[3]2017_ReportDirEW'!B35</f>
        <v>Southern Ave</v>
      </c>
      <c r="C35" t="str">
        <f>'[3]2017_ReportDirEW'!C35</f>
        <v>Mill Ave</v>
      </c>
      <c r="D35">
        <f>'[3]2017_ReportDirEW'!D35</f>
        <v>15.75</v>
      </c>
      <c r="E35">
        <f>'[3]2017_ReportDirEW'!E35</f>
        <v>10.5</v>
      </c>
      <c r="F35">
        <f>'[3]2017_ReportDirEW'!F35</f>
        <v>21</v>
      </c>
      <c r="G35" s="3">
        <f>'[3]2017_ReportDirEW'!G35</f>
        <v>6.3492063492063502E-2</v>
      </c>
      <c r="H35" s="3">
        <f>'[3]2017_ReportDirEW'!H35</f>
        <v>0.39682539682539703</v>
      </c>
      <c r="I35" s="3">
        <f>'[3]2017_ReportDirEW'!I35</f>
        <v>1</v>
      </c>
      <c r="J35" s="3">
        <f>'[3]2017_ReportDirEW'!J35</f>
        <v>0.26984126984126999</v>
      </c>
      <c r="K35">
        <f>'[3]2017_ReportDirEW'!K35</f>
        <v>33369</v>
      </c>
      <c r="L35">
        <f>'[3]2017_ReportDirEW'!L35</f>
        <v>1.5</v>
      </c>
      <c r="M35">
        <f>'[3]2017_ReportDirEW'!M35</f>
        <v>0</v>
      </c>
      <c r="N35" t="str">
        <f>'[3]2017_ReportDirEW'!N35</f>
        <v>EW</v>
      </c>
    </row>
    <row r="36" spans="1:14" x14ac:dyDescent="0.3">
      <c r="A36">
        <f>'[3]2017_ReportDirEW'!A36</f>
        <v>145</v>
      </c>
      <c r="B36" t="str">
        <f>'[3]2017_ReportDirEW'!B36</f>
        <v>Alameda Dr</v>
      </c>
      <c r="C36" t="str">
        <f>'[3]2017_ReportDirEW'!C36</f>
        <v>Mill Ave</v>
      </c>
      <c r="D36">
        <f>'[3]2017_ReportDirEW'!D36</f>
        <v>9.25</v>
      </c>
      <c r="E36">
        <f>'[3]2017_ReportDirEW'!E36</f>
        <v>6.5</v>
      </c>
      <c r="F36">
        <f>'[3]2017_ReportDirEW'!F36</f>
        <v>12</v>
      </c>
      <c r="G36" s="3">
        <f>'[3]2017_ReportDirEW'!G36</f>
        <v>0.37837837837837801</v>
      </c>
      <c r="H36" s="3">
        <f>'[3]2017_ReportDirEW'!H36</f>
        <v>8.1081081081081099E-2</v>
      </c>
      <c r="I36" s="3">
        <f>'[3]2017_ReportDirEW'!I36</f>
        <v>0.108108108108108</v>
      </c>
      <c r="J36" s="3">
        <f>'[3]2017_ReportDirEW'!J36</f>
        <v>0.162162162162162</v>
      </c>
      <c r="K36">
        <f>'[3]2017_ReportDirEW'!K36</f>
        <v>2174</v>
      </c>
      <c r="L36">
        <f>'[3]2017_ReportDirEW'!L36</f>
        <v>1</v>
      </c>
      <c r="M36">
        <f>'[3]2017_ReportDirEW'!M36</f>
        <v>1</v>
      </c>
      <c r="N36" t="str">
        <f>'[3]2017_ReportDirEW'!N36</f>
        <v>EW</v>
      </c>
    </row>
    <row r="37" spans="1:14" x14ac:dyDescent="0.3">
      <c r="A37">
        <f>'[3]2017_ReportDirEW'!A37</f>
        <v>149</v>
      </c>
      <c r="B37" t="str">
        <f>'[3]2017_ReportDirEW'!B37</f>
        <v>Guadalupe Rd</v>
      </c>
      <c r="C37" t="str">
        <f>'[3]2017_ReportDirEW'!C37</f>
        <v>Country Club Wy</v>
      </c>
      <c r="D37">
        <f>'[3]2017_ReportDirEW'!D37</f>
        <v>8</v>
      </c>
      <c r="E37" t="str">
        <f>'[3]2017_ReportDirEW'!E37</f>
        <v>NA</v>
      </c>
      <c r="F37">
        <f>'[3]2017_ReportDirEW'!F37</f>
        <v>8</v>
      </c>
      <c r="G37" s="3">
        <f>'[3]2017_ReportDirEW'!G37</f>
        <v>0.375</v>
      </c>
      <c r="H37" s="3">
        <f>'[3]2017_ReportDirEW'!H37</f>
        <v>0.1875</v>
      </c>
      <c r="I37" s="3">
        <f>'[3]2017_ReportDirEW'!I37</f>
        <v>0.125</v>
      </c>
      <c r="J37" s="3">
        <f>'[3]2017_ReportDirEW'!J37</f>
        <v>0.125</v>
      </c>
      <c r="K37">
        <f>'[3]2017_ReportDirEW'!K37</f>
        <v>24378</v>
      </c>
      <c r="L37">
        <f>'[3]2017_ReportDirEW'!L37</f>
        <v>5</v>
      </c>
      <c r="M37">
        <f>'[3]2017_ReportDirEW'!M37</f>
        <v>1</v>
      </c>
      <c r="N37" t="str">
        <f>'[3]2017_ReportDirEW'!N37</f>
        <v>EW</v>
      </c>
    </row>
    <row r="38" spans="1:14" x14ac:dyDescent="0.3">
      <c r="A38">
        <f>'[3]2017_ReportDirEW'!A38</f>
        <v>154</v>
      </c>
      <c r="B38" t="str">
        <f>'[3]2017_ReportDirEW'!B38</f>
        <v>Terrace Rd</v>
      </c>
      <c r="C38" t="str">
        <f>'[3]2017_ReportDirEW'!C38</f>
        <v>Rural Rd</v>
      </c>
      <c r="D38">
        <f>'[3]2017_ReportDirEW'!D38</f>
        <v>118</v>
      </c>
      <c r="E38" t="str">
        <f>'[3]2017_ReportDirEW'!E38</f>
        <v>NA</v>
      </c>
      <c r="F38">
        <f>'[3]2017_ReportDirEW'!F38</f>
        <v>118</v>
      </c>
      <c r="G38" s="3">
        <f>'[3]2017_ReportDirEW'!G38</f>
        <v>6.3559322033898302E-2</v>
      </c>
      <c r="H38" s="3">
        <f>'[3]2017_ReportDirEW'!H38</f>
        <v>0</v>
      </c>
      <c r="I38" s="3">
        <f>'[3]2017_ReportDirEW'!I38</f>
        <v>7.6271186440677999E-2</v>
      </c>
      <c r="J38" s="3">
        <f>'[3]2017_ReportDirEW'!J38</f>
        <v>0.17372881355932199</v>
      </c>
      <c r="K38" t="e">
        <f>'[3]2017_ReportDirEW'!K38</f>
        <v>#N/A</v>
      </c>
      <c r="L38">
        <f>'[3]2017_ReportDirEW'!L38</f>
        <v>0</v>
      </c>
      <c r="M38">
        <f>'[3]2017_ReportDirEW'!M38</f>
        <v>1</v>
      </c>
      <c r="N38" t="str">
        <f>'[3]2017_ReportDirEW'!N38</f>
        <v>EW</v>
      </c>
    </row>
    <row r="39" spans="1:14" x14ac:dyDescent="0.3">
      <c r="A39">
        <f>'[3]2017_ReportDirEW'!A39</f>
        <v>159</v>
      </c>
      <c r="B39" t="str">
        <f>'[3]2017_ReportDirEW'!B39</f>
        <v>Broadway Rd</v>
      </c>
      <c r="C39" t="str">
        <f>'[3]2017_ReportDirEW'!C39</f>
        <v>McClintock Dr</v>
      </c>
      <c r="D39">
        <f>'[3]2017_ReportDirEW'!D39</f>
        <v>13</v>
      </c>
      <c r="E39">
        <f>'[3]2017_ReportDirEW'!E39</f>
        <v>13</v>
      </c>
      <c r="F39" t="str">
        <f>'[3]2017_ReportDirEW'!F39</f>
        <v>NA</v>
      </c>
      <c r="G39" s="3">
        <f>'[3]2017_ReportDirEW'!G39</f>
        <v>0.19230769230769201</v>
      </c>
      <c r="H39" s="3">
        <f>'[3]2017_ReportDirEW'!H39</f>
        <v>0.19230769230769201</v>
      </c>
      <c r="I39" s="3">
        <f>'[3]2017_ReportDirEW'!I39</f>
        <v>0.92307692307692302</v>
      </c>
      <c r="J39" s="3">
        <f>'[3]2017_ReportDirEW'!J39</f>
        <v>0.230769230769231</v>
      </c>
      <c r="K39">
        <f>'[3]2017_ReportDirEW'!K39</f>
        <v>32423</v>
      </c>
      <c r="L39">
        <f>'[3]2017_ReportDirEW'!L39</f>
        <v>1.5</v>
      </c>
      <c r="M39">
        <f>'[3]2017_ReportDirEW'!M39</f>
        <v>0</v>
      </c>
      <c r="N39" t="str">
        <f>'[3]2017_ReportDirEW'!N39</f>
        <v>EW</v>
      </c>
    </row>
    <row r="40" spans="1:14" x14ac:dyDescent="0.3">
      <c r="A40">
        <f>'[3]2017_ReportDirEW'!A40</f>
        <v>160</v>
      </c>
      <c r="B40" t="str">
        <f>'[3]2017_ReportDirEW'!B40</f>
        <v>Broadway Rd</v>
      </c>
      <c r="C40" t="str">
        <f>'[3]2017_ReportDirEW'!C40</f>
        <v>Hardy Dr</v>
      </c>
      <c r="D40">
        <f>'[3]2017_ReportDirEW'!D40</f>
        <v>8</v>
      </c>
      <c r="E40">
        <f>'[3]2017_ReportDirEW'!E40</f>
        <v>5</v>
      </c>
      <c r="F40">
        <f>'[3]2017_ReportDirEW'!F40</f>
        <v>11</v>
      </c>
      <c r="G40" s="3">
        <f>'[3]2017_ReportDirEW'!G40</f>
        <v>0.125</v>
      </c>
      <c r="H40" s="3">
        <f>'[3]2017_ReportDirEW'!H40</f>
        <v>0.3125</v>
      </c>
      <c r="I40" s="3">
        <f>'[3]2017_ReportDirEW'!I40</f>
        <v>0.84375</v>
      </c>
      <c r="J40" s="3">
        <f>'[3]2017_ReportDirEW'!J40</f>
        <v>0.125</v>
      </c>
      <c r="K40">
        <f>'[3]2017_ReportDirEW'!K40</f>
        <v>35399</v>
      </c>
      <c r="L40">
        <f>'[3]2017_ReportDirEW'!L40</f>
        <v>1.3</v>
      </c>
      <c r="M40">
        <f>'[3]2017_ReportDirEW'!M40</f>
        <v>0</v>
      </c>
      <c r="N40" t="str">
        <f>'[3]2017_ReportDirEW'!N40</f>
        <v>EW</v>
      </c>
    </row>
    <row r="41" spans="1:14" x14ac:dyDescent="0.3">
      <c r="A41">
        <f>'[3]2017_ReportDirEW'!A41</f>
        <v>164</v>
      </c>
      <c r="B41" t="str">
        <f>'[3]2017_ReportDirEW'!B41</f>
        <v>Southern Ave</v>
      </c>
      <c r="C41" t="str">
        <f>'[3]2017_ReportDirEW'!C41</f>
        <v>McClintock Dr</v>
      </c>
      <c r="D41">
        <f>'[3]2017_ReportDirEW'!D41</f>
        <v>8.5</v>
      </c>
      <c r="E41">
        <f>'[3]2017_ReportDirEW'!E41</f>
        <v>6.5</v>
      </c>
      <c r="F41">
        <f>'[3]2017_ReportDirEW'!F41</f>
        <v>10.5</v>
      </c>
      <c r="G41" s="3">
        <f>'[3]2017_ReportDirEW'!G41</f>
        <v>0.11764705882352899</v>
      </c>
      <c r="H41" s="3">
        <f>'[3]2017_ReportDirEW'!H41</f>
        <v>0.20588235294117599</v>
      </c>
      <c r="I41" s="3">
        <f>'[3]2017_ReportDirEW'!I41</f>
        <v>0.85294117647058798</v>
      </c>
      <c r="J41" s="3">
        <f>'[3]2017_ReportDirEW'!J41</f>
        <v>8.8235294117647106E-2</v>
      </c>
      <c r="K41">
        <f>'[3]2017_ReportDirEW'!K41</f>
        <v>28796</v>
      </c>
      <c r="L41">
        <f>'[3]2017_ReportDirEW'!L41</f>
        <v>2.5</v>
      </c>
      <c r="M41">
        <f>'[3]2017_ReportDirEW'!M41</f>
        <v>0</v>
      </c>
      <c r="N41" t="str">
        <f>'[3]2017_ReportDirEW'!N41</f>
        <v>EW</v>
      </c>
    </row>
    <row r="42" spans="1:14" x14ac:dyDescent="0.3">
      <c r="A42">
        <f>'[3]2017_ReportDirEW'!A42</f>
        <v>173</v>
      </c>
      <c r="B42" t="str">
        <f>'[3]2017_ReportDirEW'!B42</f>
        <v>Apache Blvd</v>
      </c>
      <c r="C42" t="str">
        <f>'[3]2017_ReportDirEW'!C42</f>
        <v>McClintock Dr</v>
      </c>
      <c r="D42">
        <f>'[3]2017_ReportDirEW'!D42</f>
        <v>46</v>
      </c>
      <c r="E42">
        <f>'[3]2017_ReportDirEW'!E42</f>
        <v>41</v>
      </c>
      <c r="F42">
        <f>'[3]2017_ReportDirEW'!F42</f>
        <v>51</v>
      </c>
      <c r="G42" s="3">
        <f>'[3]2017_ReportDirEW'!G42</f>
        <v>0.157608695652174</v>
      </c>
      <c r="H42" s="3">
        <f>'[3]2017_ReportDirEW'!H42</f>
        <v>0.30434782608695699</v>
      </c>
      <c r="I42" s="3">
        <f>'[3]2017_ReportDirEW'!I42</f>
        <v>0.61413043478260898</v>
      </c>
      <c r="J42" s="3">
        <f>'[3]2017_ReportDirEW'!J42</f>
        <v>0.157608695652174</v>
      </c>
      <c r="K42">
        <f>'[3]2017_ReportDirEW'!K42</f>
        <v>19938</v>
      </c>
      <c r="L42">
        <f>'[3]2017_ReportDirEW'!L42</f>
        <v>1</v>
      </c>
      <c r="M42">
        <f>'[3]2017_ReportDirEW'!M42</f>
        <v>1</v>
      </c>
      <c r="N42" t="str">
        <f>'[3]2017_ReportDirEW'!N42</f>
        <v>EW</v>
      </c>
    </row>
    <row r="43" spans="1:14" x14ac:dyDescent="0.3">
      <c r="A43">
        <f>'[3]2017_ReportDirEW'!A43</f>
        <v>174</v>
      </c>
      <c r="B43" t="str">
        <f>'[3]2017_ReportDirEW'!B43</f>
        <v>Baseline Rd</v>
      </c>
      <c r="C43" t="str">
        <f>'[3]2017_ReportDirEW'!C43</f>
        <v>McClintock Dr</v>
      </c>
      <c r="D43">
        <f>'[3]2017_ReportDirEW'!D43</f>
        <v>6.75</v>
      </c>
      <c r="E43">
        <f>'[3]2017_ReportDirEW'!E43</f>
        <v>5</v>
      </c>
      <c r="F43">
        <f>'[3]2017_ReportDirEW'!F43</f>
        <v>8.5</v>
      </c>
      <c r="G43" s="3">
        <f>'[3]2017_ReportDirEW'!G43</f>
        <v>0.18518518518518501</v>
      </c>
      <c r="H43" s="3">
        <f>'[3]2017_ReportDirEW'!H43</f>
        <v>0.22222222222222199</v>
      </c>
      <c r="I43" s="3">
        <f>'[3]2017_ReportDirEW'!I43</f>
        <v>0.92592592592592604</v>
      </c>
      <c r="J43" s="3">
        <f>'[3]2017_ReportDirEW'!J43</f>
        <v>0.11111111111111099</v>
      </c>
      <c r="K43">
        <f>'[3]2017_ReportDirEW'!K43</f>
        <v>30104</v>
      </c>
      <c r="L43">
        <f>'[3]2017_ReportDirEW'!L43</f>
        <v>3.5</v>
      </c>
      <c r="M43">
        <f>'[3]2017_ReportDirEW'!M43</f>
        <v>0</v>
      </c>
      <c r="N43" t="str">
        <f>'[3]2017_ReportDirEW'!N43</f>
        <v>EW</v>
      </c>
    </row>
    <row r="44" spans="1:14" x14ac:dyDescent="0.3">
      <c r="A44">
        <f>'[3]2017_ReportDirEW'!A44</f>
        <v>175</v>
      </c>
      <c r="B44" t="str">
        <f>'[3]2017_ReportDirEW'!B44</f>
        <v>Guadalupe Rd</v>
      </c>
      <c r="C44" t="str">
        <f>'[3]2017_ReportDirEW'!C44</f>
        <v>McClintock Dr</v>
      </c>
      <c r="D44">
        <f>'[3]2017_ReportDirEW'!D44</f>
        <v>5.875</v>
      </c>
      <c r="E44">
        <f>'[3]2017_ReportDirEW'!E44</f>
        <v>4.25</v>
      </c>
      <c r="F44">
        <f>'[3]2017_ReportDirEW'!F44</f>
        <v>7.5</v>
      </c>
      <c r="G44" s="3">
        <f>'[3]2017_ReportDirEW'!G44</f>
        <v>0.319148936170213</v>
      </c>
      <c r="H44" s="3">
        <f>'[3]2017_ReportDirEW'!H44</f>
        <v>0.36170212765957399</v>
      </c>
      <c r="I44" s="3">
        <f>'[3]2017_ReportDirEW'!I44</f>
        <v>0.63829787234042601</v>
      </c>
      <c r="J44" s="3">
        <f>'[3]2017_ReportDirEW'!J44</f>
        <v>0.21276595744680901</v>
      </c>
      <c r="K44">
        <f>'[3]2017_ReportDirEW'!K44</f>
        <v>24378</v>
      </c>
      <c r="L44">
        <f>'[3]2017_ReportDirEW'!L44</f>
        <v>4.5</v>
      </c>
      <c r="M44">
        <f>'[3]2017_ReportDirEW'!M44</f>
        <v>1</v>
      </c>
      <c r="N44" t="str">
        <f>'[3]2017_ReportDirEW'!N44</f>
        <v>EW</v>
      </c>
    </row>
    <row r="45" spans="1:14" x14ac:dyDescent="0.3">
      <c r="A45">
        <f>'[3]2017_ReportDirEW'!A45</f>
        <v>178</v>
      </c>
      <c r="B45" t="str">
        <f>'[3]2017_ReportDirEW'!B45</f>
        <v>Curry Rd</v>
      </c>
      <c r="C45" t="str">
        <f>'[3]2017_ReportDirEW'!C45</f>
        <v>Scottsdale Rd</v>
      </c>
      <c r="D45">
        <f>'[3]2017_ReportDirEW'!D45</f>
        <v>4.25</v>
      </c>
      <c r="E45">
        <f>'[3]2017_ReportDirEW'!E45</f>
        <v>5</v>
      </c>
      <c r="F45">
        <f>'[3]2017_ReportDirEW'!F45</f>
        <v>3.5</v>
      </c>
      <c r="G45" s="3">
        <f>'[3]2017_ReportDirEW'!G45</f>
        <v>0.11764705882352899</v>
      </c>
      <c r="H45" s="3">
        <f>'[3]2017_ReportDirEW'!H45</f>
        <v>0.35294117647058798</v>
      </c>
      <c r="I45" s="3">
        <f>'[3]2017_ReportDirEW'!I45</f>
        <v>0.76470588235294101</v>
      </c>
      <c r="J45" s="3">
        <f>'[3]2017_ReportDirEW'!J45</f>
        <v>0.29411764705882398</v>
      </c>
      <c r="K45">
        <f>'[3]2017_ReportDirEW'!K45</f>
        <v>14613</v>
      </c>
      <c r="L45">
        <f>'[3]2017_ReportDirEW'!L45</f>
        <v>1</v>
      </c>
      <c r="M45">
        <f>'[3]2017_ReportDirEW'!M45</f>
        <v>0</v>
      </c>
      <c r="N45" t="str">
        <f>'[3]2017_ReportDirEW'!N45</f>
        <v>EW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sqref="A1:N45"/>
    </sheetView>
  </sheetViews>
  <sheetFormatPr defaultRowHeight="14.4" x14ac:dyDescent="0.3"/>
  <cols>
    <col min="1" max="1" width="5.6640625" style="1" bestFit="1" customWidth="1"/>
    <col min="2" max="3" width="8.88671875" style="1"/>
    <col min="4" max="6" width="8.21875" style="1" customWidth="1"/>
    <col min="7" max="10" width="8.44140625" style="4" customWidth="1"/>
    <col min="11" max="11" width="8.88671875" style="1"/>
    <col min="12" max="12" width="7.44140625" style="1" bestFit="1" customWidth="1"/>
    <col min="13" max="13" width="7.6640625" style="1" bestFit="1" customWidth="1"/>
    <col min="14" max="14" width="3.33203125" style="1" bestFit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  <c r="G1" s="4" t="s">
        <v>16</v>
      </c>
      <c r="H1" s="4" t="s">
        <v>14</v>
      </c>
      <c r="I1" s="4" t="s">
        <v>15</v>
      </c>
      <c r="J1" s="4" t="s">
        <v>17</v>
      </c>
      <c r="K1" s="1" t="s">
        <v>30</v>
      </c>
      <c r="L1" s="1" t="s">
        <v>28</v>
      </c>
      <c r="M1" s="1" t="s">
        <v>33</v>
      </c>
      <c r="N1" s="1" t="s">
        <v>29</v>
      </c>
    </row>
    <row r="2" spans="1:14" x14ac:dyDescent="0.3">
      <c r="A2" s="1">
        <f>'[4]2017_ReportDirNS'!A2</f>
        <v>102</v>
      </c>
      <c r="B2" s="1" t="str">
        <f>'[4]2017_ReportDirNS'!B2</f>
        <v>Rio Salado Pkwy</v>
      </c>
      <c r="C2" s="1" t="str">
        <f>'[4]2017_ReportDirNS'!C2</f>
        <v>Mill Ave</v>
      </c>
      <c r="D2" s="1">
        <f>'[4]2017_ReportDirNS'!D2</f>
        <v>32.5</v>
      </c>
      <c r="E2" s="1" t="str">
        <f>'[4]2017_ReportDirNS'!E2</f>
        <v>NA</v>
      </c>
      <c r="F2" s="1">
        <f>'[4]2017_ReportDirNS'!F2</f>
        <v>32.5</v>
      </c>
      <c r="G2" s="4">
        <f>'[4]2017_ReportDirNS'!G2</f>
        <v>0.43076923076923102</v>
      </c>
      <c r="H2" s="4">
        <f>'[4]2017_ReportDirNS'!H2</f>
        <v>0.15384615384615399</v>
      </c>
      <c r="I2" s="4">
        <f>'[4]2017_ReportDirNS'!I2</f>
        <v>0.18461538461538499</v>
      </c>
      <c r="J2" s="4">
        <f>'[4]2017_ReportDirNS'!J2</f>
        <v>3.0769230769230799E-2</v>
      </c>
      <c r="K2" s="1">
        <f>'[4]2017_ReportDirNS'!K2</f>
        <v>15577</v>
      </c>
      <c r="L2" s="1">
        <f>'[4]2017_ReportDirNS'!L2</f>
        <v>0</v>
      </c>
      <c r="M2" s="1">
        <f>'[4]2017_ReportDirNS'!M2</f>
        <v>1</v>
      </c>
      <c r="N2" s="1" t="str">
        <f>'[4]2017_ReportDirNS'!N2</f>
        <v>NS</v>
      </c>
    </row>
    <row r="3" spans="1:14" x14ac:dyDescent="0.3">
      <c r="A3" s="1">
        <f>'[4]2017_ReportDirNS'!A3</f>
        <v>103</v>
      </c>
      <c r="B3" s="1" t="str">
        <f>'[4]2017_ReportDirNS'!B3</f>
        <v>Rio Salado Pkwy</v>
      </c>
      <c r="C3" s="1" t="str">
        <f>'[4]2017_ReportDirNS'!C3</f>
        <v>Rural Rd</v>
      </c>
      <c r="D3" s="1">
        <f>'[4]2017_ReportDirNS'!D3</f>
        <v>44</v>
      </c>
      <c r="E3" s="1">
        <f>'[4]2017_ReportDirNS'!E3</f>
        <v>37.5</v>
      </c>
      <c r="F3" s="1">
        <f>'[4]2017_ReportDirNS'!F3</f>
        <v>50.5</v>
      </c>
      <c r="G3" s="4">
        <f>'[4]2017_ReportDirNS'!G3</f>
        <v>0.19886363636363599</v>
      </c>
      <c r="H3" s="4">
        <f>'[4]2017_ReportDirNS'!H3</f>
        <v>0.35227272727272702</v>
      </c>
      <c r="I3" s="4">
        <f>'[4]2017_ReportDirNS'!I3</f>
        <v>0.97727272727272696</v>
      </c>
      <c r="J3" s="4">
        <f>'[4]2017_ReportDirNS'!J3</f>
        <v>0.204545454545455</v>
      </c>
      <c r="K3" s="1">
        <f>'[4]2017_ReportDirNS'!K3</f>
        <v>51749</v>
      </c>
      <c r="L3" s="1">
        <f>'[4]2017_ReportDirNS'!L3</f>
        <v>0</v>
      </c>
      <c r="M3" s="1">
        <f>'[4]2017_ReportDirNS'!M3</f>
        <v>0</v>
      </c>
      <c r="N3" s="1" t="str">
        <f>'[4]2017_ReportDirNS'!N3</f>
        <v>NS</v>
      </c>
    </row>
    <row r="4" spans="1:14" x14ac:dyDescent="0.3">
      <c r="A4" s="1">
        <f>'[4]2017_ReportDirNS'!A4</f>
        <v>104</v>
      </c>
      <c r="B4" s="1" t="str">
        <f>'[4]2017_ReportDirNS'!B4</f>
        <v>Rio Salado Pkwy</v>
      </c>
      <c r="C4" s="1" t="str">
        <f>'[4]2017_ReportDirNS'!C4</f>
        <v>McClintock Dr</v>
      </c>
      <c r="D4" s="1">
        <f>'[4]2017_ReportDirNS'!D4</f>
        <v>15</v>
      </c>
      <c r="E4" s="1">
        <f>'[4]2017_ReportDirNS'!E4</f>
        <v>12.5</v>
      </c>
      <c r="F4" s="1">
        <f>'[4]2017_ReportDirNS'!F4</f>
        <v>17.5</v>
      </c>
      <c r="G4" s="4">
        <f>'[4]2017_ReportDirNS'!G4</f>
        <v>0.266666666666667</v>
      </c>
      <c r="H4" s="4">
        <f>'[4]2017_ReportDirNS'!H4</f>
        <v>0.38333333333333303</v>
      </c>
      <c r="I4" s="4">
        <f>'[4]2017_ReportDirNS'!I4</f>
        <v>0.93333333333333302</v>
      </c>
      <c r="J4" s="4">
        <f>'[4]2017_ReportDirNS'!J4</f>
        <v>0.15</v>
      </c>
      <c r="K4" s="1">
        <f>'[4]2017_ReportDirNS'!K4</f>
        <v>32685</v>
      </c>
      <c r="L4" s="1">
        <f>'[4]2017_ReportDirNS'!L4</f>
        <v>1</v>
      </c>
      <c r="M4" s="1">
        <f>'[4]2017_ReportDirNS'!M4</f>
        <v>0</v>
      </c>
      <c r="N4" s="1" t="str">
        <f>'[4]2017_ReportDirNS'!N4</f>
        <v>NS</v>
      </c>
    </row>
    <row r="5" spans="1:14" x14ac:dyDescent="0.3">
      <c r="A5" s="1">
        <f>'[4]2017_ReportDirNS'!A5</f>
        <v>105</v>
      </c>
      <c r="B5" s="1" t="str">
        <f>'[4]2017_ReportDirNS'!B5</f>
        <v>Rio Salado Pkwy</v>
      </c>
      <c r="C5" s="1" t="str">
        <f>'[4]2017_ReportDirNS'!C5</f>
        <v>Hardy Dr</v>
      </c>
      <c r="D5" s="1">
        <f>'[4]2017_ReportDirNS'!D5</f>
        <v>7.75</v>
      </c>
      <c r="E5" s="1">
        <f>'[4]2017_ReportDirNS'!E5</f>
        <v>7.5</v>
      </c>
      <c r="F5" s="1">
        <f>'[4]2017_ReportDirNS'!F5</f>
        <v>8</v>
      </c>
      <c r="G5" s="4">
        <f>'[4]2017_ReportDirNS'!G5</f>
        <v>0.64516129032258096</v>
      </c>
      <c r="H5" s="4">
        <f>'[4]2017_ReportDirNS'!H5</f>
        <v>0</v>
      </c>
      <c r="I5" s="4">
        <f>'[4]2017_ReportDirNS'!I5</f>
        <v>0</v>
      </c>
      <c r="J5" s="4">
        <f>'[4]2017_ReportDirNS'!J5</f>
        <v>0.25806451612903197</v>
      </c>
      <c r="K5" s="1">
        <f>'[4]2017_ReportDirNS'!K5</f>
        <v>7686</v>
      </c>
      <c r="L5" s="1">
        <f>'[4]2017_ReportDirNS'!L5</f>
        <v>0.83</v>
      </c>
      <c r="M5" s="1">
        <f>'[4]2017_ReportDirNS'!M5</f>
        <v>1</v>
      </c>
      <c r="N5" s="1" t="str">
        <f>'[4]2017_ReportDirNS'!N5</f>
        <v>NS</v>
      </c>
    </row>
    <row r="6" spans="1:14" x14ac:dyDescent="0.3">
      <c r="A6" s="1">
        <f>'[4]2017_ReportDirNS'!A6</f>
        <v>106</v>
      </c>
      <c r="B6" s="1" t="str">
        <f>'[4]2017_ReportDirNS'!B6</f>
        <v>5th St</v>
      </c>
      <c r="C6" s="1" t="str">
        <f>'[4]2017_ReportDirNS'!C6</f>
        <v>Mill Ave</v>
      </c>
      <c r="D6" s="1">
        <f>'[4]2017_ReportDirNS'!D6</f>
        <v>50.75</v>
      </c>
      <c r="E6" s="1">
        <f>'[4]2017_ReportDirNS'!E6</f>
        <v>46</v>
      </c>
      <c r="F6" s="1">
        <f>'[4]2017_ReportDirNS'!F6</f>
        <v>55.5</v>
      </c>
      <c r="G6" s="4">
        <f>'[4]2017_ReportDirNS'!G6</f>
        <v>0.42857142857142899</v>
      </c>
      <c r="H6" s="4">
        <f>'[4]2017_ReportDirNS'!H6</f>
        <v>3.4482758620689703E-2</v>
      </c>
      <c r="I6" s="4">
        <f>'[4]2017_ReportDirNS'!I6</f>
        <v>9.8522167487684706E-2</v>
      </c>
      <c r="J6" s="4">
        <f>'[4]2017_ReportDirNS'!J6</f>
        <v>0.216748768472906</v>
      </c>
      <c r="K6" s="1">
        <f>'[4]2017_ReportDirNS'!K6</f>
        <v>15577</v>
      </c>
      <c r="L6" s="1">
        <f>'[4]2017_ReportDirNS'!L6</f>
        <v>0</v>
      </c>
      <c r="M6" s="1">
        <f>'[4]2017_ReportDirNS'!M6</f>
        <v>1</v>
      </c>
      <c r="N6" s="1" t="str">
        <f>'[4]2017_ReportDirNS'!N6</f>
        <v>NS</v>
      </c>
    </row>
    <row r="7" spans="1:14" x14ac:dyDescent="0.3">
      <c r="A7" s="1">
        <f>'[4]2017_ReportDirNS'!A7</f>
        <v>109</v>
      </c>
      <c r="B7" s="1" t="str">
        <f>'[4]2017_ReportDirNS'!B7</f>
        <v>5th St</v>
      </c>
      <c r="C7" s="1" t="str">
        <f>'[4]2017_ReportDirNS'!C7</f>
        <v>Hardy Dr</v>
      </c>
      <c r="D7" s="1">
        <f>'[4]2017_ReportDirNS'!D7</f>
        <v>15</v>
      </c>
      <c r="E7" s="1" t="str">
        <f>'[4]2017_ReportDirNS'!E7</f>
        <v>NA</v>
      </c>
      <c r="F7" s="1">
        <f>'[4]2017_ReportDirNS'!F7</f>
        <v>15</v>
      </c>
      <c r="G7" s="4">
        <f>'[4]2017_ReportDirNS'!G7</f>
        <v>0.33333333333333298</v>
      </c>
      <c r="H7" s="4">
        <f>'[4]2017_ReportDirNS'!H7</f>
        <v>0.133333333333333</v>
      </c>
      <c r="I7" s="4">
        <f>'[4]2017_ReportDirNS'!I7</f>
        <v>0.2</v>
      </c>
      <c r="J7" s="4">
        <f>'[4]2017_ReportDirNS'!J7</f>
        <v>0.233333333333333</v>
      </c>
      <c r="K7" s="1">
        <f>'[4]2017_ReportDirNS'!K7</f>
        <v>7686</v>
      </c>
      <c r="L7" s="1">
        <f>'[4]2017_ReportDirNS'!L7</f>
        <v>0.72</v>
      </c>
      <c r="M7" s="1">
        <f>'[4]2017_ReportDirNS'!M7</f>
        <v>1</v>
      </c>
      <c r="N7" s="1" t="str">
        <f>'[4]2017_ReportDirNS'!N7</f>
        <v>NS</v>
      </c>
    </row>
    <row r="8" spans="1:14" x14ac:dyDescent="0.3">
      <c r="A8" s="1">
        <f>'[4]2017_ReportDirNS'!A8</f>
        <v>111</v>
      </c>
      <c r="B8" s="1" t="str">
        <f>'[4]2017_ReportDirNS'!B8</f>
        <v>10th St</v>
      </c>
      <c r="C8" s="1" t="str">
        <f>'[4]2017_ReportDirNS'!C8</f>
        <v>Mill Ave</v>
      </c>
      <c r="D8" s="1">
        <f>'[4]2017_ReportDirNS'!D8</f>
        <v>41</v>
      </c>
      <c r="E8" s="1">
        <f>'[4]2017_ReportDirNS'!E8</f>
        <v>34.5</v>
      </c>
      <c r="F8" s="1">
        <f>'[4]2017_ReportDirNS'!F8</f>
        <v>47.5</v>
      </c>
      <c r="G8" s="4">
        <f>'[4]2017_ReportDirNS'!G8</f>
        <v>0.32317073170731703</v>
      </c>
      <c r="H8" s="4">
        <f>'[4]2017_ReportDirNS'!H8</f>
        <v>0.23170731707317099</v>
      </c>
      <c r="I8" s="4">
        <f>'[4]2017_ReportDirNS'!I8</f>
        <v>0.457317073170732</v>
      </c>
      <c r="J8" s="4">
        <f>'[4]2017_ReportDirNS'!J8</f>
        <v>0.30487804878048802</v>
      </c>
      <c r="K8" s="1">
        <f>'[4]2017_ReportDirNS'!K8</f>
        <v>27094</v>
      </c>
      <c r="L8" s="1">
        <f>'[4]2017_ReportDirNS'!L8</f>
        <v>0</v>
      </c>
      <c r="M8" s="1">
        <f>'[4]2017_ReportDirNS'!M8</f>
        <v>0</v>
      </c>
      <c r="N8" s="1" t="str">
        <f>'[4]2017_ReportDirNS'!N8</f>
        <v>NS</v>
      </c>
    </row>
    <row r="9" spans="1:14" x14ac:dyDescent="0.3">
      <c r="A9" s="1">
        <f>'[4]2017_ReportDirNS'!A9</f>
        <v>113</v>
      </c>
      <c r="B9" s="1" t="str">
        <f>'[4]2017_ReportDirNS'!B9</f>
        <v>13th St</v>
      </c>
      <c r="C9" s="1" t="str">
        <f>'[4]2017_ReportDirNS'!C9</f>
        <v>Mill Ave</v>
      </c>
      <c r="D9" s="1">
        <f>'[4]2017_ReportDirNS'!D9</f>
        <v>11</v>
      </c>
      <c r="E9" s="1">
        <f>'[4]2017_ReportDirNS'!E9</f>
        <v>11</v>
      </c>
      <c r="F9" s="1" t="str">
        <f>'[4]2017_ReportDirNS'!F9</f>
        <v>NA</v>
      </c>
      <c r="G9" s="4">
        <f>'[4]2017_ReportDirNS'!G9</f>
        <v>0.31818181818181801</v>
      </c>
      <c r="H9" s="4">
        <f>'[4]2017_ReportDirNS'!H9</f>
        <v>0.31818181818181801</v>
      </c>
      <c r="I9" s="4">
        <f>'[4]2017_ReportDirNS'!I9</f>
        <v>0.54545454545454497</v>
      </c>
      <c r="J9" s="4">
        <f>'[4]2017_ReportDirNS'!J9</f>
        <v>0.22727272727272699</v>
      </c>
      <c r="K9" s="1">
        <f>'[4]2017_ReportDirNS'!K9</f>
        <v>27094</v>
      </c>
      <c r="L9" s="1">
        <f>'[4]2017_ReportDirNS'!L9</f>
        <v>0</v>
      </c>
      <c r="M9" s="1">
        <f>'[4]2017_ReportDirNS'!M9</f>
        <v>0</v>
      </c>
      <c r="N9" s="1" t="str">
        <f>'[4]2017_ReportDirNS'!N9</f>
        <v>NS</v>
      </c>
    </row>
    <row r="10" spans="1:14" x14ac:dyDescent="0.3">
      <c r="A10" s="1">
        <f>'[4]2017_ReportDirNS'!A10</f>
        <v>114</v>
      </c>
      <c r="B10" s="1" t="str">
        <f>'[4]2017_ReportDirNS'!B10</f>
        <v>13th St</v>
      </c>
      <c r="C10" s="1" t="str">
        <f>'[4]2017_ReportDirNS'!C10</f>
        <v>Hardy Dr</v>
      </c>
      <c r="D10" s="1">
        <f>'[4]2017_ReportDirNS'!D10</f>
        <v>16.5</v>
      </c>
      <c r="E10" s="1">
        <f>'[4]2017_ReportDirNS'!E10</f>
        <v>18</v>
      </c>
      <c r="F10" s="1">
        <f>'[4]2017_ReportDirNS'!F10</f>
        <v>15</v>
      </c>
      <c r="G10" s="4">
        <f>'[4]2017_ReportDirNS'!G10</f>
        <v>0.42424242424242398</v>
      </c>
      <c r="H10" s="4">
        <f>'[4]2017_ReportDirNS'!H10</f>
        <v>9.0909090909090898E-2</v>
      </c>
      <c r="I10" s="4">
        <f>'[4]2017_ReportDirNS'!I10</f>
        <v>0.10606060606060599</v>
      </c>
      <c r="J10" s="4">
        <f>'[4]2017_ReportDirNS'!J10</f>
        <v>0.24242424242424199</v>
      </c>
      <c r="K10" s="1">
        <f>'[4]2017_ReportDirNS'!K10</f>
        <v>9884</v>
      </c>
      <c r="L10" s="1">
        <f>'[4]2017_ReportDirNS'!L10</f>
        <v>0.72</v>
      </c>
      <c r="M10" s="1">
        <f>'[4]2017_ReportDirNS'!M10</f>
        <v>1</v>
      </c>
      <c r="N10" s="1" t="str">
        <f>'[4]2017_ReportDirNS'!N10</f>
        <v>NS</v>
      </c>
    </row>
    <row r="11" spans="1:14" x14ac:dyDescent="0.3">
      <c r="A11" s="1">
        <f>'[4]2017_ReportDirNS'!A11</f>
        <v>115</v>
      </c>
      <c r="B11" s="1" t="str">
        <f>'[4]2017_ReportDirNS'!B11</f>
        <v>University Dr</v>
      </c>
      <c r="C11" s="1" t="str">
        <f>'[4]2017_ReportDirNS'!C11</f>
        <v>College Ave</v>
      </c>
      <c r="D11" s="1">
        <f>'[4]2017_ReportDirNS'!D11</f>
        <v>118.75</v>
      </c>
      <c r="E11" s="1">
        <f>'[4]2017_ReportDirNS'!E11</f>
        <v>82.5</v>
      </c>
      <c r="F11" s="1">
        <f>'[4]2017_ReportDirNS'!F11</f>
        <v>155</v>
      </c>
      <c r="G11" s="4">
        <f>'[4]2017_ReportDirNS'!G11</f>
        <v>0.107368421052632</v>
      </c>
      <c r="H11" s="4">
        <f>'[4]2017_ReportDirNS'!H11</f>
        <v>7.3684210526315796E-2</v>
      </c>
      <c r="I11" s="4">
        <f>'[4]2017_ReportDirNS'!I11</f>
        <v>0.14526315789473701</v>
      </c>
      <c r="J11" s="4">
        <f>'[4]2017_ReportDirNS'!J11</f>
        <v>0.216842105263158</v>
      </c>
      <c r="K11" s="1">
        <f>'[4]2017_ReportDirNS'!K11</f>
        <v>5561</v>
      </c>
      <c r="L11" s="1">
        <f>'[4]2017_ReportDirNS'!L11</f>
        <v>0</v>
      </c>
      <c r="M11" s="1">
        <f>'[4]2017_ReportDirNS'!M11</f>
        <v>1</v>
      </c>
      <c r="N11" s="1" t="str">
        <f>'[4]2017_ReportDirNS'!N11</f>
        <v>NS</v>
      </c>
    </row>
    <row r="12" spans="1:14" x14ac:dyDescent="0.3">
      <c r="A12" s="1">
        <f>'[4]2017_ReportDirNS'!A12</f>
        <v>116</v>
      </c>
      <c r="B12" s="1" t="str">
        <f>'[4]2017_ReportDirNS'!B12</f>
        <v>University Dr</v>
      </c>
      <c r="C12" s="1" t="str">
        <f>'[4]2017_ReportDirNS'!C12</f>
        <v>Dorsey Ln</v>
      </c>
      <c r="D12" s="1">
        <f>'[4]2017_ReportDirNS'!D12</f>
        <v>4.5</v>
      </c>
      <c r="E12" s="1">
        <f>'[4]2017_ReportDirNS'!E12</f>
        <v>4.5</v>
      </c>
      <c r="F12" s="1" t="str">
        <f>'[4]2017_ReportDirNS'!F12</f>
        <v>NA</v>
      </c>
      <c r="G12" s="4">
        <f>'[4]2017_ReportDirNS'!G12</f>
        <v>0.11111111111111099</v>
      </c>
      <c r="H12" s="4">
        <f>'[4]2017_ReportDirNS'!H12</f>
        <v>0.33333333333333298</v>
      </c>
      <c r="I12" s="4">
        <f>'[4]2017_ReportDirNS'!I12</f>
        <v>0.44444444444444398</v>
      </c>
      <c r="J12" s="4">
        <f>'[4]2017_ReportDirNS'!J12</f>
        <v>0.22222222222222199</v>
      </c>
      <c r="K12" s="1" t="e">
        <f>'[4]2017_ReportDirNS'!K12</f>
        <v>#N/A</v>
      </c>
      <c r="L12" s="1">
        <f>'[4]2017_ReportDirNS'!L12</f>
        <v>0.5</v>
      </c>
      <c r="M12" s="1">
        <f>'[4]2017_ReportDirNS'!M12</f>
        <v>1</v>
      </c>
      <c r="N12" s="1" t="str">
        <f>'[4]2017_ReportDirNS'!N12</f>
        <v>NS</v>
      </c>
    </row>
    <row r="13" spans="1:14" x14ac:dyDescent="0.3">
      <c r="A13" s="1">
        <f>'[4]2017_ReportDirNS'!A13</f>
        <v>117</v>
      </c>
      <c r="B13" s="1" t="str">
        <f>'[4]2017_ReportDirNS'!B13</f>
        <v>University Dr</v>
      </c>
      <c r="C13" s="1" t="str">
        <f>'[4]2017_ReportDirNS'!C13</f>
        <v>Rural Rd</v>
      </c>
      <c r="D13" s="1">
        <f>'[4]2017_ReportDirNS'!D13</f>
        <v>36</v>
      </c>
      <c r="E13" s="1">
        <f>'[4]2017_ReportDirNS'!E13</f>
        <v>36</v>
      </c>
      <c r="F13" s="1" t="str">
        <f>'[4]2017_ReportDirNS'!F13</f>
        <v>NA</v>
      </c>
      <c r="G13" s="4">
        <f>'[4]2017_ReportDirNS'!G13</f>
        <v>5.5555555555555601E-2</v>
      </c>
      <c r="H13" s="4">
        <f>'[4]2017_ReportDirNS'!H13</f>
        <v>0.30555555555555602</v>
      </c>
      <c r="I13" s="4">
        <f>'[4]2017_ReportDirNS'!I13</f>
        <v>0.95833333333333304</v>
      </c>
      <c r="J13" s="4">
        <f>'[4]2017_ReportDirNS'!J13</f>
        <v>0.41666666666666702</v>
      </c>
      <c r="K13" s="1">
        <f>'[4]2017_ReportDirNS'!K13</f>
        <v>40479</v>
      </c>
      <c r="L13" s="1">
        <f>'[4]2017_ReportDirNS'!L13</f>
        <v>0</v>
      </c>
      <c r="M13" s="1">
        <f>'[4]2017_ReportDirNS'!M13</f>
        <v>0</v>
      </c>
      <c r="N13" s="1" t="str">
        <f>'[4]2017_ReportDirNS'!N13</f>
        <v>NS</v>
      </c>
    </row>
    <row r="14" spans="1:14" x14ac:dyDescent="0.3">
      <c r="A14" s="1">
        <f>'[4]2017_ReportDirNS'!A14</f>
        <v>118</v>
      </c>
      <c r="B14" s="1" t="str">
        <f>'[4]2017_ReportDirNS'!B14</f>
        <v>University Dr</v>
      </c>
      <c r="C14" s="1" t="str">
        <f>'[4]2017_ReportDirNS'!C14</f>
        <v>Mill Ave</v>
      </c>
      <c r="D14" s="1">
        <f>'[4]2017_ReportDirNS'!D14</f>
        <v>62.5</v>
      </c>
      <c r="E14" s="1">
        <f>'[4]2017_ReportDirNS'!E14</f>
        <v>53.5</v>
      </c>
      <c r="F14" s="1">
        <f>'[4]2017_ReportDirNS'!F14</f>
        <v>71.5</v>
      </c>
      <c r="G14" s="4">
        <f>'[4]2017_ReportDirNS'!G14</f>
        <v>0.216</v>
      </c>
      <c r="H14" s="4">
        <f>'[4]2017_ReportDirNS'!H14</f>
        <v>0.312</v>
      </c>
      <c r="I14" s="4">
        <f>'[4]2017_ReportDirNS'!I14</f>
        <v>0.44</v>
      </c>
      <c r="J14" s="4">
        <f>'[4]2017_ReportDirNS'!J14</f>
        <v>0.24399999999999999</v>
      </c>
      <c r="K14" s="1">
        <f>'[4]2017_ReportDirNS'!K14</f>
        <v>27094</v>
      </c>
      <c r="L14" s="1">
        <f>'[4]2017_ReportDirNS'!L14</f>
        <v>0</v>
      </c>
      <c r="M14" s="1">
        <f>'[4]2017_ReportDirNS'!M14</f>
        <v>1</v>
      </c>
      <c r="N14" s="1" t="str">
        <f>'[4]2017_ReportDirNS'!N14</f>
        <v>NS</v>
      </c>
    </row>
    <row r="15" spans="1:14" x14ac:dyDescent="0.3">
      <c r="A15" s="1">
        <f>'[4]2017_ReportDirNS'!A15</f>
        <v>119</v>
      </c>
      <c r="B15" s="1" t="str">
        <f>'[4]2017_ReportDirNS'!B15</f>
        <v>University Dr</v>
      </c>
      <c r="C15" s="1" t="str">
        <f>'[4]2017_ReportDirNS'!C15</f>
        <v>Ash Ave</v>
      </c>
      <c r="D15" s="1">
        <f>'[4]2017_ReportDirNS'!D15</f>
        <v>20</v>
      </c>
      <c r="E15" s="1">
        <f>'[4]2017_ReportDirNS'!E15</f>
        <v>12.5</v>
      </c>
      <c r="F15" s="1">
        <f>'[4]2017_ReportDirNS'!F15</f>
        <v>27.5</v>
      </c>
      <c r="G15" s="4">
        <f>'[4]2017_ReportDirNS'!G15</f>
        <v>0.13750000000000001</v>
      </c>
      <c r="H15" s="4">
        <f>'[4]2017_ReportDirNS'!H15</f>
        <v>0.22500000000000001</v>
      </c>
      <c r="I15" s="4">
        <f>'[4]2017_ReportDirNS'!I15</f>
        <v>0.51249999999999996</v>
      </c>
      <c r="J15" s="4">
        <f>'[4]2017_ReportDirNS'!J15</f>
        <v>0.2</v>
      </c>
      <c r="K15" s="1" t="e">
        <f>'[4]2017_ReportDirNS'!K15</f>
        <v>#N/A</v>
      </c>
      <c r="L15" s="1">
        <f>'[4]2017_ReportDirNS'!L15</f>
        <v>0.11</v>
      </c>
      <c r="M15" s="1">
        <f>'[4]2017_ReportDirNS'!M15</f>
        <v>1</v>
      </c>
      <c r="N15" s="1" t="str">
        <f>'[4]2017_ReportDirNS'!N15</f>
        <v>NS</v>
      </c>
    </row>
    <row r="16" spans="1:14" x14ac:dyDescent="0.3">
      <c r="A16" s="1">
        <f>'[4]2017_ReportDirNS'!A16</f>
        <v>120</v>
      </c>
      <c r="B16" s="1" t="str">
        <f>'[4]2017_ReportDirNS'!B16</f>
        <v>University Dr</v>
      </c>
      <c r="C16" s="1" t="str">
        <f>'[4]2017_ReportDirNS'!C16</f>
        <v>Roosevelt St</v>
      </c>
      <c r="D16" s="1">
        <f>'[4]2017_ReportDirNS'!D16</f>
        <v>20.25</v>
      </c>
      <c r="E16" s="1">
        <f>'[4]2017_ReportDirNS'!E16</f>
        <v>23.5</v>
      </c>
      <c r="F16" s="1">
        <f>'[4]2017_ReportDirNS'!F16</f>
        <v>17</v>
      </c>
      <c r="G16" s="4">
        <f>'[4]2017_ReportDirNS'!G16</f>
        <v>8.6419753086419707E-2</v>
      </c>
      <c r="H16" s="4">
        <f>'[4]2017_ReportDirNS'!H16</f>
        <v>0.37037037037037002</v>
      </c>
      <c r="I16" s="4">
        <f>'[4]2017_ReportDirNS'!I16</f>
        <v>0.48148148148148101</v>
      </c>
      <c r="J16" s="4">
        <f>'[4]2017_ReportDirNS'!J16</f>
        <v>0.19753086419753099</v>
      </c>
      <c r="K16" s="1" t="e">
        <f>'[4]2017_ReportDirNS'!K16</f>
        <v>#N/A</v>
      </c>
      <c r="L16" s="1">
        <f>'[4]2017_ReportDirNS'!L16</f>
        <v>0.43</v>
      </c>
      <c r="M16" s="1">
        <f>'[4]2017_ReportDirNS'!M16</f>
        <v>1</v>
      </c>
      <c r="N16" s="1" t="str">
        <f>'[4]2017_ReportDirNS'!N16</f>
        <v>NS</v>
      </c>
    </row>
    <row r="17" spans="1:14" x14ac:dyDescent="0.3">
      <c r="A17" s="1">
        <f>'[4]2017_ReportDirNS'!A17</f>
        <v>121</v>
      </c>
      <c r="B17" s="1" t="str">
        <f>'[4]2017_ReportDirNS'!B17</f>
        <v>University Dr</v>
      </c>
      <c r="C17" s="1" t="str">
        <f>'[4]2017_ReportDirNS'!C17</f>
        <v>Hardy Dr</v>
      </c>
      <c r="D17" s="1">
        <f>'[4]2017_ReportDirNS'!D17</f>
        <v>18.5</v>
      </c>
      <c r="E17" s="1" t="str">
        <f>'[4]2017_ReportDirNS'!E17</f>
        <v>NA</v>
      </c>
      <c r="F17" s="1">
        <f>'[4]2017_ReportDirNS'!F17</f>
        <v>18.5</v>
      </c>
      <c r="G17" s="4">
        <f>'[4]2017_ReportDirNS'!G17</f>
        <v>0.27027027027027001</v>
      </c>
      <c r="H17" s="4">
        <f>'[4]2017_ReportDirNS'!H17</f>
        <v>0.21621621621621601</v>
      </c>
      <c r="I17" s="4">
        <f>'[4]2017_ReportDirNS'!I17</f>
        <v>0.35135135135135098</v>
      </c>
      <c r="J17" s="4">
        <f>'[4]2017_ReportDirNS'!J17</f>
        <v>0.21621621621621601</v>
      </c>
      <c r="K17" s="1">
        <f>'[4]2017_ReportDirNS'!K17</f>
        <v>9884</v>
      </c>
      <c r="L17" s="1">
        <f>'[4]2017_ReportDirNS'!L17</f>
        <v>0.72</v>
      </c>
      <c r="M17" s="1">
        <f>'[4]2017_ReportDirNS'!M17</f>
        <v>1</v>
      </c>
      <c r="N17" s="1" t="str">
        <f>'[4]2017_ReportDirNS'!N17</f>
        <v>NS</v>
      </c>
    </row>
    <row r="18" spans="1:14" x14ac:dyDescent="0.3">
      <c r="A18" s="1">
        <f>'[4]2017_ReportDirNS'!A18</f>
        <v>125</v>
      </c>
      <c r="B18" s="1" t="str">
        <f>'[4]2017_ReportDirNS'!B18</f>
        <v>Western Canal</v>
      </c>
      <c r="C18" s="1" t="str">
        <f>'[4]2017_ReportDirNS'!C18</f>
        <v>Lakeshore Dr</v>
      </c>
      <c r="D18" s="1">
        <f>'[4]2017_ReportDirNS'!D18</f>
        <v>12.5</v>
      </c>
      <c r="E18" s="1">
        <f>'[4]2017_ReportDirNS'!E18</f>
        <v>14</v>
      </c>
      <c r="F18" s="1">
        <f>'[4]2017_ReportDirNS'!F18</f>
        <v>11</v>
      </c>
      <c r="G18" s="4">
        <f>'[4]2017_ReportDirNS'!G18</f>
        <v>0.48</v>
      </c>
      <c r="H18" s="4">
        <f>'[4]2017_ReportDirNS'!H18</f>
        <v>0</v>
      </c>
      <c r="I18" s="4">
        <f>'[4]2017_ReportDirNS'!I18</f>
        <v>0</v>
      </c>
      <c r="J18" s="4">
        <f>'[4]2017_ReportDirNS'!J18</f>
        <v>0.34</v>
      </c>
      <c r="K18" s="1" t="e">
        <f>'[4]2017_ReportDirNS'!K18</f>
        <v>#N/A</v>
      </c>
      <c r="L18" s="1">
        <f>'[4]2017_ReportDirNS'!L18</f>
        <v>4.5</v>
      </c>
      <c r="M18" s="1">
        <f>'[4]2017_ReportDirNS'!M18</f>
        <v>1</v>
      </c>
      <c r="N18" s="1" t="str">
        <f>'[4]2017_ReportDirNS'!N18</f>
        <v>NS</v>
      </c>
    </row>
    <row r="19" spans="1:14" x14ac:dyDescent="0.3">
      <c r="A19" s="1">
        <f>'[4]2017_ReportDirNS'!A19</f>
        <v>128</v>
      </c>
      <c r="B19" s="1" t="str">
        <f>'[4]2017_ReportDirNS'!B19</f>
        <v>Alameda Dr</v>
      </c>
      <c r="C19" s="1" t="str">
        <f>'[4]2017_ReportDirNS'!C19</f>
        <v>McClintock Dr</v>
      </c>
      <c r="D19" s="1">
        <f>'[4]2017_ReportDirNS'!D19</f>
        <v>12.25</v>
      </c>
      <c r="E19" s="1">
        <f>'[4]2017_ReportDirNS'!E19</f>
        <v>12.5</v>
      </c>
      <c r="F19" s="1">
        <f>'[4]2017_ReportDirNS'!F19</f>
        <v>12</v>
      </c>
      <c r="G19" s="4">
        <f>'[4]2017_ReportDirNS'!G19</f>
        <v>0.30612244897959201</v>
      </c>
      <c r="H19" s="4">
        <f>'[4]2017_ReportDirNS'!H19</f>
        <v>0.20408163265306101</v>
      </c>
      <c r="I19" s="4">
        <f>'[4]2017_ReportDirNS'!I19</f>
        <v>0.32653061224489799</v>
      </c>
      <c r="J19" s="4">
        <f>'[4]2017_ReportDirNS'!J19</f>
        <v>0.26530612244898</v>
      </c>
      <c r="K19" s="1">
        <f>'[4]2017_ReportDirNS'!K19</f>
        <v>30881</v>
      </c>
      <c r="L19" s="1">
        <f>'[4]2017_ReportDirNS'!L19</f>
        <v>2</v>
      </c>
      <c r="M19" s="1">
        <f>'[4]2017_ReportDirNS'!M19</f>
        <v>1</v>
      </c>
      <c r="N19" s="1" t="str">
        <f>'[4]2017_ReportDirNS'!N19</f>
        <v>NS</v>
      </c>
    </row>
    <row r="20" spans="1:14" x14ac:dyDescent="0.3">
      <c r="A20" s="1">
        <f>'[4]2017_ReportDirNS'!A20</f>
        <v>129</v>
      </c>
      <c r="B20" s="1" t="str">
        <f>'[4]2017_ReportDirNS'!B20</f>
        <v>Alameda Dr</v>
      </c>
      <c r="C20" s="1" t="str">
        <f>'[4]2017_ReportDirNS'!C20</f>
        <v>Rural Rd</v>
      </c>
      <c r="D20" s="1">
        <f>'[4]2017_ReportDirNS'!D20</f>
        <v>21.25</v>
      </c>
      <c r="E20" s="1">
        <f>'[4]2017_ReportDirNS'!E20</f>
        <v>15.5</v>
      </c>
      <c r="F20" s="1">
        <f>'[4]2017_ReportDirNS'!F20</f>
        <v>27</v>
      </c>
      <c r="G20" s="4">
        <f>'[4]2017_ReportDirNS'!G20</f>
        <v>9.41176470588235E-2</v>
      </c>
      <c r="H20" s="4">
        <f>'[4]2017_ReportDirNS'!H20</f>
        <v>0.29411764705882398</v>
      </c>
      <c r="I20" s="4">
        <f>'[4]2017_ReportDirNS'!I20</f>
        <v>0.95294117647058796</v>
      </c>
      <c r="J20" s="4">
        <f>'[4]2017_ReportDirNS'!J20</f>
        <v>0.152941176470588</v>
      </c>
      <c r="K20" s="1">
        <f>'[4]2017_ReportDirNS'!K20</f>
        <v>40703</v>
      </c>
      <c r="L20" s="1">
        <f>'[4]2017_ReportDirNS'!L20</f>
        <v>1</v>
      </c>
      <c r="M20" s="1">
        <f>'[4]2017_ReportDirNS'!M20</f>
        <v>0</v>
      </c>
      <c r="N20" s="1" t="str">
        <f>'[4]2017_ReportDirNS'!N20</f>
        <v>NS</v>
      </c>
    </row>
    <row r="21" spans="1:14" x14ac:dyDescent="0.3">
      <c r="A21" s="1">
        <f>'[4]2017_ReportDirNS'!A21</f>
        <v>130</v>
      </c>
      <c r="B21" s="1" t="str">
        <f>'[4]2017_ReportDirNS'!B21</f>
        <v>Alameda Dr</v>
      </c>
      <c r="C21" s="1" t="str">
        <f>'[4]2017_ReportDirNS'!C21</f>
        <v>Country Club Wy</v>
      </c>
      <c r="D21" s="1">
        <f>'[4]2017_ReportDirNS'!D21</f>
        <v>4.25</v>
      </c>
      <c r="E21" s="1">
        <f>'[4]2017_ReportDirNS'!E21</f>
        <v>6</v>
      </c>
      <c r="F21" s="1">
        <f>'[4]2017_ReportDirNS'!F21</f>
        <v>2.5</v>
      </c>
      <c r="G21" s="4">
        <f>'[4]2017_ReportDirNS'!G21</f>
        <v>0.41176470588235298</v>
      </c>
      <c r="H21" s="4">
        <f>'[4]2017_ReportDirNS'!H21</f>
        <v>5.8823529411764698E-2</v>
      </c>
      <c r="I21" s="4">
        <f>'[4]2017_ReportDirNS'!I21</f>
        <v>0.23529411764705899</v>
      </c>
      <c r="J21" s="4">
        <f>'[4]2017_ReportDirNS'!J21</f>
        <v>0.29411764705882398</v>
      </c>
      <c r="K21" s="1" t="e">
        <f>'[4]2017_ReportDirNS'!K21</f>
        <v>#N/A</v>
      </c>
      <c r="L21" s="1">
        <f>'[4]2017_ReportDirNS'!L21</f>
        <v>2.5</v>
      </c>
      <c r="M21" s="1">
        <f>'[4]2017_ReportDirNS'!M21</f>
        <v>1</v>
      </c>
      <c r="N21" s="1" t="str">
        <f>'[4]2017_ReportDirNS'!N21</f>
        <v>NS</v>
      </c>
    </row>
    <row r="22" spans="1:14" x14ac:dyDescent="0.3">
      <c r="A22" s="1">
        <f>'[4]2017_ReportDirNS'!A22</f>
        <v>131</v>
      </c>
      <c r="B22" s="1" t="str">
        <f>'[4]2017_ReportDirNS'!B22</f>
        <v>Apache Blvd</v>
      </c>
      <c r="C22" s="1" t="str">
        <f>'[4]2017_ReportDirNS'!C22</f>
        <v>Rural Rd</v>
      </c>
      <c r="D22" s="1">
        <f>'[4]2017_ReportDirNS'!D22</f>
        <v>80</v>
      </c>
      <c r="E22" s="1">
        <f>'[4]2017_ReportDirNS'!E22</f>
        <v>71</v>
      </c>
      <c r="F22" s="1">
        <f>'[4]2017_ReportDirNS'!F22</f>
        <v>89</v>
      </c>
      <c r="G22" s="4">
        <f>'[4]2017_ReportDirNS'!G22</f>
        <v>8.7499999999999994E-2</v>
      </c>
      <c r="H22" s="4">
        <f>'[4]2017_ReportDirNS'!H22</f>
        <v>0.22812499999999999</v>
      </c>
      <c r="I22" s="4">
        <f>'[4]2017_ReportDirNS'!I22</f>
        <v>0.94374999999999998</v>
      </c>
      <c r="J22" s="4">
        <f>'[4]2017_ReportDirNS'!J22</f>
        <v>0.25</v>
      </c>
      <c r="K22" s="1">
        <f>'[4]2017_ReportDirNS'!K22</f>
        <v>45442</v>
      </c>
      <c r="L22" s="1">
        <f>'[4]2017_ReportDirNS'!L22</f>
        <v>0</v>
      </c>
      <c r="M22" s="1">
        <f>'[4]2017_ReportDirNS'!M22</f>
        <v>0</v>
      </c>
      <c r="N22" s="1" t="str">
        <f>'[4]2017_ReportDirNS'!N22</f>
        <v>NS</v>
      </c>
    </row>
    <row r="23" spans="1:14" x14ac:dyDescent="0.3">
      <c r="A23" s="1">
        <f>'[4]2017_ReportDirNS'!A23</f>
        <v>132</v>
      </c>
      <c r="B23" s="1" t="str">
        <f>'[4]2017_ReportDirNS'!B23</f>
        <v>Apache Blvd</v>
      </c>
      <c r="C23" s="1" t="str">
        <f>'[4]2017_ReportDirNS'!C23</f>
        <v>S Dorsey Ln</v>
      </c>
      <c r="D23" s="1">
        <f>'[4]2017_ReportDirNS'!D23</f>
        <v>10.5</v>
      </c>
      <c r="E23" s="1" t="str">
        <f>'[4]2017_ReportDirNS'!E23</f>
        <v>NA</v>
      </c>
      <c r="F23" s="1">
        <f>'[4]2017_ReportDirNS'!F23</f>
        <v>10.5</v>
      </c>
      <c r="G23" s="4">
        <f>'[4]2017_ReportDirNS'!G23</f>
        <v>0.238095238095238</v>
      </c>
      <c r="H23" s="4">
        <f>'[4]2017_ReportDirNS'!H23</f>
        <v>9.5238095238095205E-2</v>
      </c>
      <c r="I23" s="4">
        <f>'[4]2017_ReportDirNS'!I23</f>
        <v>0.19047619047618999</v>
      </c>
      <c r="J23" s="4">
        <f>'[4]2017_ReportDirNS'!J23</f>
        <v>0.14285714285714299</v>
      </c>
      <c r="K23" s="1" t="e">
        <f>'[4]2017_ReportDirNS'!K23</f>
        <v>#N/A</v>
      </c>
      <c r="L23" s="1">
        <f>'[4]2017_ReportDirNS'!L23</f>
        <v>0.5</v>
      </c>
      <c r="M23" s="1">
        <f>'[4]2017_ReportDirNS'!M23</f>
        <v>0</v>
      </c>
      <c r="N23" s="1" t="str">
        <f>'[4]2017_ReportDirNS'!N23</f>
        <v>NS</v>
      </c>
    </row>
    <row r="24" spans="1:14" x14ac:dyDescent="0.3">
      <c r="A24" s="1">
        <f>'[4]2017_ReportDirNS'!A24</f>
        <v>133</v>
      </c>
      <c r="B24" s="1" t="str">
        <f>'[4]2017_ReportDirNS'!B24</f>
        <v>Apache Blvd</v>
      </c>
      <c r="C24" s="1" t="str">
        <f>'[4]2017_ReportDirNS'!C24</f>
        <v>College Ave</v>
      </c>
      <c r="D24" s="1">
        <f>'[4]2017_ReportDirNS'!D24</f>
        <v>166</v>
      </c>
      <c r="E24" s="1">
        <f>'[4]2017_ReportDirNS'!E24</f>
        <v>167.5</v>
      </c>
      <c r="F24" s="1">
        <f>'[4]2017_ReportDirNS'!F24</f>
        <v>164.5</v>
      </c>
      <c r="G24" s="4">
        <f>'[4]2017_ReportDirNS'!G24</f>
        <v>0.30421686746988003</v>
      </c>
      <c r="H24" s="4">
        <f>'[4]2017_ReportDirNS'!H24</f>
        <v>6.3253012048192794E-2</v>
      </c>
      <c r="I24" s="4">
        <f>'[4]2017_ReportDirNS'!I24</f>
        <v>0.11897590361445801</v>
      </c>
      <c r="J24" s="4">
        <f>'[4]2017_ReportDirNS'!J24</f>
        <v>0.30271084337349402</v>
      </c>
      <c r="K24" s="1">
        <f>'[4]2017_ReportDirNS'!K24</f>
        <v>5047</v>
      </c>
      <c r="L24" s="1">
        <f>'[4]2017_ReportDirNS'!L24</f>
        <v>0</v>
      </c>
      <c r="M24" s="1">
        <f>'[4]2017_ReportDirNS'!M24</f>
        <v>1</v>
      </c>
      <c r="N24" s="1" t="str">
        <f>'[4]2017_ReportDirNS'!N24</f>
        <v>NS</v>
      </c>
    </row>
    <row r="25" spans="1:14" x14ac:dyDescent="0.3">
      <c r="A25" s="1">
        <f>'[4]2017_ReportDirNS'!A25</f>
        <v>134</v>
      </c>
      <c r="B25" s="1" t="str">
        <f>'[4]2017_ReportDirNS'!B25</f>
        <v>Apache Blvd</v>
      </c>
      <c r="C25" s="1" t="str">
        <f>'[4]2017_ReportDirNS'!C25</f>
        <v>Paseo Del Saber</v>
      </c>
      <c r="D25" s="1">
        <f>'[4]2017_ReportDirNS'!D25</f>
        <v>122.25</v>
      </c>
      <c r="E25" s="1">
        <f>'[4]2017_ReportDirNS'!E25</f>
        <v>86.5</v>
      </c>
      <c r="F25" s="1">
        <f>'[4]2017_ReportDirNS'!F25</f>
        <v>158</v>
      </c>
      <c r="G25" s="4">
        <f>'[4]2017_ReportDirNS'!G25</f>
        <v>4.0899795501022497E-2</v>
      </c>
      <c r="H25" s="4">
        <f>'[4]2017_ReportDirNS'!H25</f>
        <v>0</v>
      </c>
      <c r="I25" s="4">
        <f>'[4]2017_ReportDirNS'!I25</f>
        <v>0</v>
      </c>
      <c r="J25" s="4">
        <f>'[4]2017_ReportDirNS'!J25</f>
        <v>0.274028629856851</v>
      </c>
      <c r="K25" s="1" t="e">
        <f>'[4]2017_ReportDirNS'!K25</f>
        <v>#N/A</v>
      </c>
      <c r="L25" s="1">
        <f>'[4]2017_ReportDirNS'!L25</f>
        <v>0</v>
      </c>
      <c r="M25" s="1">
        <f>'[4]2017_ReportDirNS'!M25</f>
        <v>1</v>
      </c>
      <c r="N25" s="1" t="str">
        <f>'[4]2017_ReportDirNS'!N25</f>
        <v>NS</v>
      </c>
    </row>
    <row r="26" spans="1:14" x14ac:dyDescent="0.3">
      <c r="A26" s="1">
        <f>'[4]2017_ReportDirNS'!A26</f>
        <v>135</v>
      </c>
      <c r="B26" s="1" t="str">
        <f>'[4]2017_ReportDirNS'!B26</f>
        <v>Lemon St</v>
      </c>
      <c r="C26" s="1" t="str">
        <f>'[4]2017_ReportDirNS'!C26</f>
        <v>Rural Rd</v>
      </c>
      <c r="D26" s="1">
        <f>'[4]2017_ReportDirNS'!D26</f>
        <v>35.5</v>
      </c>
      <c r="E26" s="1">
        <f>'[4]2017_ReportDirNS'!E26</f>
        <v>35.5</v>
      </c>
      <c r="F26" s="1" t="str">
        <f>'[4]2017_ReportDirNS'!F26</f>
        <v>NA</v>
      </c>
      <c r="G26" s="4">
        <f>'[4]2017_ReportDirNS'!G26</f>
        <v>5.63380281690141E-2</v>
      </c>
      <c r="H26" s="4">
        <f>'[4]2017_ReportDirNS'!H26</f>
        <v>0.53521126760563398</v>
      </c>
      <c r="I26" s="4">
        <f>'[4]2017_ReportDirNS'!I26</f>
        <v>0.76056338028169002</v>
      </c>
      <c r="J26" s="4">
        <f>'[4]2017_ReportDirNS'!J26</f>
        <v>0.25352112676056299</v>
      </c>
      <c r="K26" s="1">
        <f>'[4]2017_ReportDirNS'!K26</f>
        <v>40479</v>
      </c>
      <c r="L26" s="1">
        <f>'[4]2017_ReportDirNS'!L26</f>
        <v>0</v>
      </c>
      <c r="M26" s="1">
        <f>'[4]2017_ReportDirNS'!M26</f>
        <v>0</v>
      </c>
      <c r="N26" s="1" t="str">
        <f>'[4]2017_ReportDirNS'!N26</f>
        <v>NS</v>
      </c>
    </row>
    <row r="27" spans="1:14" x14ac:dyDescent="0.3">
      <c r="A27" s="1">
        <f>'[4]2017_ReportDirNS'!A27</f>
        <v>136</v>
      </c>
      <c r="B27" s="1" t="str">
        <f>'[4]2017_ReportDirNS'!B27</f>
        <v>Spence St</v>
      </c>
      <c r="C27" s="1" t="str">
        <f>'[4]2017_ReportDirNS'!C27</f>
        <v>Rural Rd</v>
      </c>
      <c r="D27" s="1">
        <f>'[4]2017_ReportDirNS'!D27</f>
        <v>100.25</v>
      </c>
      <c r="E27" s="1">
        <f>'[4]2017_ReportDirNS'!E27</f>
        <v>92.5</v>
      </c>
      <c r="F27" s="1">
        <f>'[4]2017_ReportDirNS'!F27</f>
        <v>108</v>
      </c>
      <c r="G27" s="4">
        <f>'[4]2017_ReportDirNS'!G27</f>
        <v>0.122194513715711</v>
      </c>
      <c r="H27" s="4">
        <f>'[4]2017_ReportDirNS'!H27</f>
        <v>0.17705735660847899</v>
      </c>
      <c r="I27" s="4">
        <f>'[4]2017_ReportDirNS'!I27</f>
        <v>0.93765586034912696</v>
      </c>
      <c r="J27" s="4">
        <f>'[4]2017_ReportDirNS'!J27</f>
        <v>0.19451371571072301</v>
      </c>
      <c r="K27" s="1">
        <f>'[4]2017_ReportDirNS'!K27</f>
        <v>45442</v>
      </c>
      <c r="L27" s="1">
        <f>'[4]2017_ReportDirNS'!L27</f>
        <v>0</v>
      </c>
      <c r="M27" s="1">
        <f>'[4]2017_ReportDirNS'!M27</f>
        <v>0</v>
      </c>
      <c r="N27" s="1" t="str">
        <f>'[4]2017_ReportDirNS'!N27</f>
        <v>NS</v>
      </c>
    </row>
    <row r="28" spans="1:14" x14ac:dyDescent="0.3">
      <c r="A28" s="1">
        <f>'[4]2017_ReportDirNS'!A28</f>
        <v>137</v>
      </c>
      <c r="B28" s="1" t="str">
        <f>'[4]2017_ReportDirNS'!B28</f>
        <v>Broadway Rd</v>
      </c>
      <c r="C28" s="1" t="str">
        <f>'[4]2017_ReportDirNS'!C28</f>
        <v>Priest Dr</v>
      </c>
      <c r="D28" s="1">
        <f>'[4]2017_ReportDirNS'!D28</f>
        <v>8</v>
      </c>
      <c r="E28" s="1">
        <f>'[4]2017_ReportDirNS'!E28</f>
        <v>6.5</v>
      </c>
      <c r="F28" s="1">
        <f>'[4]2017_ReportDirNS'!F28</f>
        <v>9.5</v>
      </c>
      <c r="G28" s="4">
        <f>'[4]2017_ReportDirNS'!G28</f>
        <v>0.375</v>
      </c>
      <c r="H28" s="4">
        <f>'[4]2017_ReportDirNS'!H28</f>
        <v>0.28125</v>
      </c>
      <c r="I28" s="4">
        <f>'[4]2017_ReportDirNS'!I28</f>
        <v>0.8125</v>
      </c>
      <c r="J28" s="4">
        <f>'[4]2017_ReportDirNS'!J28</f>
        <v>0.15625</v>
      </c>
      <c r="K28" s="1">
        <f>'[4]2017_ReportDirNS'!K28</f>
        <v>33085</v>
      </c>
      <c r="L28" s="1">
        <f>'[4]2017_ReportDirNS'!L28</f>
        <v>1.75</v>
      </c>
      <c r="M28" s="1">
        <f>'[4]2017_ReportDirNS'!M28</f>
        <v>1</v>
      </c>
      <c r="N28" s="1" t="str">
        <f>'[4]2017_ReportDirNS'!N28</f>
        <v>NS</v>
      </c>
    </row>
    <row r="29" spans="1:14" x14ac:dyDescent="0.3">
      <c r="A29" s="1">
        <f>'[4]2017_ReportDirNS'!A29</f>
        <v>138</v>
      </c>
      <c r="B29" s="1" t="str">
        <f>'[4]2017_ReportDirNS'!B29</f>
        <v>Broadway Rd</v>
      </c>
      <c r="C29" s="1" t="str">
        <f>'[4]2017_ReportDirNS'!C29</f>
        <v>Rural Rd</v>
      </c>
      <c r="D29" s="1">
        <f>'[4]2017_ReportDirNS'!D29</f>
        <v>27.5</v>
      </c>
      <c r="E29" s="1">
        <f>'[4]2017_ReportDirNS'!E29</f>
        <v>27.5</v>
      </c>
      <c r="F29" s="1" t="str">
        <f>'[4]2017_ReportDirNS'!F29</f>
        <v>NA</v>
      </c>
      <c r="G29" s="4">
        <f>'[4]2017_ReportDirNS'!G29</f>
        <v>0.145454545454545</v>
      </c>
      <c r="H29" s="4">
        <f>'[4]2017_ReportDirNS'!H29</f>
        <v>0.25454545454545502</v>
      </c>
      <c r="I29" s="4">
        <f>'[4]2017_ReportDirNS'!I29</f>
        <v>1</v>
      </c>
      <c r="J29" s="4">
        <f>'[4]2017_ReportDirNS'!J29</f>
        <v>0.145454545454545</v>
      </c>
      <c r="K29" s="1">
        <f>'[4]2017_ReportDirNS'!K29</f>
        <v>45442</v>
      </c>
      <c r="L29" s="1">
        <f>'[4]2017_ReportDirNS'!L29</f>
        <v>0.5</v>
      </c>
      <c r="M29" s="1">
        <f>'[4]2017_ReportDirNS'!M29</f>
        <v>0</v>
      </c>
      <c r="N29" s="1" t="str">
        <f>'[4]2017_ReportDirNS'!N29</f>
        <v>NS</v>
      </c>
    </row>
    <row r="30" spans="1:14" x14ac:dyDescent="0.3">
      <c r="A30" s="1">
        <f>'[4]2017_ReportDirNS'!A30</f>
        <v>139</v>
      </c>
      <c r="B30" s="1" t="str">
        <f>'[4]2017_ReportDirNS'!B30</f>
        <v>Broadway Rd</v>
      </c>
      <c r="C30" s="1" t="str">
        <f>'[4]2017_ReportDirNS'!C30</f>
        <v>College Ave</v>
      </c>
      <c r="D30" s="1">
        <f>'[4]2017_ReportDirNS'!D30</f>
        <v>129.25</v>
      </c>
      <c r="E30" s="1">
        <f>'[4]2017_ReportDirNS'!E30</f>
        <v>123</v>
      </c>
      <c r="F30" s="1">
        <f>'[4]2017_ReportDirNS'!F30</f>
        <v>135.5</v>
      </c>
      <c r="G30" s="4">
        <f>'[4]2017_ReportDirNS'!G30</f>
        <v>0.34235976789168299</v>
      </c>
      <c r="H30" s="4">
        <f>'[4]2017_ReportDirNS'!H30</f>
        <v>3.2882011605415901E-2</v>
      </c>
      <c r="I30" s="4">
        <f>'[4]2017_ReportDirNS'!I30</f>
        <v>0.10638297872340401</v>
      </c>
      <c r="J30" s="4">
        <f>'[4]2017_ReportDirNS'!J30</f>
        <v>0.26112185686653799</v>
      </c>
      <c r="K30" s="1">
        <f>'[4]2017_ReportDirNS'!K30</f>
        <v>5047</v>
      </c>
      <c r="L30" s="1">
        <f>'[4]2017_ReportDirNS'!L30</f>
        <v>0.5</v>
      </c>
      <c r="M30" s="1">
        <f>'[4]2017_ReportDirNS'!M30</f>
        <v>1</v>
      </c>
      <c r="N30" s="1" t="str">
        <f>'[4]2017_ReportDirNS'!N30</f>
        <v>NS</v>
      </c>
    </row>
    <row r="31" spans="1:14" x14ac:dyDescent="0.3">
      <c r="A31" s="1">
        <f>'[4]2017_ReportDirNS'!A31</f>
        <v>140</v>
      </c>
      <c r="B31" s="1" t="str">
        <f>'[4]2017_ReportDirNS'!B31</f>
        <v>Southern Ave</v>
      </c>
      <c r="C31" s="1" t="str">
        <f>'[4]2017_ReportDirNS'!C31</f>
        <v>Priest Dr</v>
      </c>
      <c r="D31" s="1">
        <f>'[4]2017_ReportDirNS'!D31</f>
        <v>7.5</v>
      </c>
      <c r="E31" s="1">
        <f>'[4]2017_ReportDirNS'!E31</f>
        <v>6</v>
      </c>
      <c r="F31" s="1">
        <f>'[4]2017_ReportDirNS'!F31</f>
        <v>9</v>
      </c>
      <c r="G31" s="4">
        <f>'[4]2017_ReportDirNS'!G31</f>
        <v>0.36666666666666697</v>
      </c>
      <c r="H31" s="4">
        <f>'[4]2017_ReportDirNS'!H31</f>
        <v>0.36666666666666697</v>
      </c>
      <c r="I31" s="4">
        <f>'[4]2017_ReportDirNS'!I31</f>
        <v>0.56666666666666698</v>
      </c>
      <c r="J31" s="4">
        <f>'[4]2017_ReportDirNS'!J31</f>
        <v>0</v>
      </c>
      <c r="K31" s="1">
        <f>'[4]2017_ReportDirNS'!K31</f>
        <v>41984</v>
      </c>
      <c r="L31" s="1">
        <f>'[4]2017_ReportDirNS'!L31</f>
        <v>2.75</v>
      </c>
      <c r="M31" s="1">
        <f>'[4]2017_ReportDirNS'!M31</f>
        <v>1</v>
      </c>
      <c r="N31" s="1" t="str">
        <f>'[4]2017_ReportDirNS'!N31</f>
        <v>NS</v>
      </c>
    </row>
    <row r="32" spans="1:14" x14ac:dyDescent="0.3">
      <c r="A32" s="1">
        <f>'[4]2017_ReportDirNS'!A32</f>
        <v>141</v>
      </c>
      <c r="B32" s="1" t="str">
        <f>'[4]2017_ReportDirNS'!B32</f>
        <v>Southern Ave</v>
      </c>
      <c r="C32" s="1" t="str">
        <f>'[4]2017_ReportDirNS'!C32</f>
        <v>College Ave</v>
      </c>
      <c r="D32" s="1">
        <f>'[4]2017_ReportDirNS'!D32</f>
        <v>34</v>
      </c>
      <c r="E32" s="1">
        <f>'[4]2017_ReportDirNS'!E32</f>
        <v>34</v>
      </c>
      <c r="F32" s="1" t="str">
        <f>'[4]2017_ReportDirNS'!F32</f>
        <v>NA</v>
      </c>
      <c r="G32" s="4">
        <f>'[4]2017_ReportDirNS'!G32</f>
        <v>0.42647058823529399</v>
      </c>
      <c r="H32" s="4">
        <f>'[4]2017_ReportDirNS'!H32</f>
        <v>0.13235294117647101</v>
      </c>
      <c r="I32" s="4">
        <f>'[4]2017_ReportDirNS'!I32</f>
        <v>0.41176470588235298</v>
      </c>
      <c r="J32" s="4">
        <f>'[4]2017_ReportDirNS'!J32</f>
        <v>0.20588235294117599</v>
      </c>
      <c r="K32" s="1">
        <f>'[4]2017_ReportDirNS'!K32</f>
        <v>2860</v>
      </c>
      <c r="L32" s="1">
        <f>'[4]2017_ReportDirNS'!L32</f>
        <v>1.5</v>
      </c>
      <c r="M32" s="1">
        <f>'[4]2017_ReportDirNS'!M32</f>
        <v>1</v>
      </c>
      <c r="N32" s="1" t="str">
        <f>'[4]2017_ReportDirNS'!N32</f>
        <v>NS</v>
      </c>
    </row>
    <row r="33" spans="1:14" x14ac:dyDescent="0.3">
      <c r="A33" s="1">
        <f>'[4]2017_ReportDirNS'!A33</f>
        <v>142</v>
      </c>
      <c r="B33" s="1" t="str">
        <f>'[4]2017_ReportDirNS'!B33</f>
        <v>Southern Ave</v>
      </c>
      <c r="C33" s="1" t="str">
        <f>'[4]2017_ReportDirNS'!C33</f>
        <v>Rural Rd</v>
      </c>
      <c r="D33" s="1">
        <f>'[4]2017_ReportDirNS'!D33</f>
        <v>7.5</v>
      </c>
      <c r="E33" s="1">
        <f>'[4]2017_ReportDirNS'!E33</f>
        <v>7.5</v>
      </c>
      <c r="F33" s="1" t="str">
        <f>'[4]2017_ReportDirNS'!F33</f>
        <v>NA</v>
      </c>
      <c r="G33" s="4">
        <f>'[4]2017_ReportDirNS'!G33</f>
        <v>0.2</v>
      </c>
      <c r="H33" s="4">
        <f>'[4]2017_ReportDirNS'!H33</f>
        <v>0.33333333333333298</v>
      </c>
      <c r="I33" s="4">
        <f>'[4]2017_ReportDirNS'!I33</f>
        <v>0.86666666666666703</v>
      </c>
      <c r="J33" s="4">
        <f>'[4]2017_ReportDirNS'!J33</f>
        <v>0.266666666666667</v>
      </c>
      <c r="K33" s="1">
        <f>'[4]2017_ReportDirNS'!K33</f>
        <v>45241</v>
      </c>
      <c r="L33" s="1">
        <f>'[4]2017_ReportDirNS'!L33</f>
        <v>1.5</v>
      </c>
      <c r="M33" s="1">
        <f>'[4]2017_ReportDirNS'!M33</f>
        <v>0</v>
      </c>
      <c r="N33" s="1" t="str">
        <f>'[4]2017_ReportDirNS'!N33</f>
        <v>NS</v>
      </c>
    </row>
    <row r="34" spans="1:14" x14ac:dyDescent="0.3">
      <c r="A34" s="1">
        <f>'[4]2017_ReportDirNS'!A34</f>
        <v>143</v>
      </c>
      <c r="B34" s="1" t="str">
        <f>'[4]2017_ReportDirNS'!B34</f>
        <v>Southern Ave</v>
      </c>
      <c r="C34" s="1" t="str">
        <f>'[4]2017_ReportDirNS'!C34</f>
        <v>Hardy Dr</v>
      </c>
      <c r="D34" s="1">
        <f>'[4]2017_ReportDirNS'!D34</f>
        <v>18</v>
      </c>
      <c r="E34" s="1">
        <f>'[4]2017_ReportDirNS'!E34</f>
        <v>16</v>
      </c>
      <c r="F34" s="1">
        <f>'[4]2017_ReportDirNS'!F34</f>
        <v>20</v>
      </c>
      <c r="G34" s="4">
        <f>'[4]2017_ReportDirNS'!G34</f>
        <v>0.47222222222222199</v>
      </c>
      <c r="H34" s="4">
        <f>'[4]2017_ReportDirNS'!H34</f>
        <v>9.7222222222222196E-2</v>
      </c>
      <c r="I34" s="4">
        <f>'[4]2017_ReportDirNS'!I34</f>
        <v>0.30555555555555602</v>
      </c>
      <c r="J34" s="4">
        <f>'[4]2017_ReportDirNS'!J34</f>
        <v>0.27777777777777801</v>
      </c>
      <c r="K34" s="1">
        <f>'[4]2017_ReportDirNS'!K34</f>
        <v>13042</v>
      </c>
      <c r="L34" s="1">
        <f>'[4]2017_ReportDirNS'!L34</f>
        <v>2.2200000000000002</v>
      </c>
      <c r="M34" s="1">
        <f>'[4]2017_ReportDirNS'!M34</f>
        <v>1</v>
      </c>
      <c r="N34" s="1" t="str">
        <f>'[4]2017_ReportDirNS'!N34</f>
        <v>NS</v>
      </c>
    </row>
    <row r="35" spans="1:14" x14ac:dyDescent="0.3">
      <c r="A35" s="1">
        <f>'[4]2017_ReportDirNS'!A35</f>
        <v>144</v>
      </c>
      <c r="B35" s="1" t="str">
        <f>'[4]2017_ReportDirNS'!B35</f>
        <v>Southern Ave</v>
      </c>
      <c r="C35" s="1" t="str">
        <f>'[4]2017_ReportDirNS'!C35</f>
        <v>Mill Ave</v>
      </c>
      <c r="D35" s="1">
        <f>'[4]2017_ReportDirNS'!D35</f>
        <v>16.5</v>
      </c>
      <c r="E35" s="1">
        <f>'[4]2017_ReportDirNS'!E35</f>
        <v>12</v>
      </c>
      <c r="F35" s="1">
        <f>'[4]2017_ReportDirNS'!F35</f>
        <v>21</v>
      </c>
      <c r="G35" s="4">
        <f>'[4]2017_ReportDirNS'!G35</f>
        <v>0.28787878787878801</v>
      </c>
      <c r="H35" s="4">
        <f>'[4]2017_ReportDirNS'!H35</f>
        <v>0.33333333333333298</v>
      </c>
      <c r="I35" s="4">
        <f>'[4]2017_ReportDirNS'!I35</f>
        <v>0.90909090909090895</v>
      </c>
      <c r="J35" s="4">
        <f>'[4]2017_ReportDirNS'!J35</f>
        <v>0.19696969696969699</v>
      </c>
      <c r="K35" s="1">
        <f>'[4]2017_ReportDirNS'!K35</f>
        <v>31988</v>
      </c>
      <c r="L35" s="1">
        <f>'[4]2017_ReportDirNS'!L35</f>
        <v>1.5</v>
      </c>
      <c r="M35" s="1">
        <f>'[4]2017_ReportDirNS'!M35</f>
        <v>0</v>
      </c>
      <c r="N35" s="1" t="str">
        <f>'[4]2017_ReportDirNS'!N35</f>
        <v>NS</v>
      </c>
    </row>
    <row r="36" spans="1:14" x14ac:dyDescent="0.3">
      <c r="A36" s="1">
        <f>'[4]2017_ReportDirNS'!A36</f>
        <v>145</v>
      </c>
      <c r="B36" s="1" t="str">
        <f>'[4]2017_ReportDirNS'!B36</f>
        <v>Alameda Dr</v>
      </c>
      <c r="C36" s="1" t="str">
        <f>'[4]2017_ReportDirNS'!C36</f>
        <v>Mill Ave</v>
      </c>
      <c r="D36" s="1">
        <f>'[4]2017_ReportDirNS'!D36</f>
        <v>9</v>
      </c>
      <c r="E36" s="1">
        <f>'[4]2017_ReportDirNS'!E36</f>
        <v>5.5</v>
      </c>
      <c r="F36" s="1">
        <f>'[4]2017_ReportDirNS'!F36</f>
        <v>12.5</v>
      </c>
      <c r="G36" s="4">
        <f>'[4]2017_ReportDirNS'!G36</f>
        <v>0.33333333333333298</v>
      </c>
      <c r="H36" s="4">
        <f>'[4]2017_ReportDirNS'!H36</f>
        <v>0.16666666666666699</v>
      </c>
      <c r="I36" s="4">
        <f>'[4]2017_ReportDirNS'!I36</f>
        <v>0.66666666666666696</v>
      </c>
      <c r="J36" s="4">
        <f>'[4]2017_ReportDirNS'!J36</f>
        <v>0.13888888888888901</v>
      </c>
      <c r="K36" s="1">
        <f>'[4]2017_ReportDirNS'!K36</f>
        <v>31988</v>
      </c>
      <c r="L36" s="1">
        <f>'[4]2017_ReportDirNS'!L36</f>
        <v>1</v>
      </c>
      <c r="M36" s="1">
        <f>'[4]2017_ReportDirNS'!M36</f>
        <v>0</v>
      </c>
      <c r="N36" s="1" t="str">
        <f>'[4]2017_ReportDirNS'!N36</f>
        <v>NS</v>
      </c>
    </row>
    <row r="37" spans="1:14" x14ac:dyDescent="0.3">
      <c r="A37" s="1">
        <f>'[4]2017_ReportDirNS'!A37</f>
        <v>149</v>
      </c>
      <c r="B37" s="1" t="str">
        <f>'[4]2017_ReportDirNS'!B37</f>
        <v>Guadalupe Rd</v>
      </c>
      <c r="C37" s="1" t="str">
        <f>'[4]2017_ReportDirNS'!C37</f>
        <v>Country Club Wy</v>
      </c>
      <c r="D37" s="1">
        <f>'[4]2017_ReportDirNS'!D37</f>
        <v>3.5</v>
      </c>
      <c r="E37" s="1" t="str">
        <f>'[4]2017_ReportDirNS'!E37</f>
        <v>NA</v>
      </c>
      <c r="F37" s="1">
        <f>'[4]2017_ReportDirNS'!F37</f>
        <v>3.5</v>
      </c>
      <c r="G37" s="4">
        <f>'[4]2017_ReportDirNS'!G37</f>
        <v>0.42857142857142899</v>
      </c>
      <c r="H37" s="4">
        <f>'[4]2017_ReportDirNS'!H37</f>
        <v>0</v>
      </c>
      <c r="I37" s="4">
        <f>'[4]2017_ReportDirNS'!I37</f>
        <v>0</v>
      </c>
      <c r="J37" s="4">
        <f>'[4]2017_ReportDirNS'!J37</f>
        <v>0</v>
      </c>
      <c r="K37" s="1" t="e">
        <f>'[4]2017_ReportDirNS'!K37</f>
        <v>#N/A</v>
      </c>
      <c r="L37" s="1">
        <f>'[4]2017_ReportDirNS'!L37</f>
        <v>5</v>
      </c>
      <c r="M37" s="1">
        <f>'[4]2017_ReportDirNS'!M37</f>
        <v>1</v>
      </c>
      <c r="N37" s="1" t="str">
        <f>'[4]2017_ReportDirNS'!N37</f>
        <v>NS</v>
      </c>
    </row>
    <row r="38" spans="1:14" x14ac:dyDescent="0.3">
      <c r="A38" s="1">
        <f>'[4]2017_ReportDirNS'!A38</f>
        <v>154</v>
      </c>
      <c r="B38" s="1" t="str">
        <f>'[4]2017_ReportDirNS'!B38</f>
        <v>Terrace Rd</v>
      </c>
      <c r="C38" s="1" t="str">
        <f>'[4]2017_ReportDirNS'!C38</f>
        <v>Rural Rd</v>
      </c>
      <c r="D38" s="1">
        <f>'[4]2017_ReportDirNS'!D38</f>
        <v>92.5</v>
      </c>
      <c r="E38" s="1" t="str">
        <f>'[4]2017_ReportDirNS'!E38</f>
        <v>NA</v>
      </c>
      <c r="F38" s="1">
        <f>'[4]2017_ReportDirNS'!F38</f>
        <v>92.5</v>
      </c>
      <c r="G38" s="4">
        <f>'[4]2017_ReportDirNS'!G38</f>
        <v>8.1081081081081099E-2</v>
      </c>
      <c r="H38" s="4">
        <f>'[4]2017_ReportDirNS'!H38</f>
        <v>0.464864864864865</v>
      </c>
      <c r="I38" s="4">
        <f>'[4]2017_ReportDirNS'!I38</f>
        <v>0.87027027027027004</v>
      </c>
      <c r="J38" s="4">
        <f>'[4]2017_ReportDirNS'!J38</f>
        <v>0.25405405405405401</v>
      </c>
      <c r="K38" s="1">
        <f>'[4]2017_ReportDirNS'!K38</f>
        <v>40479</v>
      </c>
      <c r="L38" s="1">
        <f>'[4]2017_ReportDirNS'!L38</f>
        <v>0</v>
      </c>
      <c r="M38" s="1">
        <f>'[4]2017_ReportDirNS'!M38</f>
        <v>0</v>
      </c>
      <c r="N38" s="1" t="str">
        <f>'[4]2017_ReportDirNS'!N38</f>
        <v>NS</v>
      </c>
    </row>
    <row r="39" spans="1:14" x14ac:dyDescent="0.3">
      <c r="A39" s="1">
        <f>'[4]2017_ReportDirNS'!A39</f>
        <v>159</v>
      </c>
      <c r="B39" s="1" t="str">
        <f>'[4]2017_ReportDirNS'!B39</f>
        <v>Broadway Rd</v>
      </c>
      <c r="C39" s="1" t="str">
        <f>'[4]2017_ReportDirNS'!C39</f>
        <v>McClintock Dr</v>
      </c>
      <c r="D39" s="1">
        <f>'[4]2017_ReportDirNS'!D39</f>
        <v>8.5</v>
      </c>
      <c r="E39" s="1">
        <f>'[4]2017_ReportDirNS'!E39</f>
        <v>8.5</v>
      </c>
      <c r="F39" s="1" t="str">
        <f>'[4]2017_ReportDirNS'!F39</f>
        <v>NA</v>
      </c>
      <c r="G39" s="4">
        <f>'[4]2017_ReportDirNS'!G39</f>
        <v>0.23529411764705899</v>
      </c>
      <c r="H39" s="4">
        <f>'[4]2017_ReportDirNS'!H39</f>
        <v>0.29411764705882398</v>
      </c>
      <c r="I39" s="4">
        <f>'[4]2017_ReportDirNS'!I39</f>
        <v>0.52941176470588203</v>
      </c>
      <c r="J39" s="4">
        <f>'[4]2017_ReportDirNS'!J39</f>
        <v>0.23529411764705899</v>
      </c>
      <c r="K39" s="1">
        <f>'[4]2017_ReportDirNS'!K39</f>
        <v>30881</v>
      </c>
      <c r="L39" s="1">
        <f>'[4]2017_ReportDirNS'!L39</f>
        <v>1.5</v>
      </c>
      <c r="M39" s="1">
        <f>'[4]2017_ReportDirNS'!M39</f>
        <v>1</v>
      </c>
      <c r="N39" s="1" t="str">
        <f>'[4]2017_ReportDirNS'!N39</f>
        <v>NS</v>
      </c>
    </row>
    <row r="40" spans="1:14" x14ac:dyDescent="0.3">
      <c r="A40" s="1">
        <f>'[4]2017_ReportDirNS'!A40</f>
        <v>160</v>
      </c>
      <c r="B40" s="1" t="str">
        <f>'[4]2017_ReportDirNS'!B40</f>
        <v>Broadway Rd</v>
      </c>
      <c r="C40" s="1" t="str">
        <f>'[4]2017_ReportDirNS'!C40</f>
        <v>Hardy Dr</v>
      </c>
      <c r="D40" s="1">
        <f>'[4]2017_ReportDirNS'!D40</f>
        <v>15.5</v>
      </c>
      <c r="E40" s="1">
        <f>'[4]2017_ReportDirNS'!E40</f>
        <v>14</v>
      </c>
      <c r="F40" s="1">
        <f>'[4]2017_ReportDirNS'!F40</f>
        <v>17</v>
      </c>
      <c r="G40" s="4">
        <f>'[4]2017_ReportDirNS'!G40</f>
        <v>0.51612903225806495</v>
      </c>
      <c r="H40" s="4">
        <f>'[4]2017_ReportDirNS'!H40</f>
        <v>0.112903225806452</v>
      </c>
      <c r="I40" s="4">
        <f>'[4]2017_ReportDirNS'!I40</f>
        <v>0.35483870967741898</v>
      </c>
      <c r="J40" s="4">
        <f>'[4]2017_ReportDirNS'!J40</f>
        <v>0.33870967741935498</v>
      </c>
      <c r="K40" s="1">
        <f>'[4]2017_ReportDirNS'!K40</f>
        <v>13042</v>
      </c>
      <c r="L40" s="1">
        <f>'[4]2017_ReportDirNS'!L40</f>
        <v>1.3</v>
      </c>
      <c r="M40" s="1">
        <f>'[4]2017_ReportDirNS'!M40</f>
        <v>1</v>
      </c>
      <c r="N40" s="1" t="str">
        <f>'[4]2017_ReportDirNS'!N40</f>
        <v>NS</v>
      </c>
    </row>
    <row r="41" spans="1:14" x14ac:dyDescent="0.3">
      <c r="A41" s="1">
        <f>'[4]2017_ReportDirNS'!A41</f>
        <v>164</v>
      </c>
      <c r="B41" s="1" t="str">
        <f>'[4]2017_ReportDirNS'!B41</f>
        <v>Southern Ave</v>
      </c>
      <c r="C41" s="1" t="str">
        <f>'[4]2017_ReportDirNS'!C41</f>
        <v>McClintock Dr</v>
      </c>
      <c r="D41" s="1">
        <f>'[4]2017_ReportDirNS'!D41</f>
        <v>18</v>
      </c>
      <c r="E41" s="1">
        <f>'[4]2017_ReportDirNS'!E41</f>
        <v>8.5</v>
      </c>
      <c r="F41" s="1">
        <f>'[4]2017_ReportDirNS'!F41</f>
        <v>27.5</v>
      </c>
      <c r="G41" s="4">
        <f>'[4]2017_ReportDirNS'!G41</f>
        <v>0.180555555555556</v>
      </c>
      <c r="H41" s="4">
        <f>'[4]2017_ReportDirNS'!H41</f>
        <v>0.16666666666666699</v>
      </c>
      <c r="I41" s="4">
        <f>'[4]2017_ReportDirNS'!I41</f>
        <v>0.68055555555555602</v>
      </c>
      <c r="J41" s="4">
        <f>'[4]2017_ReportDirNS'!J41</f>
        <v>0.180555555555556</v>
      </c>
      <c r="K41" s="1">
        <f>'[4]2017_ReportDirNS'!K41</f>
        <v>35624</v>
      </c>
      <c r="L41" s="1">
        <f>'[4]2017_ReportDirNS'!L41</f>
        <v>2.5</v>
      </c>
      <c r="M41" s="1">
        <f>'[4]2017_ReportDirNS'!M41</f>
        <v>1</v>
      </c>
      <c r="N41" s="1" t="str">
        <f>'[4]2017_ReportDirNS'!N41</f>
        <v>NS</v>
      </c>
    </row>
    <row r="42" spans="1:14" x14ac:dyDescent="0.3">
      <c r="A42" s="1">
        <f>'[4]2017_ReportDirNS'!A42</f>
        <v>173</v>
      </c>
      <c r="B42" s="1" t="str">
        <f>'[4]2017_ReportDirNS'!B42</f>
        <v>Apache Blvd</v>
      </c>
      <c r="C42" s="1" t="str">
        <f>'[4]2017_ReportDirNS'!C42</f>
        <v>McClintock Dr</v>
      </c>
      <c r="D42" s="1">
        <f>'[4]2017_ReportDirNS'!D42</f>
        <v>26.25</v>
      </c>
      <c r="E42" s="1">
        <f>'[4]2017_ReportDirNS'!E42</f>
        <v>31.5</v>
      </c>
      <c r="F42" s="1">
        <f>'[4]2017_ReportDirNS'!F42</f>
        <v>21</v>
      </c>
      <c r="G42" s="4">
        <f>'[4]2017_ReportDirNS'!G42</f>
        <v>0.19047619047618999</v>
      </c>
      <c r="H42" s="4">
        <f>'[4]2017_ReportDirNS'!H42</f>
        <v>0.36190476190476201</v>
      </c>
      <c r="I42" s="4">
        <f>'[4]2017_ReportDirNS'!I42</f>
        <v>0.85714285714285698</v>
      </c>
      <c r="J42" s="4">
        <f>'[4]2017_ReportDirNS'!J42</f>
        <v>0.12380952380952399</v>
      </c>
      <c r="K42" s="1">
        <f>'[4]2017_ReportDirNS'!K42</f>
        <v>31878</v>
      </c>
      <c r="L42" s="1">
        <f>'[4]2017_ReportDirNS'!L42</f>
        <v>1</v>
      </c>
      <c r="M42" s="1">
        <f>'[4]2017_ReportDirNS'!M42</f>
        <v>0</v>
      </c>
      <c r="N42" s="1" t="str">
        <f>'[4]2017_ReportDirNS'!N42</f>
        <v>NS</v>
      </c>
    </row>
    <row r="43" spans="1:14" x14ac:dyDescent="0.3">
      <c r="A43" s="1">
        <f>'[4]2017_ReportDirNS'!A43</f>
        <v>174</v>
      </c>
      <c r="B43" s="1" t="str">
        <f>'[4]2017_ReportDirNS'!B43</f>
        <v>Baseline Rd</v>
      </c>
      <c r="C43" s="1" t="str">
        <f>'[4]2017_ReportDirNS'!C43</f>
        <v>McClintock Dr</v>
      </c>
      <c r="D43" s="1">
        <f>'[4]2017_ReportDirNS'!D43</f>
        <v>11.5</v>
      </c>
      <c r="E43" s="1">
        <f>'[4]2017_ReportDirNS'!E43</f>
        <v>10.5</v>
      </c>
      <c r="F43" s="1">
        <f>'[4]2017_ReportDirNS'!F43</f>
        <v>12.5</v>
      </c>
      <c r="G43" s="4">
        <f>'[4]2017_ReportDirNS'!G43</f>
        <v>0.34782608695652201</v>
      </c>
      <c r="H43" s="4">
        <f>'[4]2017_ReportDirNS'!H43</f>
        <v>0.13043478260869601</v>
      </c>
      <c r="I43" s="4">
        <f>'[4]2017_ReportDirNS'!I43</f>
        <v>0.45652173913043498</v>
      </c>
      <c r="J43" s="4">
        <f>'[4]2017_ReportDirNS'!J43</f>
        <v>0.217391304347826</v>
      </c>
      <c r="K43" s="1">
        <f>'[4]2017_ReportDirNS'!K43</f>
        <v>34964</v>
      </c>
      <c r="L43" s="1">
        <f>'[4]2017_ReportDirNS'!L43</f>
        <v>3.5</v>
      </c>
      <c r="M43" s="1">
        <f>'[4]2017_ReportDirNS'!M43</f>
        <v>1</v>
      </c>
      <c r="N43" s="1" t="str">
        <f>'[4]2017_ReportDirNS'!N43</f>
        <v>NS</v>
      </c>
    </row>
    <row r="44" spans="1:14" x14ac:dyDescent="0.3">
      <c r="A44" s="1">
        <f>'[4]2017_ReportDirNS'!A44</f>
        <v>175</v>
      </c>
      <c r="B44" s="1" t="str">
        <f>'[4]2017_ReportDirNS'!B44</f>
        <v>Guadalupe Rd</v>
      </c>
      <c r="C44" s="1" t="str">
        <f>'[4]2017_ReportDirNS'!C44</f>
        <v>McClintock Dr</v>
      </c>
      <c r="D44" s="1">
        <f>'[4]2017_ReportDirNS'!D44</f>
        <v>8.25</v>
      </c>
      <c r="E44" s="1">
        <f>'[4]2017_ReportDirNS'!E44</f>
        <v>7.5</v>
      </c>
      <c r="F44" s="1">
        <f>'[4]2017_ReportDirNS'!F44</f>
        <v>9</v>
      </c>
      <c r="G44" s="4">
        <f>'[4]2017_ReportDirNS'!G44</f>
        <v>0.28787878787878801</v>
      </c>
      <c r="H44" s="4">
        <f>'[4]2017_ReportDirNS'!H44</f>
        <v>0.31818181818181801</v>
      </c>
      <c r="I44" s="4">
        <f>'[4]2017_ReportDirNS'!I44</f>
        <v>0.60606060606060597</v>
      </c>
      <c r="J44" s="4">
        <f>'[4]2017_ReportDirNS'!J44</f>
        <v>0.27272727272727298</v>
      </c>
      <c r="K44" s="1">
        <f>'[4]2017_ReportDirNS'!K44</f>
        <v>29155</v>
      </c>
      <c r="L44" s="1">
        <f>'[4]2017_ReportDirNS'!L44</f>
        <v>4.5</v>
      </c>
      <c r="M44" s="1">
        <f>'[4]2017_ReportDirNS'!M44</f>
        <v>1</v>
      </c>
      <c r="N44" s="1" t="str">
        <f>'[4]2017_ReportDirNS'!N44</f>
        <v>NS</v>
      </c>
    </row>
    <row r="45" spans="1:14" x14ac:dyDescent="0.3">
      <c r="A45" s="1">
        <f>'[4]2017_ReportDirNS'!A45</f>
        <v>178</v>
      </c>
      <c r="B45" s="1" t="str">
        <f>'[4]2017_ReportDirNS'!B45</f>
        <v>Curry Rd</v>
      </c>
      <c r="C45" s="1" t="str">
        <f>'[4]2017_ReportDirNS'!C45</f>
        <v>Scottsdale Rd</v>
      </c>
      <c r="D45" s="1">
        <f>'[4]2017_ReportDirNS'!D45</f>
        <v>13.5</v>
      </c>
      <c r="E45" s="1">
        <f>'[4]2017_ReportDirNS'!E45</f>
        <v>11</v>
      </c>
      <c r="F45" s="1">
        <f>'[4]2017_ReportDirNS'!F45</f>
        <v>16</v>
      </c>
      <c r="G45" s="4">
        <f>'[4]2017_ReportDirNS'!G45</f>
        <v>7.4074074074074098E-2</v>
      </c>
      <c r="H45" s="4">
        <f>'[4]2017_ReportDirNS'!H45</f>
        <v>0.33333333333333298</v>
      </c>
      <c r="I45" s="4">
        <f>'[4]2017_ReportDirNS'!I45</f>
        <v>0.98148148148148195</v>
      </c>
      <c r="J45" s="4">
        <f>'[4]2017_ReportDirNS'!J45</f>
        <v>0.11111111111111099</v>
      </c>
      <c r="K45" s="1">
        <f>'[4]2017_ReportDirNS'!K45</f>
        <v>51749</v>
      </c>
      <c r="L45" s="1">
        <f>'[4]2017_ReportDirNS'!L45</f>
        <v>1</v>
      </c>
      <c r="M45" s="1">
        <f>'[4]2017_ReportDirNS'!M45</f>
        <v>0</v>
      </c>
      <c r="N45" s="1" t="str">
        <f>'[4]2017_ReportDirNS'!N45</f>
        <v>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RevHist</vt:lpstr>
      <vt:lpstr>Historical</vt:lpstr>
      <vt:lpstr>RepSumm</vt:lpstr>
      <vt:lpstr>ReportDirEW</vt:lpstr>
      <vt:lpstr>ReportDirNS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Anderson</dc:creator>
  <cp:lastModifiedBy>Cliff Anderson</cp:lastModifiedBy>
  <dcterms:created xsi:type="dcterms:W3CDTF">2017-08-18T04:36:09Z</dcterms:created>
  <dcterms:modified xsi:type="dcterms:W3CDTF">2017-09-18T18:15:34Z</dcterms:modified>
</cp:coreProperties>
</file>