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ilton\Downloads\"/>
    </mc:Choice>
  </mc:AlternateContent>
  <xr:revisionPtr revIDLastSave="0" documentId="13_ncr:1_{083B6D06-ED8A-4911-97F2-CDD68366CB7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Working sheet" sheetId="1" r:id="rId1"/>
    <sheet name="RSq_Data" sheetId="2" r:id="rId2"/>
  </sheets>
  <definedNames>
    <definedName name="Bike_Types" localSheetId="0">'Working sheet'!$B$1:$E$1</definedName>
    <definedName name="hiddenfields" localSheetId="0">'Working sheet'!$A$1:$A$3</definedName>
    <definedName name="labels" localSheetId="0">'Working sheet'!$A$1:$E$1</definedName>
    <definedName name="offsheet_area" localSheetId="0">'Working sheet'!$A$53:$E$54</definedName>
    <definedName name="tribike" localSheetId="0">'Working sheet'!$D$4:$E$14</definedName>
    <definedName name="Variables" localSheetId="0">'Working sheet'!$A$4:$E$12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13" i="1" s="1"/>
  <c r="E10" i="1"/>
  <c r="E13" i="1" s="1"/>
  <c r="D10" i="1"/>
  <c r="D13" i="1" s="1"/>
  <c r="C10" i="1"/>
  <c r="C13" i="1" s="1"/>
  <c r="B10" i="1"/>
  <c r="B13" i="1" s="1"/>
  <c r="G9" i="1"/>
  <c r="G12" i="1" s="1"/>
  <c r="E9" i="1"/>
  <c r="E12" i="1" s="1"/>
  <c r="D9" i="1"/>
  <c r="D12" i="1" s="1"/>
  <c r="C9" i="1"/>
  <c r="C12" i="1" s="1"/>
  <c r="B9" i="1"/>
  <c r="B12" i="1" s="1"/>
  <c r="G7" i="1"/>
  <c r="E7" i="1"/>
  <c r="D7" i="1"/>
  <c r="C7" i="1"/>
  <c r="B7" i="1"/>
  <c r="G6" i="1"/>
  <c r="E6" i="1"/>
  <c r="D6" i="1"/>
  <c r="C6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color rgb="FF000000"/>
            <rFont val="Arial"/>
          </rPr>
          <t>I fudge the front a little higher, to allow for hard braking and diving into corners.</t>
        </r>
      </text>
    </comment>
  </commentList>
</comments>
</file>

<file path=xl/sharedStrings.xml><?xml version="1.0" encoding="utf-8"?>
<sst xmlns="http://schemas.openxmlformats.org/spreadsheetml/2006/main" count="20" uniqueCount="19">
  <si>
    <t>Bike 1</t>
  </si>
  <si>
    <t>Bike 2</t>
  </si>
  <si>
    <t>Bike 3</t>
  </si>
  <si>
    <t>Bike 4</t>
  </si>
  <si>
    <t>Low Trail</t>
  </si>
  <si>
    <t>Tire width (mm)</t>
  </si>
  <si>
    <t>Rider + bike + gear (lbs)</t>
  </si>
  <si>
    <t>Front wheel load (%)</t>
  </si>
  <si>
    <t>Rear wheel load (%)</t>
  </si>
  <si>
    <t>Front wheel load (lbs)</t>
  </si>
  <si>
    <t>Rear wheel load (lbs)</t>
  </si>
  <si>
    <t>Front (psi)</t>
  </si>
  <si>
    <t>Rear (psi)</t>
  </si>
  <si>
    <t>Front (bars)</t>
  </si>
  <si>
    <t>Rear (bars)</t>
  </si>
  <si>
    <t>R_Sq</t>
  </si>
  <si>
    <t>Power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</si>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</sst>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0.###############"/>
  </numFmts>
  <fonts count="23" x14ac:knownFonts="1">
    <font>
      <sz val="10"/>
      <color rgb="FF000000"/>
      <name val="Arial"/>
    </font>
    <font>
      <b/>
      <i/>
      <sz val="12"/>
      <color rgb="FF20124D"/>
      <name val="Verdana"/>
    </font>
    <font>
      <sz val="12"/>
      <color rgb="FF010000"/>
      <name val="Verdana"/>
    </font>
    <font>
      <sz val="12"/>
      <color rgb="FF000000"/>
      <name val="Verdana"/>
    </font>
    <font>
      <b/>
      <i/>
      <sz val="10"/>
      <color rgb="FF666666"/>
      <name val="Verdana"/>
    </font>
    <font>
      <sz val="12"/>
      <color rgb="FF000000"/>
      <name val="Verdana"/>
    </font>
    <font>
      <sz val="12"/>
      <color rgb="FF000000"/>
      <name val="Verdana"/>
    </font>
    <font>
      <b/>
      <i/>
      <sz val="10"/>
      <color rgb="FF666666"/>
      <name val="Verdana"/>
    </font>
    <font>
      <sz val="10"/>
      <color rgb="FF000000"/>
      <name val="Arial"/>
    </font>
    <font>
      <sz val="12"/>
      <color rgb="FF01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0"/>
      <color rgb="FF000000"/>
      <name val="Verdana"/>
    </font>
    <font>
      <sz val="11"/>
      <color rgb="FF010000"/>
      <name val="Calibri"/>
    </font>
    <font>
      <sz val="11"/>
      <color rgb="FF010000"/>
      <name val="Calibri"/>
    </font>
    <font>
      <b/>
      <sz val="12"/>
      <color rgb="FF38761D"/>
      <name val="Verdana"/>
      <family val="2"/>
    </font>
    <font>
      <i/>
      <sz val="12"/>
      <color rgb="FF000000"/>
      <name val="Verdana"/>
      <family val="2"/>
    </font>
    <font>
      <b/>
      <sz val="14"/>
      <color theme="9" tint="-0.249977111117893"/>
      <name val="Verdana"/>
      <family val="2"/>
    </font>
    <font>
      <i/>
      <sz val="12"/>
      <color theme="1" tint="0.14999847407452621"/>
      <name val="Verdana"/>
      <family val="2"/>
    </font>
    <font>
      <b/>
      <sz val="12"/>
      <color theme="2" tint="-0.499984740745262"/>
      <name val="Verdana"/>
      <family val="2"/>
    </font>
    <font>
      <sz val="12"/>
      <color theme="2" tint="-0.499984740745262"/>
      <name val="Verdana"/>
      <family val="2"/>
    </font>
    <font>
      <i/>
      <sz val="12"/>
      <color theme="2" tint="-0.49998474074526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165" fontId="1" fillId="6" borderId="0" xfId="0" applyNumberFormat="1" applyFont="1" applyFill="1" applyAlignment="1">
      <alignment horizontal="center" wrapText="1"/>
    </xf>
    <xf numFmtId="164" fontId="2" fillId="7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9" fontId="6" fillId="5" borderId="0" xfId="0" applyNumberFormat="1" applyFont="1" applyFill="1" applyAlignment="1">
      <alignment horizontal="center" vertical="center"/>
    </xf>
    <xf numFmtId="16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164" fontId="9" fillId="5" borderId="0" xfId="0" applyNumberFormat="1" applyFont="1" applyFill="1" applyAlignment="1">
      <alignment horizontal="center" vertical="center"/>
    </xf>
    <xf numFmtId="9" fontId="11" fillId="9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11" borderId="0" xfId="0" applyFont="1" applyFill="1"/>
    <xf numFmtId="0" fontId="15" fillId="0" borderId="0" xfId="0" applyFont="1"/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 wrapText="1"/>
    </xf>
    <xf numFmtId="0" fontId="21" fillId="3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vertical="center"/>
    </xf>
    <xf numFmtId="0" fontId="22" fillId="3" borderId="0" xfId="0" applyFont="1" applyFill="1" applyAlignment="1">
      <alignment horizontal="right" vertical="center"/>
    </xf>
    <xf numFmtId="4" fontId="19" fillId="0" borderId="0" xfId="0" applyNumberFormat="1" applyFont="1" applyFill="1" applyAlignment="1">
      <alignment horizontal="center" vertical="center"/>
    </xf>
    <xf numFmtId="164" fontId="18" fillId="0" borderId="0" xfId="0" applyNumberFormat="1" applyFont="1" applyFill="1" applyAlignment="1">
      <alignment horizontal="center" vertical="top"/>
    </xf>
    <xf numFmtId="0" fontId="16" fillId="4" borderId="0" xfId="0" applyNumberFormat="1" applyFont="1" applyFill="1" applyAlignment="1">
      <alignment horizontal="center" vertical="center"/>
    </xf>
    <xf numFmtId="0" fontId="16" fillId="5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352425</xdr:colOff>
      <xdr:row>57</xdr:row>
      <xdr:rowOff>104775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352425</xdr:colOff>
      <xdr:row>57</xdr:row>
      <xdr:rowOff>104775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20200" cy="8534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pane ySplit="1" topLeftCell="A2" activePane="bottomLeft" state="frozen"/>
      <selection pane="bottomLeft" activeCell="B8" sqref="B8:G8"/>
    </sheetView>
  </sheetViews>
  <sheetFormatPr defaultColWidth="17.140625" defaultRowHeight="12.75" customHeight="1" x14ac:dyDescent="0.2"/>
  <cols>
    <col min="1" max="1" width="35.7109375" customWidth="1"/>
    <col min="2" max="5" width="14.140625" customWidth="1"/>
    <col min="6" max="6" width="7.140625" customWidth="1"/>
    <col min="7" max="7" width="16.42578125" customWidth="1"/>
  </cols>
  <sheetData>
    <row r="1" spans="1:7" ht="15" customHeight="1" x14ac:dyDescent="0.2">
      <c r="A1" s="1"/>
      <c r="B1" s="14" t="s">
        <v>0</v>
      </c>
      <c r="C1" s="14" t="s">
        <v>1</v>
      </c>
      <c r="D1" s="14" t="s">
        <v>2</v>
      </c>
      <c r="E1" s="14" t="s">
        <v>3</v>
      </c>
      <c r="F1" s="15"/>
      <c r="G1" s="14" t="s">
        <v>4</v>
      </c>
    </row>
    <row r="2" spans="1:7" ht="19.5" customHeight="1" x14ac:dyDescent="0.2">
      <c r="A2" s="16" t="s">
        <v>5</v>
      </c>
      <c r="B2" s="24">
        <v>25</v>
      </c>
      <c r="C2" s="24">
        <v>38</v>
      </c>
      <c r="D2" s="24">
        <v>56</v>
      </c>
      <c r="E2" s="24">
        <v>62</v>
      </c>
      <c r="F2" s="25"/>
      <c r="G2" s="24">
        <v>32</v>
      </c>
    </row>
    <row r="3" spans="1:7" ht="20.25" customHeight="1" x14ac:dyDescent="0.2">
      <c r="A3" s="17" t="s">
        <v>6</v>
      </c>
      <c r="B3" s="12">
        <v>200</v>
      </c>
      <c r="C3" s="12">
        <v>275</v>
      </c>
      <c r="D3" s="12">
        <v>275</v>
      </c>
      <c r="E3" s="12">
        <v>275</v>
      </c>
      <c r="F3" s="13"/>
      <c r="G3" s="12">
        <v>275</v>
      </c>
    </row>
    <row r="4" spans="1:7" ht="19.5" hidden="1" customHeight="1" x14ac:dyDescent="0.2">
      <c r="A4" s="18" t="s">
        <v>7</v>
      </c>
      <c r="B4" s="8">
        <v>0.45</v>
      </c>
      <c r="C4" s="8">
        <v>0.45</v>
      </c>
      <c r="D4" s="8">
        <v>0.45</v>
      </c>
      <c r="E4" s="8">
        <v>0.45</v>
      </c>
      <c r="F4" s="4"/>
      <c r="G4" s="8">
        <v>0.5</v>
      </c>
    </row>
    <row r="5" spans="1:7" ht="19.5" hidden="1" customHeight="1" x14ac:dyDescent="0.2">
      <c r="A5" s="18" t="s">
        <v>8</v>
      </c>
      <c r="B5" s="8">
        <v>0.55000000000000004</v>
      </c>
      <c r="C5" s="8">
        <v>0.55000000000000004</v>
      </c>
      <c r="D5" s="8">
        <v>0.55000000000000004</v>
      </c>
      <c r="E5" s="8">
        <v>0.55000000000000004</v>
      </c>
      <c r="F5" s="4"/>
      <c r="G5" s="8">
        <v>0.5</v>
      </c>
    </row>
    <row r="6" spans="1:7" ht="19.5" hidden="1" customHeight="1" x14ac:dyDescent="0.2">
      <c r="A6" s="18" t="s">
        <v>9</v>
      </c>
      <c r="B6" s="2">
        <f>B3*B4</f>
        <v>90</v>
      </c>
      <c r="C6" s="2">
        <f>C3*C4</f>
        <v>123.75</v>
      </c>
      <c r="D6" s="2">
        <f>D3*D4</f>
        <v>123.75</v>
      </c>
      <c r="E6" s="2">
        <f>E3*E4</f>
        <v>123.75</v>
      </c>
      <c r="F6" s="7"/>
      <c r="G6" s="2">
        <f>G4*G3</f>
        <v>137.5</v>
      </c>
    </row>
    <row r="7" spans="1:7" ht="19.5" hidden="1" customHeight="1" x14ac:dyDescent="0.2">
      <c r="A7" s="18" t="s">
        <v>10</v>
      </c>
      <c r="B7" s="2">
        <f>B3*B5</f>
        <v>110.00000000000001</v>
      </c>
      <c r="C7" s="2">
        <f>C3*C5</f>
        <v>151.25</v>
      </c>
      <c r="D7" s="2">
        <f>D3*D5</f>
        <v>151.25</v>
      </c>
      <c r="E7" s="2">
        <f>E3*E5</f>
        <v>151.25</v>
      </c>
      <c r="F7" s="7"/>
      <c r="G7" s="2">
        <f>(G3*G5)</f>
        <v>137.5</v>
      </c>
    </row>
    <row r="8" spans="1:7" ht="5.25" customHeight="1" x14ac:dyDescent="0.2">
      <c r="A8" s="19"/>
      <c r="B8" s="26"/>
      <c r="C8" s="26"/>
      <c r="D8" s="26"/>
      <c r="E8" s="26"/>
      <c r="F8" s="27"/>
      <c r="G8" s="26"/>
    </row>
    <row r="9" spans="1:7" ht="19.5" customHeight="1" x14ac:dyDescent="0.2">
      <c r="A9" s="18" t="s">
        <v>11</v>
      </c>
      <c r="B9" s="23">
        <f>(((153.6*B3)*B4)/(B2^1.5785))-7.1685</f>
        <v>78.729968631329228</v>
      </c>
      <c r="C9" s="23">
        <f>(((153.6*C3)*C4)/(C2^1.5785))-7.1685</f>
        <v>53.820008978978805</v>
      </c>
      <c r="D9" s="23">
        <f>(((153.6*D3)*D4)/(D2^1.5785))-7.1685</f>
        <v>25.900542681777438</v>
      </c>
      <c r="E9" s="23">
        <f>(((153.6*E3)*E4)/(E2^1.5785))-7.1685</f>
        <v>20.992374778047513</v>
      </c>
      <c r="F9" s="23"/>
      <c r="G9" s="23">
        <f>(((153.6*G3)*G4)/(G2^1.5785))-7.1685</f>
        <v>81.713674913051037</v>
      </c>
    </row>
    <row r="10" spans="1:7" ht="18.75" customHeight="1" x14ac:dyDescent="0.2">
      <c r="A10" s="18" t="s">
        <v>12</v>
      </c>
      <c r="B10" s="23">
        <f>(((153.6*B3)*B5)/(B2^1.5785))-7.1685</f>
        <v>97.818517216069054</v>
      </c>
      <c r="C10" s="23">
        <f>(((153.6*C3)*C5)/(C2^1.5785))-7.1685</f>
        <v>67.373010974307448</v>
      </c>
      <c r="D10" s="23">
        <f>(((153.6*D3)*D5)/(D2^1.5785))-7.1685</f>
        <v>33.249218833283535</v>
      </c>
      <c r="E10" s="23">
        <f>(((153.6*E3)*E5)/(E2^1.5785))-7.1685</f>
        <v>27.25034695094697</v>
      </c>
      <c r="F10" s="23"/>
      <c r="G10" s="23">
        <f>(((153.6*G3)*G5)/(G2^1.5785))-7.1685</f>
        <v>81.713674913051037</v>
      </c>
    </row>
    <row r="11" spans="1:7" ht="5.25" customHeight="1" x14ac:dyDescent="0.2">
      <c r="A11" s="20"/>
      <c r="B11" s="28"/>
      <c r="C11" s="28"/>
      <c r="D11" s="28"/>
      <c r="E11" s="28"/>
      <c r="F11" s="29"/>
      <c r="G11" s="28"/>
    </row>
    <row r="12" spans="1:7" ht="15" x14ac:dyDescent="0.2">
      <c r="A12" s="21" t="s">
        <v>13</v>
      </c>
      <c r="B12" s="22">
        <f t="shared" ref="B12:E13" si="0">B9/14.5037738007218</f>
        <v>5.4282402437502935</v>
      </c>
      <c r="C12" s="22">
        <f t="shared" si="0"/>
        <v>3.7107589871747986</v>
      </c>
      <c r="D12" s="22">
        <f t="shared" si="0"/>
        <v>1.7857795521113589</v>
      </c>
      <c r="E12" s="22">
        <f t="shared" si="0"/>
        <v>1.447373288254316</v>
      </c>
      <c r="F12" s="22"/>
      <c r="G12" s="22">
        <f>G9/14.5037738007218</f>
        <v>5.6339595498231256</v>
      </c>
    </row>
    <row r="13" spans="1:7" ht="15" x14ac:dyDescent="0.2">
      <c r="A13" s="21" t="s">
        <v>14</v>
      </c>
      <c r="B13" s="22">
        <f t="shared" si="0"/>
        <v>6.7443493369429808</v>
      </c>
      <c r="C13" s="22">
        <f t="shared" si="0"/>
        <v>4.6452055789062658</v>
      </c>
      <c r="D13" s="22">
        <f t="shared" si="0"/>
        <v>2.29245293605095</v>
      </c>
      <c r="E13" s="22">
        <f t="shared" si="0"/>
        <v>1.8788452802256761</v>
      </c>
      <c r="F13" s="22"/>
      <c r="G13" s="22">
        <f>G10/14.5037738007218</f>
        <v>5.6339595498231256</v>
      </c>
    </row>
    <row r="14" spans="1:7" ht="12" customHeight="1" x14ac:dyDescent="0.2">
      <c r="A14" s="6"/>
      <c r="B14" s="30"/>
      <c r="C14" s="30"/>
      <c r="D14" s="30"/>
      <c r="E14" s="5"/>
      <c r="F14" s="3"/>
      <c r="G14" s="5"/>
    </row>
    <row r="15" spans="1:7" ht="12" customHeight="1" x14ac:dyDescent="0.2">
      <c r="A15" s="6"/>
      <c r="B15" s="9"/>
      <c r="C15" s="9"/>
      <c r="D15" s="9"/>
      <c r="E15" s="5"/>
      <c r="F15" s="3"/>
      <c r="G15" s="5"/>
    </row>
    <row r="16" spans="1:7" ht="12" customHeight="1" x14ac:dyDescent="0.2">
      <c r="A16" s="6"/>
      <c r="B16" s="9"/>
      <c r="C16" s="9"/>
      <c r="D16" s="9"/>
      <c r="E16" s="5"/>
      <c r="F16" s="3"/>
      <c r="G16" s="5"/>
    </row>
    <row r="17" spans="1:7" ht="12" customHeight="1" x14ac:dyDescent="0.2">
      <c r="A17" s="6"/>
      <c r="B17" s="9"/>
      <c r="C17" s="9"/>
      <c r="D17" s="9"/>
      <c r="E17" s="5"/>
      <c r="F17" s="3"/>
      <c r="G17" s="5"/>
    </row>
    <row r="18" spans="1:7" ht="12" customHeight="1" x14ac:dyDescent="0.2">
      <c r="A18" s="6"/>
      <c r="B18" s="9"/>
      <c r="C18" s="9"/>
      <c r="D18" s="9"/>
      <c r="E18" s="5"/>
      <c r="F18" s="3"/>
      <c r="G18" s="5"/>
    </row>
    <row r="19" spans="1:7" ht="12" customHeight="1" x14ac:dyDescent="0.2">
      <c r="A19" s="6"/>
      <c r="B19" s="9"/>
      <c r="C19" s="9"/>
      <c r="D19" s="9"/>
      <c r="E19" s="5"/>
      <c r="F19" s="3"/>
      <c r="G19" s="5"/>
    </row>
    <row r="20" spans="1:7" ht="12" customHeight="1" x14ac:dyDescent="0.2">
      <c r="A20" s="6"/>
      <c r="B20" s="9"/>
      <c r="C20" s="9"/>
      <c r="D20" s="9"/>
      <c r="E20" s="5"/>
      <c r="F20" s="3"/>
      <c r="G20" s="5"/>
    </row>
    <row r="21" spans="1:7" ht="12" customHeight="1" x14ac:dyDescent="0.2">
      <c r="A21" s="6"/>
      <c r="B21" s="9"/>
      <c r="C21" s="9"/>
      <c r="D21" s="9"/>
      <c r="E21" s="5"/>
      <c r="F21" s="3"/>
      <c r="G21" s="5"/>
    </row>
    <row r="22" spans="1:7" ht="12" customHeight="1" x14ac:dyDescent="0.2">
      <c r="A22" s="6"/>
      <c r="B22" s="9"/>
      <c r="C22" s="9"/>
      <c r="D22" s="9"/>
      <c r="E22" s="5"/>
      <c r="F22" s="3"/>
      <c r="G22" s="5"/>
    </row>
    <row r="23" spans="1:7" ht="12" customHeight="1" x14ac:dyDescent="0.2">
      <c r="A23" s="6"/>
      <c r="B23" s="9"/>
      <c r="C23" s="9"/>
      <c r="D23" s="9"/>
      <c r="E23" s="5"/>
      <c r="F23" s="3"/>
      <c r="G23" s="5"/>
    </row>
    <row r="24" spans="1:7" ht="12" customHeight="1" x14ac:dyDescent="0.2">
      <c r="A24" s="6"/>
      <c r="B24" s="9"/>
      <c r="C24" s="9"/>
      <c r="D24" s="9"/>
      <c r="E24" s="5"/>
      <c r="F24" s="3"/>
      <c r="G24" s="5"/>
    </row>
    <row r="25" spans="1:7" ht="12" customHeight="1" x14ac:dyDescent="0.2">
      <c r="A25" s="6"/>
      <c r="B25" s="9"/>
      <c r="C25" s="9"/>
      <c r="D25" s="9"/>
      <c r="E25" s="5"/>
      <c r="F25" s="3"/>
      <c r="G25" s="5"/>
    </row>
    <row r="26" spans="1:7" ht="12" customHeight="1" x14ac:dyDescent="0.2">
      <c r="A26" s="6"/>
      <c r="B26" s="9"/>
      <c r="C26" s="9"/>
      <c r="D26" s="9"/>
      <c r="E26" s="5"/>
      <c r="F26" s="3"/>
      <c r="G26" s="5"/>
    </row>
    <row r="27" spans="1:7" ht="12" customHeight="1" x14ac:dyDescent="0.2">
      <c r="A27" s="6"/>
      <c r="B27" s="9"/>
      <c r="C27" s="9"/>
      <c r="D27" s="9"/>
      <c r="E27" s="5"/>
      <c r="F27" s="3"/>
      <c r="G27" s="5"/>
    </row>
    <row r="28" spans="1:7" ht="12" customHeight="1" x14ac:dyDescent="0.2">
      <c r="A28" s="6"/>
      <c r="B28" s="9"/>
      <c r="C28" s="9"/>
      <c r="D28" s="9"/>
      <c r="E28" s="5"/>
      <c r="F28" s="3"/>
      <c r="G28" s="5"/>
    </row>
    <row r="29" spans="1:7" ht="12" customHeight="1" x14ac:dyDescent="0.2">
      <c r="A29" s="6"/>
      <c r="B29" s="9"/>
      <c r="C29" s="9"/>
      <c r="D29" s="9"/>
      <c r="E29" s="5"/>
      <c r="F29" s="3"/>
      <c r="G29" s="5"/>
    </row>
    <row r="30" spans="1:7" ht="12" customHeight="1" x14ac:dyDescent="0.2">
      <c r="A30" s="6"/>
      <c r="B30" s="9"/>
      <c r="C30" s="9"/>
      <c r="D30" s="9"/>
      <c r="E30" s="5"/>
      <c r="F30" s="3"/>
      <c r="G30" s="5"/>
    </row>
    <row r="31" spans="1:7" ht="12" customHeight="1" x14ac:dyDescent="0.2">
      <c r="A31" s="6"/>
      <c r="B31" s="9"/>
      <c r="C31" s="9"/>
      <c r="D31" s="9"/>
      <c r="E31" s="5"/>
      <c r="F31" s="3"/>
      <c r="G31" s="5"/>
    </row>
    <row r="32" spans="1:7" ht="12" customHeight="1" x14ac:dyDescent="0.2">
      <c r="A32" s="6"/>
      <c r="B32" s="9"/>
      <c r="C32" s="9"/>
      <c r="D32" s="9"/>
      <c r="E32" s="5"/>
      <c r="F32" s="3"/>
      <c r="G32" s="5"/>
    </row>
    <row r="33" spans="1:7" ht="12" customHeight="1" x14ac:dyDescent="0.2">
      <c r="A33" s="6"/>
      <c r="B33" s="9"/>
      <c r="C33" s="9"/>
      <c r="D33" s="9"/>
      <c r="E33" s="5"/>
      <c r="F33" s="3"/>
      <c r="G33" s="5"/>
    </row>
    <row r="34" spans="1:7" ht="12" customHeight="1" x14ac:dyDescent="0.2">
      <c r="A34" s="6"/>
      <c r="B34" s="9"/>
      <c r="C34" s="9"/>
      <c r="D34" s="9"/>
      <c r="E34" s="5"/>
      <c r="F34" s="3"/>
      <c r="G34" s="5"/>
    </row>
    <row r="35" spans="1:7" ht="12" customHeight="1" x14ac:dyDescent="0.2">
      <c r="A35" s="6"/>
      <c r="B35" s="9"/>
      <c r="C35" s="9"/>
      <c r="D35" s="9"/>
      <c r="E35" s="5"/>
      <c r="F35" s="3"/>
      <c r="G35" s="5"/>
    </row>
    <row r="36" spans="1:7" ht="12" customHeight="1" x14ac:dyDescent="0.2">
      <c r="A36" s="6"/>
      <c r="B36" s="9"/>
      <c r="C36" s="9"/>
      <c r="D36" s="9"/>
      <c r="E36" s="5"/>
      <c r="F36" s="3"/>
      <c r="G36" s="5"/>
    </row>
    <row r="37" spans="1:7" ht="12" customHeight="1" x14ac:dyDescent="0.2">
      <c r="A37" s="6"/>
      <c r="B37" s="9"/>
      <c r="C37" s="9"/>
      <c r="D37" s="9"/>
      <c r="E37" s="5"/>
      <c r="F37" s="3"/>
      <c r="G37" s="5"/>
    </row>
    <row r="38" spans="1:7" ht="12" customHeight="1" x14ac:dyDescent="0.2">
      <c r="A38" s="6"/>
      <c r="B38" s="9"/>
      <c r="C38" s="9"/>
      <c r="D38" s="9"/>
      <c r="E38" s="5"/>
      <c r="F38" s="3"/>
      <c r="G38" s="5"/>
    </row>
    <row r="39" spans="1:7" ht="12" customHeight="1" x14ac:dyDescent="0.2">
      <c r="A39" s="6"/>
      <c r="B39" s="9"/>
      <c r="C39" s="9"/>
      <c r="D39" s="9"/>
      <c r="E39" s="5"/>
      <c r="F39" s="3"/>
      <c r="G39" s="5"/>
    </row>
    <row r="40" spans="1:7" ht="12" customHeight="1" x14ac:dyDescent="0.2">
      <c r="A40" s="6"/>
      <c r="B40" s="9"/>
      <c r="C40" s="9"/>
      <c r="D40" s="9"/>
      <c r="E40" s="5"/>
      <c r="F40" s="3"/>
      <c r="G40" s="5"/>
    </row>
    <row r="41" spans="1:7" ht="12" customHeight="1" x14ac:dyDescent="0.2">
      <c r="A41" s="6"/>
      <c r="B41" s="9"/>
      <c r="C41" s="9"/>
      <c r="D41" s="9"/>
      <c r="E41" s="5"/>
      <c r="F41" s="3"/>
      <c r="G41" s="5"/>
    </row>
    <row r="42" spans="1:7" ht="12" customHeight="1" x14ac:dyDescent="0.2">
      <c r="A42" s="6"/>
      <c r="B42" s="9"/>
      <c r="C42" s="9"/>
      <c r="D42" s="9"/>
      <c r="E42" s="5"/>
      <c r="F42" s="3"/>
      <c r="G42" s="5"/>
    </row>
    <row r="43" spans="1:7" ht="12" customHeight="1" x14ac:dyDescent="0.2">
      <c r="A43" s="6"/>
      <c r="B43" s="9"/>
      <c r="C43" s="9"/>
      <c r="D43" s="9"/>
      <c r="E43" s="5"/>
      <c r="F43" s="3"/>
      <c r="G43" s="5"/>
    </row>
    <row r="44" spans="1:7" ht="12" customHeight="1" x14ac:dyDescent="0.2">
      <c r="A44" s="6"/>
      <c r="B44" s="9"/>
      <c r="C44" s="9"/>
      <c r="D44" s="9"/>
      <c r="E44" s="5"/>
      <c r="F44" s="3"/>
      <c r="G44" s="5"/>
    </row>
    <row r="45" spans="1:7" ht="12" customHeight="1" x14ac:dyDescent="0.2">
      <c r="A45" s="6"/>
      <c r="B45" s="9"/>
      <c r="C45" s="9"/>
      <c r="D45" s="9"/>
      <c r="E45" s="5"/>
      <c r="F45" s="3"/>
      <c r="G45" s="5"/>
    </row>
    <row r="46" spans="1:7" ht="12" customHeight="1" x14ac:dyDescent="0.2">
      <c r="A46" s="6"/>
      <c r="B46" s="9"/>
      <c r="C46" s="9"/>
      <c r="D46" s="9"/>
      <c r="E46" s="5"/>
      <c r="F46" s="3"/>
      <c r="G46" s="5"/>
    </row>
    <row r="47" spans="1:7" ht="12" customHeight="1" x14ac:dyDescent="0.2">
      <c r="A47" s="6"/>
      <c r="B47" s="9"/>
      <c r="C47" s="9"/>
      <c r="D47" s="9"/>
      <c r="E47" s="5"/>
      <c r="F47" s="3"/>
      <c r="G47" s="5"/>
    </row>
    <row r="48" spans="1:7" ht="12" customHeight="1" x14ac:dyDescent="0.2">
      <c r="A48" s="6"/>
      <c r="B48" s="9"/>
      <c r="C48" s="9"/>
      <c r="D48" s="9"/>
      <c r="E48" s="5"/>
      <c r="F48" s="3"/>
      <c r="G48" s="5"/>
    </row>
    <row r="49" spans="1:7" ht="12" customHeight="1" x14ac:dyDescent="0.2">
      <c r="A49" s="6"/>
      <c r="B49" s="9"/>
      <c r="C49" s="9"/>
      <c r="D49" s="9"/>
      <c r="E49" s="5"/>
      <c r="F49" s="3"/>
      <c r="G49" s="5"/>
    </row>
    <row r="50" spans="1:7" ht="12" customHeight="1" x14ac:dyDescent="0.2">
      <c r="A50" s="6"/>
      <c r="B50" s="9"/>
      <c r="C50" s="9"/>
      <c r="D50" s="9"/>
      <c r="E50" s="5"/>
      <c r="F50" s="3"/>
      <c r="G50" s="5"/>
    </row>
    <row r="51" spans="1:7" ht="12" customHeight="1" x14ac:dyDescent="0.2">
      <c r="A51" s="6"/>
      <c r="B51" s="9"/>
      <c r="C51" s="9"/>
      <c r="D51" s="9"/>
      <c r="E51" s="5"/>
      <c r="F51" s="3"/>
      <c r="G51" s="5"/>
    </row>
    <row r="52" spans="1:7" ht="12" customHeight="1" x14ac:dyDescent="0.2">
      <c r="A52" s="6"/>
      <c r="B52" s="9"/>
      <c r="C52" s="9"/>
      <c r="D52" s="9"/>
      <c r="E52" s="5"/>
      <c r="F52" s="3"/>
      <c r="G52" s="5"/>
    </row>
    <row r="53" spans="1:7" ht="12" customHeight="1" x14ac:dyDescent="0.2">
      <c r="A53" s="6"/>
      <c r="B53" s="9"/>
      <c r="C53" s="9"/>
      <c r="D53" s="9"/>
      <c r="E53" s="5"/>
      <c r="F53" s="3"/>
      <c r="G53" s="5"/>
    </row>
    <row r="54" spans="1:7" ht="12" customHeight="1" x14ac:dyDescent="0.2">
      <c r="A54" s="6"/>
      <c r="B54" s="9"/>
      <c r="C54" s="9"/>
      <c r="D54" s="9"/>
      <c r="E54" s="5"/>
      <c r="F54" s="3"/>
      <c r="G54" s="5"/>
    </row>
  </sheetData>
  <mergeCells count="3">
    <mergeCell ref="B8:G8"/>
    <mergeCell ref="B11:G11"/>
    <mergeCell ref="B14:D1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/>
  </sheetViews>
  <sheetFormatPr defaultColWidth="9.140625" defaultRowHeight="12.75" customHeight="1" x14ac:dyDescent="0.25"/>
  <cols>
    <col min="1" max="1" width="35" style="11" customWidth="1"/>
    <col min="2" max="2" width="16" style="11" customWidth="1"/>
    <col min="3" max="3" width="19" style="11" customWidth="1"/>
    <col min="4" max="4" width="18.42578125" style="11" customWidth="1"/>
    <col min="5" max="12" width="7.85546875" style="11" customWidth="1"/>
  </cols>
  <sheetData>
    <row r="1" spans="1:13" ht="15" customHeight="1" x14ac:dyDescent="0.25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15</v>
      </c>
      <c r="M1" s="11"/>
    </row>
    <row r="2" spans="1:13" s="11" customFormat="1" ht="15" customHeight="1" x14ac:dyDescent="0.25">
      <c r="A2" s="11">
        <v>0.25694820624582998</v>
      </c>
      <c r="B2" s="11">
        <v>0</v>
      </c>
      <c r="C2" s="11">
        <v>0.53321292005837995</v>
      </c>
      <c r="D2" s="11">
        <v>30.323815929449701</v>
      </c>
      <c r="E2" s="11">
        <v>0.25694820624582998</v>
      </c>
    </row>
    <row r="3" spans="1:13" s="11" customFormat="1" ht="15" customHeight="1" x14ac:dyDescent="0.25">
      <c r="A3" s="11">
        <v>0.99539947029915998</v>
      </c>
      <c r="B3" s="11">
        <v>1.5</v>
      </c>
      <c r="C3" s="11">
        <v>122.243244021948</v>
      </c>
      <c r="D3" s="11">
        <v>-9.7918999460910801</v>
      </c>
      <c r="E3" s="11">
        <v>0.99539947029915998</v>
      </c>
    </row>
    <row r="4" spans="1:13" ht="15" customHeight="1" x14ac:dyDescent="0.25">
      <c r="A4" s="11">
        <v>0.99653246544894003</v>
      </c>
      <c r="B4" s="11">
        <v>1.546875</v>
      </c>
      <c r="C4" s="11">
        <v>140.12395570564399</v>
      </c>
      <c r="D4" s="11">
        <v>-8.2382862610786596</v>
      </c>
      <c r="E4" s="11">
        <v>0.99653246544894003</v>
      </c>
      <c r="M4" s="11"/>
    </row>
    <row r="5" spans="1:13" ht="15" customHeight="1" x14ac:dyDescent="0.25">
      <c r="A5" s="11">
        <v>0.99673005325874997</v>
      </c>
      <c r="B5" s="11">
        <v>1.5703125</v>
      </c>
      <c r="C5" s="11">
        <v>149.981258668397</v>
      </c>
      <c r="D5" s="11">
        <v>-7.44687871157599</v>
      </c>
      <c r="E5" s="11">
        <v>0.99673005325874997</v>
      </c>
      <c r="M5" s="11"/>
    </row>
    <row r="6" spans="1:13" s="11" customFormat="1" ht="15" customHeight="1" x14ac:dyDescent="0.25">
      <c r="A6" s="11">
        <v>0.99674295962777004</v>
      </c>
      <c r="B6" s="11">
        <v>1.576171875</v>
      </c>
      <c r="C6" s="11">
        <v>152.547992275871</v>
      </c>
      <c r="D6" s="11">
        <v>-7.2477318456749602</v>
      </c>
      <c r="E6" s="11">
        <v>0.99674295962777004</v>
      </c>
    </row>
    <row r="7" spans="1:13" ht="15" customHeight="1" x14ac:dyDescent="0.25">
      <c r="A7" s="11">
        <v>0.99674395355056</v>
      </c>
      <c r="B7" s="11">
        <v>1.57763671875</v>
      </c>
      <c r="C7" s="11">
        <v>153.196259764633</v>
      </c>
      <c r="D7" s="11">
        <v>-7.1978696464760601</v>
      </c>
      <c r="E7" s="11">
        <v>0.99674395355056</v>
      </c>
      <c r="M7" s="11"/>
    </row>
    <row r="8" spans="1:13" ht="15" customHeight="1" x14ac:dyDescent="0.25">
      <c r="A8" s="11">
        <v>0.99674411748168001</v>
      </c>
      <c r="B8" s="11">
        <v>1.578369140625</v>
      </c>
      <c r="C8" s="11">
        <v>153.52138849498101</v>
      </c>
      <c r="D8" s="11">
        <v>-7.1729274347861498</v>
      </c>
      <c r="E8" s="11">
        <v>0.99674411748168001</v>
      </c>
      <c r="M8" s="11"/>
    </row>
    <row r="9" spans="1:13" s="11" customFormat="1" ht="15" customHeight="1" x14ac:dyDescent="0.25">
      <c r="A9" s="11">
        <v>0.99674412238712995</v>
      </c>
      <c r="B9" s="11">
        <v>1.5784606933593801</v>
      </c>
      <c r="C9" s="11">
        <v>153.562076324988</v>
      </c>
      <c r="D9" s="11">
        <v>-7.1698091402329904</v>
      </c>
      <c r="E9" s="11">
        <v>0.99674412238712995</v>
      </c>
    </row>
    <row r="10" spans="1:13" s="11" customFormat="1" ht="15" customHeight="1" x14ac:dyDescent="0.25">
      <c r="A10" s="11">
        <v>0.99674412343111995</v>
      </c>
      <c r="B10" s="10">
        <v>1.5785</v>
      </c>
      <c r="C10" s="10">
        <v>153.579548156069</v>
      </c>
      <c r="D10" s="10">
        <v>-7.1684703171838704</v>
      </c>
      <c r="E10" s="11">
        <v>0.99674412343111995</v>
      </c>
    </row>
    <row r="11" spans="1:13" s="11" customFormat="1" ht="15" customHeight="1" x14ac:dyDescent="0.25">
      <c r="A11" s="11">
        <v>0.99674412354180997</v>
      </c>
      <c r="B11" s="11">
        <v>1.5785064697265601</v>
      </c>
      <c r="C11" s="11">
        <v>153.58242413801599</v>
      </c>
      <c r="D11" s="11">
        <v>-7.1682499498702601</v>
      </c>
      <c r="E11" s="11">
        <v>0.99674412354180997</v>
      </c>
    </row>
    <row r="12" spans="1:13" ht="15" customHeight="1" x14ac:dyDescent="0.25">
      <c r="A12" s="11">
        <v>0.99674412379468003</v>
      </c>
      <c r="B12" s="11">
        <v>1.57852935791016</v>
      </c>
      <c r="C12" s="11">
        <v>153.59259901918</v>
      </c>
      <c r="D12" s="11">
        <v>-7.1674703439213401</v>
      </c>
      <c r="E12" s="11">
        <v>0.99674412379468003</v>
      </c>
      <c r="M12" s="11"/>
    </row>
    <row r="13" spans="1:13" s="11" customFormat="1" ht="15" customHeight="1" x14ac:dyDescent="0.25">
      <c r="A13" s="11">
        <v>0.99674412384</v>
      </c>
      <c r="B13" s="11">
        <v>1.57854080200195</v>
      </c>
      <c r="C13" s="11">
        <v>153.597686703443</v>
      </c>
      <c r="D13" s="11">
        <v>-7.1670805382556004</v>
      </c>
      <c r="E13" s="11">
        <v>0.99674412384</v>
      </c>
    </row>
    <row r="14" spans="1:13" s="11" customFormat="1" ht="15" customHeight="1" x14ac:dyDescent="0.25">
      <c r="A14" s="11">
        <v>0.99674412384288003</v>
      </c>
      <c r="B14" s="11">
        <v>1.5785436630248999</v>
      </c>
      <c r="C14" s="11">
        <v>153.59895864989301</v>
      </c>
      <c r="D14" s="11">
        <v>-7.1669830865587603</v>
      </c>
      <c r="E14" s="11">
        <v>0.99674412384288003</v>
      </c>
    </row>
    <row r="15" spans="1:13" s="11" customFormat="1" ht="15" customHeight="1" x14ac:dyDescent="0.25">
      <c r="A15" s="11">
        <v>0.99674412384306998</v>
      </c>
      <c r="B15" s="11">
        <v>1.5785443782806401</v>
      </c>
      <c r="C15" s="11">
        <v>153.59927663809199</v>
      </c>
      <c r="D15" s="11">
        <v>-7.1669587236170296</v>
      </c>
      <c r="E15" s="11">
        <v>0.99674412384306998</v>
      </c>
    </row>
    <row r="16" spans="1:13" s="11" customFormat="1" ht="15" customHeight="1" x14ac:dyDescent="0.25">
      <c r="A16" s="11">
        <v>0.99674412384308997</v>
      </c>
      <c r="B16" s="11">
        <v>1.57854455709457</v>
      </c>
      <c r="C16" s="11">
        <v>153.59935613524101</v>
      </c>
      <c r="D16" s="11">
        <v>-7.1669526328805198</v>
      </c>
      <c r="E16" s="11">
        <v>0.99674412384308997</v>
      </c>
    </row>
    <row r="17" spans="1:13" s="11" customFormat="1" ht="15" customHeight="1" x14ac:dyDescent="0.25">
      <c r="A17" s="11">
        <v>0.99674412384308997</v>
      </c>
      <c r="B17" s="11">
        <v>1.57854466885328</v>
      </c>
      <c r="C17" s="11">
        <v>153.599405820979</v>
      </c>
      <c r="D17" s="11">
        <v>-7.1669488261699996</v>
      </c>
      <c r="E17" s="11">
        <v>0.99674412384308997</v>
      </c>
    </row>
    <row r="18" spans="1:13" s="11" customFormat="1" ht="15" customHeight="1" x14ac:dyDescent="0.25">
      <c r="A18" s="11">
        <v>0.99674412384305</v>
      </c>
      <c r="B18" s="11">
        <v>1.5785450935363801</v>
      </c>
      <c r="C18" s="11">
        <v>153.59959462692601</v>
      </c>
      <c r="D18" s="11">
        <v>-7.1669343606683498</v>
      </c>
      <c r="E18" s="11">
        <v>0.99674412384305</v>
      </c>
    </row>
    <row r="19" spans="1:13" s="11" customFormat="1" ht="15" customHeight="1" x14ac:dyDescent="0.25">
      <c r="A19" s="11">
        <v>0.99674412384237998</v>
      </c>
      <c r="B19" s="11">
        <v>1.57854652404785</v>
      </c>
      <c r="C19" s="11">
        <v>153.60023060649701</v>
      </c>
      <c r="D19" s="11">
        <v>-7.1668856347498604</v>
      </c>
      <c r="E19" s="11">
        <v>0.99674412384237998</v>
      </c>
    </row>
    <row r="20" spans="1:13" s="11" customFormat="1" ht="15" customHeight="1" x14ac:dyDescent="0.25">
      <c r="A20" s="11">
        <v>0.99674412383124</v>
      </c>
      <c r="B20" s="11">
        <v>1.57855224609375</v>
      </c>
      <c r="C20" s="11">
        <v>153.602774550167</v>
      </c>
      <c r="D20" s="11">
        <v>-7.1666907307957404</v>
      </c>
      <c r="E20" s="11">
        <v>0.99674412383124</v>
      </c>
    </row>
    <row r="21" spans="1:13" s="11" customFormat="1" ht="15" customHeight="1" x14ac:dyDescent="0.25">
      <c r="A21" s="11">
        <v>0.99674411633811</v>
      </c>
      <c r="B21" s="11">
        <v>1.5787353515625</v>
      </c>
      <c r="C21" s="11">
        <v>153.68420219660101</v>
      </c>
      <c r="D21" s="11">
        <v>-7.1604535675654102</v>
      </c>
      <c r="E21" s="11">
        <v>0.99674411633811</v>
      </c>
    </row>
    <row r="22" spans="1:13" s="11" customFormat="1" ht="15" customHeight="1" x14ac:dyDescent="0.25">
      <c r="A22" s="11">
        <v>0.99674405984493997</v>
      </c>
      <c r="B22" s="11">
        <v>1.5791015625</v>
      </c>
      <c r="C22" s="11">
        <v>153.847182347726</v>
      </c>
      <c r="D22" s="11">
        <v>-7.1479778657581603</v>
      </c>
      <c r="E22" s="11">
        <v>0.99674405984493997</v>
      </c>
      <c r="I22" s="11">
        <v>0.99674412343111995</v>
      </c>
      <c r="J22" s="11">
        <v>1.5785</v>
      </c>
      <c r="K22" s="11">
        <v>153.579548156069</v>
      </c>
      <c r="L22" s="11">
        <v>-7.1684703171838704</v>
      </c>
    </row>
    <row r="23" spans="1:13" ht="15" customHeight="1" x14ac:dyDescent="0.25">
      <c r="A23" s="11">
        <v>0.99674162039355996</v>
      </c>
      <c r="B23" s="11">
        <v>1.58203125</v>
      </c>
      <c r="C23" s="11">
        <v>155.15703607009399</v>
      </c>
      <c r="D23" s="11">
        <v>-7.0481067744622399</v>
      </c>
      <c r="E23" s="11">
        <v>0.99674162039355996</v>
      </c>
      <c r="M23" s="11"/>
    </row>
    <row r="24" spans="1:13" ht="15" customHeight="1" x14ac:dyDescent="0.25">
      <c r="A24" s="11">
        <v>0.99669689783227999</v>
      </c>
      <c r="B24" s="11">
        <v>1.59375</v>
      </c>
      <c r="C24" s="11">
        <v>160.50483812486701</v>
      </c>
      <c r="D24" s="11">
        <v>-6.6474994208750102</v>
      </c>
      <c r="E24" s="11">
        <v>0.99669689783227999</v>
      </c>
      <c r="M24" s="11"/>
    </row>
    <row r="25" spans="1:13" s="11" customFormat="1" ht="15" customHeight="1" x14ac:dyDescent="0.25">
      <c r="A25" s="11">
        <v>0.99447376033792001</v>
      </c>
      <c r="B25" s="11">
        <v>1.6875</v>
      </c>
      <c r="C25" s="11">
        <v>210.203782949882</v>
      </c>
      <c r="D25" s="11">
        <v>-3.3939404476816999</v>
      </c>
      <c r="E25" s="11">
        <v>0.99447376033792001</v>
      </c>
    </row>
    <row r="26" spans="1:13" s="11" customFormat="1" ht="15" customHeight="1" x14ac:dyDescent="0.25">
      <c r="A26" s="11">
        <v>0.98202356457606998</v>
      </c>
      <c r="B26" s="11">
        <v>1.875</v>
      </c>
      <c r="C26" s="11">
        <v>358.55584881412898</v>
      </c>
      <c r="D26" s="11">
        <v>3.1819676738576801</v>
      </c>
      <c r="E26" s="11">
        <v>0.98202356457606998</v>
      </c>
    </row>
    <row r="27" spans="1:13" ht="15" customHeight="1" x14ac:dyDescent="0.25">
      <c r="A27" s="11">
        <v>0.93853229726658005</v>
      </c>
      <c r="B27" s="11">
        <v>2.25</v>
      </c>
      <c r="C27" s="11">
        <v>1031.5229342509001</v>
      </c>
      <c r="D27" s="11">
        <v>15.538660823892499</v>
      </c>
      <c r="E27" s="11">
        <v>0.93853229726658005</v>
      </c>
      <c r="M27" s="11"/>
    </row>
    <row r="28" spans="1:13" s="11" customFormat="1" ht="15" customHeight="1" x14ac:dyDescent="0.25">
      <c r="A28" s="11">
        <v>0.83370219458614003</v>
      </c>
      <c r="B28" s="11">
        <v>3</v>
      </c>
      <c r="C28" s="11">
        <v>8514.0846345435293</v>
      </c>
      <c r="D28" s="11">
        <v>34.580676242821298</v>
      </c>
      <c r="E28" s="11">
        <v>0.83370219458614003</v>
      </c>
    </row>
    <row r="29" spans="1:13" ht="15" x14ac:dyDescent="0.25">
      <c r="M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Working sheet</vt:lpstr>
      <vt:lpstr>RSq_Data</vt:lpstr>
      <vt:lpstr>'Working sheet'!Bike_Types</vt:lpstr>
      <vt:lpstr>'Working sheet'!hiddenfields</vt:lpstr>
      <vt:lpstr>'Working sheet'!labels</vt:lpstr>
      <vt:lpstr>'Working sheet'!offsheet_area</vt:lpstr>
      <vt:lpstr>'Working sheet'!tribike</vt:lpstr>
      <vt:lpstr>'Working sheet'!Variables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Hilton</cp:lastModifiedBy>
  <dcterms:modified xsi:type="dcterms:W3CDTF">2019-12-19T12:06:38Z</dcterms:modified>
</cp:coreProperties>
</file>