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Code\Python\github\multi-label-classification\images\"/>
    </mc:Choice>
  </mc:AlternateContent>
  <bookViews>
    <workbookView xWindow="124" yWindow="10" windowWidth="14980" windowHeight="8578"/>
  </bookViews>
  <sheets>
    <sheet name="Sheet1" sheetId="3" r:id="rId1"/>
  </sheets>
  <calcPr calcId="152511"/>
</workbook>
</file>

<file path=xl/calcChain.xml><?xml version="1.0" encoding="utf-8"?>
<calcChain xmlns="http://schemas.openxmlformats.org/spreadsheetml/2006/main">
  <c r="V42" i="3" l="1"/>
  <c r="U42" i="3"/>
  <c r="Q42" i="3"/>
  <c r="V43" i="3"/>
  <c r="U43" i="3"/>
  <c r="Q43" i="3"/>
  <c r="V86" i="3" l="1"/>
  <c r="U86" i="3"/>
  <c r="Q86" i="3"/>
  <c r="V85" i="3"/>
  <c r="U85" i="3"/>
  <c r="Q85" i="3"/>
  <c r="V84" i="3"/>
  <c r="U84" i="3"/>
  <c r="Q84" i="3"/>
  <c r="V83" i="3"/>
  <c r="U83" i="3"/>
  <c r="Q83" i="3"/>
  <c r="V82" i="3"/>
  <c r="U82" i="3"/>
  <c r="Q82" i="3"/>
  <c r="V81" i="3"/>
  <c r="U81" i="3"/>
  <c r="Q81" i="3"/>
  <c r="V80" i="3"/>
  <c r="U80" i="3"/>
  <c r="Q80" i="3"/>
  <c r="V79" i="3"/>
  <c r="U79" i="3"/>
  <c r="Q79" i="3"/>
  <c r="V78" i="3"/>
  <c r="U78" i="3"/>
  <c r="Q78" i="3"/>
  <c r="V77" i="3"/>
  <c r="U77" i="3"/>
  <c r="Q77" i="3"/>
  <c r="V76" i="3"/>
  <c r="U76" i="3"/>
  <c r="Q76" i="3"/>
  <c r="V75" i="3"/>
  <c r="U75" i="3"/>
  <c r="Q75" i="3"/>
  <c r="V74" i="3"/>
  <c r="U74" i="3"/>
  <c r="Q74" i="3"/>
  <c r="V73" i="3"/>
  <c r="U73" i="3"/>
  <c r="Q73" i="3"/>
  <c r="V72" i="3"/>
  <c r="U72" i="3"/>
  <c r="Q72" i="3"/>
  <c r="V71" i="3"/>
  <c r="U71" i="3"/>
  <c r="Q71" i="3"/>
  <c r="V70" i="3"/>
  <c r="U70" i="3"/>
  <c r="Q70" i="3"/>
  <c r="V69" i="3"/>
  <c r="U69" i="3"/>
  <c r="Q69" i="3"/>
  <c r="V68" i="3"/>
  <c r="U68" i="3"/>
  <c r="Q68" i="3"/>
  <c r="V67" i="3"/>
  <c r="U67" i="3"/>
  <c r="Q67" i="3"/>
  <c r="V66" i="3"/>
  <c r="U66" i="3"/>
  <c r="Q66" i="3"/>
  <c r="V65" i="3"/>
  <c r="U65" i="3"/>
  <c r="Q65" i="3"/>
  <c r="V64" i="3"/>
  <c r="U64" i="3"/>
  <c r="Q64" i="3"/>
  <c r="V63" i="3"/>
  <c r="U63" i="3"/>
  <c r="Q63" i="3"/>
  <c r="V62" i="3"/>
  <c r="U62" i="3"/>
  <c r="Q62" i="3"/>
  <c r="V61" i="3"/>
  <c r="U61" i="3"/>
  <c r="Q61" i="3"/>
  <c r="V60" i="3"/>
  <c r="U60" i="3"/>
  <c r="Q60" i="3"/>
  <c r="V59" i="3"/>
  <c r="U59" i="3"/>
  <c r="Q59" i="3"/>
  <c r="V58" i="3"/>
  <c r="U58" i="3"/>
  <c r="Q58" i="3"/>
  <c r="V57" i="3"/>
  <c r="U57" i="3"/>
  <c r="Q57" i="3"/>
  <c r="V56" i="3"/>
  <c r="U56" i="3"/>
  <c r="Q56" i="3"/>
  <c r="V55" i="3"/>
  <c r="U55" i="3"/>
  <c r="Q55" i="3"/>
  <c r="V54" i="3"/>
  <c r="U54" i="3"/>
  <c r="Q54" i="3"/>
  <c r="V53" i="3"/>
  <c r="U53" i="3"/>
  <c r="Q53" i="3"/>
  <c r="V52" i="3"/>
  <c r="U52" i="3"/>
  <c r="Q52" i="3"/>
  <c r="V51" i="3"/>
  <c r="U51" i="3"/>
  <c r="Q51" i="3"/>
  <c r="V50" i="3"/>
  <c r="U50" i="3"/>
  <c r="Q50" i="3"/>
  <c r="V49" i="3"/>
  <c r="U49" i="3"/>
  <c r="Q49" i="3"/>
  <c r="V48" i="3"/>
  <c r="U48" i="3"/>
  <c r="Q48" i="3"/>
  <c r="V47" i="3"/>
  <c r="U47" i="3"/>
  <c r="Q47" i="3"/>
  <c r="V46" i="3"/>
  <c r="U46" i="3"/>
  <c r="Q46" i="3"/>
  <c r="V45" i="3"/>
  <c r="U45" i="3"/>
  <c r="Q45" i="3"/>
  <c r="V44" i="3"/>
  <c r="U44" i="3"/>
  <c r="Q44" i="3"/>
  <c r="V41" i="3"/>
  <c r="U41" i="3"/>
  <c r="Q41" i="3"/>
  <c r="V40" i="3"/>
  <c r="U40" i="3"/>
  <c r="Q40" i="3"/>
  <c r="V39" i="3"/>
  <c r="U39" i="3"/>
  <c r="Q39" i="3"/>
  <c r="V38" i="3"/>
  <c r="U38" i="3"/>
  <c r="Q38" i="3"/>
  <c r="V37" i="3"/>
  <c r="U37" i="3"/>
  <c r="Q37" i="3"/>
  <c r="V36" i="3"/>
  <c r="U36" i="3"/>
  <c r="Q36" i="3"/>
  <c r="V35" i="3"/>
  <c r="U35" i="3"/>
  <c r="Q35" i="3"/>
  <c r="V34" i="3"/>
  <c r="U34" i="3"/>
  <c r="Q34" i="3"/>
  <c r="V33" i="3"/>
  <c r="U33" i="3"/>
  <c r="Q33" i="3"/>
  <c r="V32" i="3"/>
  <c r="U32" i="3"/>
  <c r="Q32" i="3"/>
  <c r="V31" i="3"/>
  <c r="U31" i="3"/>
  <c r="Q31" i="3"/>
  <c r="V30" i="3"/>
  <c r="U30" i="3"/>
  <c r="Q30" i="3"/>
  <c r="V29" i="3"/>
  <c r="U29" i="3"/>
  <c r="Q29" i="3"/>
  <c r="V28" i="3"/>
  <c r="U28" i="3"/>
  <c r="Q28" i="3"/>
  <c r="V27" i="3"/>
  <c r="U27" i="3"/>
  <c r="Q27" i="3"/>
  <c r="V26" i="3"/>
  <c r="U26" i="3"/>
  <c r="Q26" i="3"/>
  <c r="V25" i="3"/>
  <c r="U25" i="3"/>
  <c r="Q25" i="3"/>
  <c r="V24" i="3"/>
  <c r="U24" i="3"/>
  <c r="Q24" i="3"/>
  <c r="V23" i="3"/>
  <c r="U23" i="3"/>
  <c r="Q23" i="3"/>
  <c r="V22" i="3"/>
  <c r="U22" i="3"/>
  <c r="Q22" i="3"/>
  <c r="V21" i="3"/>
  <c r="U21" i="3"/>
  <c r="Q21" i="3"/>
  <c r="V20" i="3"/>
  <c r="U20" i="3"/>
  <c r="Q20" i="3"/>
  <c r="V19" i="3"/>
  <c r="U19" i="3"/>
  <c r="Q19" i="3"/>
  <c r="V18" i="3"/>
  <c r="U18" i="3"/>
  <c r="Q18" i="3"/>
  <c r="V17" i="3"/>
  <c r="U17" i="3"/>
  <c r="Q17" i="3"/>
  <c r="V16" i="3"/>
  <c r="U16" i="3"/>
  <c r="Q16" i="3"/>
  <c r="V15" i="3"/>
  <c r="U15" i="3"/>
  <c r="Q15" i="3"/>
  <c r="V14" i="3"/>
  <c r="U14" i="3"/>
  <c r="Q14" i="3"/>
  <c r="V13" i="3"/>
  <c r="U13" i="3"/>
  <c r="Q13" i="3"/>
  <c r="V12" i="3"/>
  <c r="U12" i="3"/>
  <c r="Q12" i="3"/>
  <c r="V11" i="3"/>
  <c r="U11" i="3"/>
  <c r="Q11" i="3"/>
  <c r="V10" i="3"/>
  <c r="U10" i="3"/>
  <c r="Q10" i="3"/>
  <c r="V9" i="3"/>
  <c r="U9" i="3"/>
  <c r="Q9" i="3"/>
  <c r="V8" i="3"/>
  <c r="U8" i="3"/>
  <c r="Q8" i="3"/>
  <c r="V7" i="3"/>
  <c r="U7" i="3"/>
  <c r="Q7" i="3"/>
  <c r="V6" i="3"/>
  <c r="U6" i="3"/>
  <c r="Q6" i="3"/>
  <c r="V5" i="3"/>
  <c r="U5" i="3"/>
  <c r="Q5" i="3"/>
  <c r="V4" i="3"/>
  <c r="U4" i="3"/>
  <c r="Q4" i="3"/>
  <c r="V3" i="3"/>
  <c r="U3" i="3"/>
  <c r="Q3" i="3"/>
</calcChain>
</file>

<file path=xl/sharedStrings.xml><?xml version="1.0" encoding="utf-8"?>
<sst xmlns="http://schemas.openxmlformats.org/spreadsheetml/2006/main" count="792" uniqueCount="68">
  <si>
    <t>√</t>
    <phoneticPr fontId="1" type="noConversion"/>
  </si>
  <si>
    <t>×</t>
    <phoneticPr fontId="1" type="noConversion"/>
  </si>
  <si>
    <t>epoch</t>
    <phoneticPr fontId="1" type="noConversion"/>
  </si>
  <si>
    <t>weight decay</t>
    <phoneticPr fontId="1" type="noConversion"/>
  </si>
  <si>
    <t>√</t>
  </si>
  <si>
    <t>whiting</t>
    <phoneticPr fontId="1" type="noConversion"/>
  </si>
  <si>
    <t>×</t>
  </si>
  <si>
    <t>√</t>
    <phoneticPr fontId="1" type="noConversion"/>
  </si>
  <si>
    <t>slim</t>
    <phoneticPr fontId="1" type="noConversion"/>
  </si>
  <si>
    <t>orthogonal</t>
    <phoneticPr fontId="1" type="noConversion"/>
  </si>
  <si>
    <t>balanced</t>
    <phoneticPr fontId="1" type="noConversion"/>
  </si>
  <si>
    <t>few-shot</t>
    <phoneticPr fontId="1" type="noConversion"/>
  </si>
  <si>
    <t>distillation</t>
    <phoneticPr fontId="1" type="noConversion"/>
  </si>
  <si>
    <t>label smoothing</t>
    <phoneticPr fontId="1" type="noConversion"/>
  </si>
  <si>
    <t>arch</t>
    <phoneticPr fontId="1" type="noConversion"/>
  </si>
  <si>
    <t>resnet</t>
    <phoneticPr fontId="1" type="noConversion"/>
  </si>
  <si>
    <t>resnet-v2</t>
  </si>
  <si>
    <t>resnet-v2</t>
    <phoneticPr fontId="1" type="noConversion"/>
  </si>
  <si>
    <t>resnext</t>
    <phoneticPr fontId="1" type="noConversion"/>
  </si>
  <si>
    <t>warmup</t>
    <phoneticPr fontId="1" type="noConversion"/>
  </si>
  <si>
    <t>total-wrong</t>
    <phoneticPr fontId="1" type="noConversion"/>
  </si>
  <si>
    <t>conf-total</t>
    <phoneticPr fontId="1" type="noConversion"/>
  </si>
  <si>
    <t>conf-wrong</t>
    <phoneticPr fontId="1" type="noConversion"/>
  </si>
  <si>
    <t>total-pre</t>
    <phoneticPr fontId="1" type="noConversion"/>
  </si>
  <si>
    <t>conf-pre</t>
    <phoneticPr fontId="1" type="noConversion"/>
  </si>
  <si>
    <t>conf-recall</t>
    <phoneticPr fontId="1" type="noConversion"/>
  </si>
  <si>
    <t>conf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</si>
  <si>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</si>
  <si>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</si>
  <si>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</si>
  <si>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ghm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</si>
  <si>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</si>
  <si>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</si>
  <si>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</si>
  <si>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test set</t>
    <phoneticPr fontId="1" type="noConversion"/>
  </si>
  <si>
    <t>res-new-radam</t>
    <phoneticPr fontId="1" type="noConversion"/>
  </si>
  <si>
    <t>name</t>
    <phoneticPr fontId="1" type="noConversion"/>
  </si>
  <si>
    <t>augment</t>
    <phoneticPr fontId="1" type="noConversion"/>
  </si>
  <si>
    <t>augment</t>
    <phoneticPr fontId="1" type="noConversion"/>
  </si>
  <si>
    <t>Radam</t>
    <phoneticPr fontId="1" type="noConversion"/>
  </si>
  <si>
    <r>
      <t>new-R</t>
    </r>
    <r>
      <rPr>
        <sz val="12"/>
        <rFont val="宋体"/>
        <family val="3"/>
        <charset val="134"/>
      </rPr>
      <t>adam</t>
    </r>
    <phoneticPr fontId="1" type="noConversion"/>
  </si>
  <si>
    <t>RAdam</t>
    <phoneticPr fontId="1" type="noConversion"/>
  </si>
  <si>
    <r>
      <t>ada</t>
    </r>
    <r>
      <rPr>
        <sz val="12"/>
        <rFont val="宋体"/>
        <family val="3"/>
        <charset val="134"/>
      </rPr>
      <t>-Radam</t>
    </r>
    <phoneticPr fontId="1" type="noConversion"/>
  </si>
  <si>
    <t>resnet-v2</t>
    <phoneticPr fontId="1" type="noConversion"/>
  </si>
  <si>
    <t>resnext</t>
    <phoneticPr fontId="1" type="noConversion"/>
  </si>
  <si>
    <r>
      <t>t</t>
    </r>
    <r>
      <rPr>
        <sz val="12"/>
        <rFont val="宋体"/>
        <family val="3"/>
        <charset val="134"/>
      </rPr>
      <t>otal-ghm</t>
    </r>
    <phoneticPr fontId="1" type="noConversion"/>
  </si>
  <si>
    <r>
      <t>e</t>
    </r>
    <r>
      <rPr>
        <sz val="12"/>
        <rFont val="宋体"/>
        <family val="3"/>
        <charset val="134"/>
      </rPr>
      <t>ach-ghm</t>
    </r>
    <phoneticPr fontId="1" type="noConversion"/>
  </si>
  <si>
    <r>
      <t>s</t>
    </r>
    <r>
      <rPr>
        <sz val="12"/>
        <rFont val="宋体"/>
        <family val="3"/>
        <charset val="134"/>
      </rPr>
      <t>mooth</t>
    </r>
    <phoneticPr fontId="1" type="noConversion"/>
  </si>
  <si>
    <r>
      <t>b</t>
    </r>
    <r>
      <rPr>
        <sz val="12"/>
        <rFont val="宋体"/>
        <family val="3"/>
        <charset val="134"/>
      </rPr>
      <t>alance</t>
    </r>
    <phoneticPr fontId="1" type="noConversion"/>
  </si>
  <si>
    <t>5e-5+5e-3</t>
    <phoneticPr fontId="1" type="noConversion"/>
  </si>
  <si>
    <t>√</t>
    <phoneticPr fontId="1" type="noConversion"/>
  </si>
  <si>
    <t>√</t>
    <phoneticPr fontId="1" type="noConversion"/>
  </si>
  <si>
    <t>ada-Radam</t>
    <phoneticPr fontId="1" type="noConversion"/>
  </si>
  <si>
    <t>ada-radam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</si>
  <si>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</si>
  <si>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</si>
  <si>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</si>
  <si>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smooth</t>
    <phoneticPr fontId="1" type="noConversion"/>
  </si>
  <si>
    <t>smooth-ghm</t>
    <phoneticPr fontId="1" type="noConversion"/>
  </si>
  <si>
    <t>ghm</t>
    <phoneticPr fontId="1" type="noConversion"/>
  </si>
  <si>
    <t>slim-1e-3</t>
    <phoneticPr fontId="1" type="noConversion"/>
  </si>
  <si>
    <t>slim-ghm</t>
    <phoneticPr fontId="1" type="noConversion"/>
  </si>
  <si>
    <t>total</t>
    <phoneticPr fontId="1" type="noConversion"/>
  </si>
  <si>
    <t>√</t>
    <phoneticPr fontId="1" type="noConversion"/>
  </si>
  <si>
    <t>ada-radam</t>
  </si>
  <si>
    <t>5e-4+5e-3
没去掉conv的bias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</si>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</sst>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_);[Red]\(0\)"/>
    <numFmt numFmtId="178" formatCode="0.000_);[Red]\(0.000\)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11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6" xfId="0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1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6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topLeftCell="A32" zoomScale="70" zoomScaleNormal="70" workbookViewId="0">
      <selection activeCell="J43" sqref="J43"/>
    </sheetView>
  </sheetViews>
  <sheetFormatPr defaultRowHeight="15.05" x14ac:dyDescent="0.25"/>
  <cols>
    <col min="1" max="1" width="15" bestFit="1" customWidth="1"/>
    <col min="2" max="2" width="15.75" bestFit="1" customWidth="1"/>
    <col min="6" max="6" width="9" hidden="1" customWidth="1"/>
    <col min="8" max="8" width="13.83203125" bestFit="1" customWidth="1"/>
    <col min="9" max="9" width="13.83203125" customWidth="1"/>
    <col min="10" max="10" width="19.5" customWidth="1"/>
    <col min="11" max="11" width="9" customWidth="1"/>
    <col min="12" max="12" width="15.75" hidden="1" customWidth="1"/>
    <col min="13" max="13" width="13.25" hidden="1" customWidth="1"/>
    <col min="14" max="14" width="10.75" hidden="1" customWidth="1"/>
    <col min="15" max="15" width="10.75" style="27" bestFit="1" customWidth="1"/>
    <col min="16" max="16" width="14.5" style="48" bestFit="1" customWidth="1"/>
    <col min="17" max="17" width="12" bestFit="1" customWidth="1"/>
    <col min="18" max="18" width="12" style="56" customWidth="1"/>
    <col min="19" max="20" width="13.25" style="48" bestFit="1" customWidth="1"/>
    <col min="21" max="21" width="13.25" customWidth="1"/>
    <col min="22" max="22" width="14.5" bestFit="1" customWidth="1"/>
  </cols>
  <sheetData>
    <row r="1" spans="1:26" x14ac:dyDescent="0.25">
      <c r="A1" s="60" t="s">
        <v>36</v>
      </c>
      <c r="B1" s="70" t="s">
        <v>3</v>
      </c>
      <c r="C1" s="68" t="s">
        <v>2</v>
      </c>
      <c r="D1" s="72" t="s">
        <v>5</v>
      </c>
      <c r="E1" s="65" t="s">
        <v>37</v>
      </c>
      <c r="F1" s="65" t="s">
        <v>19</v>
      </c>
      <c r="G1" s="65" t="s">
        <v>39</v>
      </c>
      <c r="H1" s="65" t="s">
        <v>14</v>
      </c>
      <c r="I1" s="65" t="s">
        <v>30</v>
      </c>
      <c r="J1" s="65" t="s">
        <v>13</v>
      </c>
      <c r="K1" s="65" t="s">
        <v>8</v>
      </c>
      <c r="L1" s="65" t="s">
        <v>12</v>
      </c>
      <c r="M1" s="65" t="s">
        <v>9</v>
      </c>
      <c r="N1" s="65" t="s">
        <v>11</v>
      </c>
      <c r="O1" s="68" t="s">
        <v>10</v>
      </c>
      <c r="P1" s="63" t="s">
        <v>34</v>
      </c>
      <c r="Q1" s="64"/>
      <c r="R1" s="64"/>
      <c r="S1" s="64"/>
      <c r="T1" s="64"/>
      <c r="U1" s="64"/>
      <c r="V1" s="67"/>
      <c r="W1" s="63"/>
      <c r="X1" s="64"/>
      <c r="Y1" s="64"/>
      <c r="Z1" s="64"/>
    </row>
    <row r="2" spans="1:26" x14ac:dyDescent="0.25">
      <c r="A2" s="59"/>
      <c r="B2" s="71"/>
      <c r="C2" s="69"/>
      <c r="D2" s="73"/>
      <c r="E2" s="66"/>
      <c r="F2" s="66"/>
      <c r="G2" s="66"/>
      <c r="H2" s="66"/>
      <c r="I2" s="66"/>
      <c r="J2" s="66"/>
      <c r="K2" s="66"/>
      <c r="L2" s="66"/>
      <c r="M2" s="66"/>
      <c r="N2" s="66"/>
      <c r="O2" s="69"/>
      <c r="P2" s="45" t="s">
        <v>20</v>
      </c>
      <c r="Q2" s="34" t="s">
        <v>23</v>
      </c>
      <c r="R2" s="51" t="s">
        <v>26</v>
      </c>
      <c r="S2" s="45" t="s">
        <v>21</v>
      </c>
      <c r="T2" s="45" t="s">
        <v>22</v>
      </c>
      <c r="U2" s="34" t="s">
        <v>24</v>
      </c>
      <c r="V2" s="35" t="s">
        <v>25</v>
      </c>
      <c r="W2" s="34"/>
      <c r="X2" s="35"/>
      <c r="Y2" s="34"/>
      <c r="Z2" s="35"/>
    </row>
    <row r="3" spans="1:26" x14ac:dyDescent="0.25">
      <c r="A3" s="61" t="s">
        <v>65</v>
      </c>
      <c r="B3" s="22">
        <v>5.0000000000000001E-4</v>
      </c>
      <c r="C3" s="2">
        <v>60</v>
      </c>
      <c r="D3" s="24" t="s">
        <v>4</v>
      </c>
      <c r="E3" s="15" t="s">
        <v>4</v>
      </c>
      <c r="F3" s="22" t="s">
        <v>1</v>
      </c>
      <c r="G3" s="22" t="s">
        <v>4</v>
      </c>
      <c r="H3" s="32" t="s">
        <v>64</v>
      </c>
      <c r="I3" s="22" t="s">
        <v>6</v>
      </c>
      <c r="J3" s="22" t="s">
        <v>31</v>
      </c>
      <c r="K3" s="32" t="s">
        <v>51</v>
      </c>
      <c r="L3" s="22"/>
      <c r="M3" s="22"/>
      <c r="N3" s="22"/>
      <c r="O3" s="38" t="s">
        <v>1</v>
      </c>
      <c r="P3" s="46">
        <v>478</v>
      </c>
      <c r="Q3" s="17">
        <f t="shared" ref="Q3:Q34" si="0">1-(P3+0.0000001)/9723</f>
        <v>0.9508382186465083</v>
      </c>
      <c r="R3" s="52">
        <v>0.98</v>
      </c>
      <c r="S3" s="46">
        <v>2860</v>
      </c>
      <c r="T3" s="46">
        <v>0</v>
      </c>
      <c r="U3" s="17">
        <f t="shared" ref="U3:U34" si="1">1-(T3+0.0000001)/(S3+0.0000001)</f>
        <v>0.99999999996503497</v>
      </c>
      <c r="V3" s="18">
        <f t="shared" ref="V3:V34" si="2">(S3-T3+0.0000001)/9723</f>
        <v>0.29414789674997427</v>
      </c>
      <c r="W3" s="17"/>
      <c r="X3" s="17"/>
      <c r="Y3" s="17"/>
      <c r="Z3" s="18"/>
    </row>
    <row r="4" spans="1:26" x14ac:dyDescent="0.25">
      <c r="A4" s="58"/>
      <c r="B4" s="19">
        <v>5.0000000000000001E-4</v>
      </c>
      <c r="C4" s="2">
        <v>100</v>
      </c>
      <c r="D4" s="25" t="s">
        <v>4</v>
      </c>
      <c r="E4" s="1" t="s">
        <v>4</v>
      </c>
      <c r="F4" s="19" t="s">
        <v>1</v>
      </c>
      <c r="G4" s="19" t="s">
        <v>4</v>
      </c>
      <c r="H4" s="19" t="s">
        <v>64</v>
      </c>
      <c r="I4" s="19" t="s">
        <v>6</v>
      </c>
      <c r="J4" s="19" t="s">
        <v>1</v>
      </c>
      <c r="K4" s="28" t="s">
        <v>7</v>
      </c>
      <c r="L4" s="19"/>
      <c r="M4" s="19"/>
      <c r="N4" s="19"/>
      <c r="O4" s="3" t="s">
        <v>1</v>
      </c>
      <c r="P4" s="44">
        <v>218</v>
      </c>
      <c r="Q4" s="4">
        <f t="shared" si="0"/>
        <v>0.97757893653193462</v>
      </c>
      <c r="R4" s="53">
        <v>0.98</v>
      </c>
      <c r="S4" s="44">
        <v>7192</v>
      </c>
      <c r="T4" s="44">
        <v>2</v>
      </c>
      <c r="U4" s="4">
        <f t="shared" si="1"/>
        <v>0.9997219132230295</v>
      </c>
      <c r="V4" s="5">
        <f t="shared" si="2"/>
        <v>0.73948369845726625</v>
      </c>
      <c r="W4" s="4"/>
      <c r="X4" s="4"/>
      <c r="Y4" s="4"/>
      <c r="Z4" s="5"/>
    </row>
    <row r="5" spans="1:26" x14ac:dyDescent="0.25">
      <c r="A5" s="58"/>
      <c r="B5" s="1">
        <v>5.0000000000000001E-4</v>
      </c>
      <c r="C5" s="2">
        <v>140</v>
      </c>
      <c r="D5" s="25" t="s">
        <v>4</v>
      </c>
      <c r="E5" s="1" t="s">
        <v>4</v>
      </c>
      <c r="F5" s="19" t="s">
        <v>1</v>
      </c>
      <c r="G5" s="19" t="s">
        <v>4</v>
      </c>
      <c r="H5" s="19" t="s">
        <v>64</v>
      </c>
      <c r="I5" s="19" t="s">
        <v>6</v>
      </c>
      <c r="J5" s="19" t="s">
        <v>1</v>
      </c>
      <c r="K5" s="28" t="s">
        <v>7</v>
      </c>
      <c r="L5" s="19"/>
      <c r="M5" s="19"/>
      <c r="N5" s="19"/>
      <c r="O5" s="3" t="s">
        <v>1</v>
      </c>
      <c r="P5" s="44">
        <v>207</v>
      </c>
      <c r="Q5" s="4">
        <f t="shared" si="0"/>
        <v>0.97871027459631799</v>
      </c>
      <c r="R5" s="53">
        <v>0.98</v>
      </c>
      <c r="S5" s="44">
        <v>7486</v>
      </c>
      <c r="T5" s="44">
        <v>3</v>
      </c>
      <c r="U5" s="4">
        <f t="shared" si="1"/>
        <v>0.99959925192359611</v>
      </c>
      <c r="V5" s="5">
        <f t="shared" si="2"/>
        <v>0.76961843053584278</v>
      </c>
      <c r="W5" s="4"/>
      <c r="X5" s="4"/>
      <c r="Y5" s="4"/>
      <c r="Z5" s="5"/>
    </row>
    <row r="6" spans="1:26" x14ac:dyDescent="0.25">
      <c r="A6" s="59"/>
      <c r="B6" s="10">
        <v>5.0000000000000001E-4</v>
      </c>
      <c r="C6" s="11">
        <v>180</v>
      </c>
      <c r="D6" s="26" t="s">
        <v>4</v>
      </c>
      <c r="E6" s="23" t="s">
        <v>4</v>
      </c>
      <c r="F6" s="23" t="s">
        <v>1</v>
      </c>
      <c r="G6" s="23" t="s">
        <v>4</v>
      </c>
      <c r="H6" s="23" t="s">
        <v>64</v>
      </c>
      <c r="I6" s="23" t="s">
        <v>6</v>
      </c>
      <c r="J6" s="23" t="s">
        <v>1</v>
      </c>
      <c r="K6" s="29" t="s">
        <v>32</v>
      </c>
      <c r="L6" s="23"/>
      <c r="M6" s="23"/>
      <c r="N6" s="23"/>
      <c r="O6" s="21" t="s">
        <v>1</v>
      </c>
      <c r="P6" s="43">
        <v>201</v>
      </c>
      <c r="Q6" s="12">
        <f t="shared" si="0"/>
        <v>0.97932736808598164</v>
      </c>
      <c r="R6" s="54">
        <v>0.98</v>
      </c>
      <c r="S6" s="43">
        <v>7553</v>
      </c>
      <c r="T6" s="43">
        <v>7</v>
      </c>
      <c r="U6" s="12">
        <f t="shared" si="1"/>
        <v>0.99907321592745835</v>
      </c>
      <c r="V6" s="14">
        <f t="shared" si="2"/>
        <v>0.7760979121773115</v>
      </c>
      <c r="W6" s="12"/>
      <c r="X6" s="12"/>
      <c r="Y6" s="12"/>
      <c r="Z6" s="14"/>
    </row>
    <row r="7" spans="1:26" x14ac:dyDescent="0.25">
      <c r="A7" s="57" t="s">
        <v>49</v>
      </c>
      <c r="B7" s="19">
        <v>5.0000000000000002E-5</v>
      </c>
      <c r="C7" s="2">
        <v>60</v>
      </c>
      <c r="D7" s="25" t="s">
        <v>4</v>
      </c>
      <c r="E7" s="1" t="s">
        <v>4</v>
      </c>
      <c r="F7" s="19" t="s">
        <v>1</v>
      </c>
      <c r="G7" s="19" t="s">
        <v>4</v>
      </c>
      <c r="H7" s="19" t="s">
        <v>64</v>
      </c>
      <c r="I7" s="19" t="s">
        <v>6</v>
      </c>
      <c r="J7" s="19" t="s">
        <v>6</v>
      </c>
      <c r="K7" s="32" t="s">
        <v>7</v>
      </c>
      <c r="L7" s="19"/>
      <c r="M7" s="19"/>
      <c r="N7" s="19"/>
      <c r="O7" s="3" t="s">
        <v>6</v>
      </c>
      <c r="P7" s="44">
        <v>347</v>
      </c>
      <c r="Q7" s="4">
        <f t="shared" si="0"/>
        <v>0.96431142650416535</v>
      </c>
      <c r="R7" s="53">
        <v>0.95</v>
      </c>
      <c r="S7" s="44">
        <v>2078</v>
      </c>
      <c r="T7" s="44">
        <v>0</v>
      </c>
      <c r="U7" s="4">
        <f t="shared" si="1"/>
        <v>0.99999999995187683</v>
      </c>
      <c r="V7" s="5">
        <f t="shared" si="2"/>
        <v>0.21372004526380745</v>
      </c>
      <c r="W7" s="4"/>
      <c r="X7" s="4"/>
      <c r="Y7" s="9"/>
      <c r="Z7" s="27"/>
    </row>
    <row r="8" spans="1:26" x14ac:dyDescent="0.25">
      <c r="A8" s="58"/>
      <c r="B8" s="19">
        <v>5.0000000000000002E-5</v>
      </c>
      <c r="C8" s="2">
        <v>100</v>
      </c>
      <c r="D8" s="25" t="s">
        <v>4</v>
      </c>
      <c r="E8" s="1" t="s">
        <v>4</v>
      </c>
      <c r="F8" s="19" t="s">
        <v>1</v>
      </c>
      <c r="G8" s="19" t="s">
        <v>4</v>
      </c>
      <c r="H8" s="19" t="s">
        <v>64</v>
      </c>
      <c r="I8" s="19" t="s">
        <v>6</v>
      </c>
      <c r="J8" s="19" t="s">
        <v>6</v>
      </c>
      <c r="K8" s="28" t="s">
        <v>7</v>
      </c>
      <c r="L8" s="19"/>
      <c r="M8" s="19"/>
      <c r="N8" s="19"/>
      <c r="O8" s="3" t="s">
        <v>6</v>
      </c>
      <c r="P8" s="44">
        <v>365</v>
      </c>
      <c r="Q8" s="4">
        <f t="shared" si="0"/>
        <v>0.96246014603517427</v>
      </c>
      <c r="R8" s="53">
        <v>0.95</v>
      </c>
      <c r="S8" s="44">
        <v>2487</v>
      </c>
      <c r="T8" s="49">
        <v>5</v>
      </c>
      <c r="U8" s="6">
        <f t="shared" si="1"/>
        <v>0.99798954559718578</v>
      </c>
      <c r="V8" s="5">
        <f t="shared" si="2"/>
        <v>0.25527100690116217</v>
      </c>
      <c r="W8" s="4"/>
      <c r="X8" s="4"/>
      <c r="Y8" s="4"/>
      <c r="Z8" s="5"/>
    </row>
    <row r="9" spans="1:26" x14ac:dyDescent="0.25">
      <c r="A9" s="58"/>
      <c r="B9" s="19">
        <v>5.0000000000000002E-5</v>
      </c>
      <c r="C9" s="2">
        <v>140</v>
      </c>
      <c r="D9" s="25" t="s">
        <v>4</v>
      </c>
      <c r="E9" s="1" t="s">
        <v>4</v>
      </c>
      <c r="F9" s="19" t="s">
        <v>1</v>
      </c>
      <c r="G9" s="19" t="s">
        <v>4</v>
      </c>
      <c r="H9" s="19" t="s">
        <v>64</v>
      </c>
      <c r="I9" s="19" t="s">
        <v>6</v>
      </c>
      <c r="J9" s="19" t="s">
        <v>6</v>
      </c>
      <c r="K9" s="28" t="s">
        <v>7</v>
      </c>
      <c r="L9" s="19"/>
      <c r="M9" s="19"/>
      <c r="N9" s="19"/>
      <c r="O9" s="3" t="s">
        <v>6</v>
      </c>
      <c r="P9" s="44">
        <v>192</v>
      </c>
      <c r="Q9" s="4">
        <f t="shared" si="0"/>
        <v>0.98025300832047724</v>
      </c>
      <c r="R9" s="53">
        <v>0.98</v>
      </c>
      <c r="S9" s="44">
        <v>6810</v>
      </c>
      <c r="T9" s="49">
        <v>6</v>
      </c>
      <c r="U9" s="6">
        <f t="shared" si="1"/>
        <v>0.99911894271660617</v>
      </c>
      <c r="V9" s="33">
        <f t="shared" si="2"/>
        <v>0.6997840172889026</v>
      </c>
      <c r="W9" s="4"/>
      <c r="X9" s="4"/>
      <c r="Y9" s="7"/>
      <c r="Z9" s="8"/>
    </row>
    <row r="10" spans="1:26" x14ac:dyDescent="0.25">
      <c r="A10" s="59"/>
      <c r="B10" s="23">
        <v>5.0000000000000002E-5</v>
      </c>
      <c r="C10" s="11">
        <v>180</v>
      </c>
      <c r="D10" s="26" t="s">
        <v>4</v>
      </c>
      <c r="E10" s="10" t="s">
        <v>4</v>
      </c>
      <c r="F10" s="23" t="s">
        <v>1</v>
      </c>
      <c r="G10" s="23" t="s">
        <v>4</v>
      </c>
      <c r="H10" s="23" t="s">
        <v>64</v>
      </c>
      <c r="I10" s="23" t="s">
        <v>6</v>
      </c>
      <c r="J10" s="23" t="s">
        <v>6</v>
      </c>
      <c r="K10" s="29" t="s">
        <v>32</v>
      </c>
      <c r="L10" s="23"/>
      <c r="M10" s="23"/>
      <c r="N10" s="23"/>
      <c r="O10" s="21" t="s">
        <v>6</v>
      </c>
      <c r="P10" s="43">
        <v>167</v>
      </c>
      <c r="Q10" s="12">
        <f t="shared" si="0"/>
        <v>0.98282423119407591</v>
      </c>
      <c r="R10" s="54">
        <v>0.98499999999999999</v>
      </c>
      <c r="S10" s="43">
        <v>6884</v>
      </c>
      <c r="T10" s="43">
        <v>7</v>
      </c>
      <c r="U10" s="12">
        <f t="shared" si="1"/>
        <v>0.99898314931727217</v>
      </c>
      <c r="V10" s="13">
        <f t="shared" si="2"/>
        <v>0.70729198807981075</v>
      </c>
      <c r="W10" s="12"/>
      <c r="X10" s="12"/>
      <c r="Y10" s="12"/>
      <c r="Z10" s="14"/>
    </row>
    <row r="11" spans="1:26" x14ac:dyDescent="0.25">
      <c r="A11" s="62">
        <v>5.0000000000000001E-4</v>
      </c>
      <c r="B11" s="22">
        <v>5.0000000000000001E-4</v>
      </c>
      <c r="C11" s="2">
        <v>60</v>
      </c>
      <c r="D11" s="24" t="s">
        <v>1</v>
      </c>
      <c r="E11" s="22" t="s">
        <v>1</v>
      </c>
      <c r="F11" s="32" t="s">
        <v>6</v>
      </c>
      <c r="G11" s="32" t="s">
        <v>1</v>
      </c>
      <c r="H11" s="32" t="s">
        <v>15</v>
      </c>
      <c r="I11" s="32" t="s">
        <v>6</v>
      </c>
      <c r="J11" s="32" t="s">
        <v>6</v>
      </c>
      <c r="K11" s="32" t="s">
        <v>6</v>
      </c>
      <c r="L11" s="32"/>
      <c r="M11" s="32"/>
      <c r="N11" s="32"/>
      <c r="O11" s="40" t="s">
        <v>6</v>
      </c>
      <c r="P11" s="46">
        <v>1681</v>
      </c>
      <c r="Q11" s="17">
        <f t="shared" si="0"/>
        <v>0.82711097396893962</v>
      </c>
      <c r="R11" s="52">
        <v>0.94</v>
      </c>
      <c r="S11" s="46">
        <v>817</v>
      </c>
      <c r="T11" s="50">
        <v>1</v>
      </c>
      <c r="U11" s="30">
        <f t="shared" si="1"/>
        <v>0.9987760096696725</v>
      </c>
      <c r="V11" s="18">
        <f t="shared" si="2"/>
        <v>8.3924714604545925E-2</v>
      </c>
      <c r="W11" s="17"/>
      <c r="X11" s="17"/>
      <c r="Y11" s="17"/>
      <c r="Z11" s="18"/>
    </row>
    <row r="12" spans="1:26" x14ac:dyDescent="0.25">
      <c r="A12" s="58"/>
      <c r="B12" s="1">
        <v>5.0000000000000001E-4</v>
      </c>
      <c r="C12" s="2">
        <v>100</v>
      </c>
      <c r="D12" s="25" t="s">
        <v>1</v>
      </c>
      <c r="E12" s="19" t="s">
        <v>1</v>
      </c>
      <c r="F12" s="28"/>
      <c r="G12" s="28" t="s">
        <v>1</v>
      </c>
      <c r="H12" s="28" t="s">
        <v>15</v>
      </c>
      <c r="I12" s="28" t="s">
        <v>6</v>
      </c>
      <c r="J12" s="28" t="s">
        <v>6</v>
      </c>
      <c r="K12" s="28" t="s">
        <v>6</v>
      </c>
      <c r="L12" s="28"/>
      <c r="M12" s="28"/>
      <c r="N12" s="28"/>
      <c r="O12" s="41" t="s">
        <v>6</v>
      </c>
      <c r="P12" s="44">
        <v>1222</v>
      </c>
      <c r="Q12" s="4">
        <f t="shared" si="0"/>
        <v>0.87431862592821141</v>
      </c>
      <c r="R12" s="53">
        <v>0.94</v>
      </c>
      <c r="S12" s="44">
        <v>3240</v>
      </c>
      <c r="T12" s="49">
        <v>2</v>
      </c>
      <c r="U12" s="6">
        <f t="shared" si="1"/>
        <v>0.99938271601853756</v>
      </c>
      <c r="V12" s="5">
        <f t="shared" si="2"/>
        <v>0.33302478659878637</v>
      </c>
      <c r="W12" s="4"/>
      <c r="X12" s="4"/>
      <c r="Y12" s="4"/>
      <c r="Z12" s="5"/>
    </row>
    <row r="13" spans="1:26" x14ac:dyDescent="0.25">
      <c r="A13" s="58"/>
      <c r="B13" s="1">
        <v>5.0000000000000001E-4</v>
      </c>
      <c r="C13" s="2">
        <v>140</v>
      </c>
      <c r="D13" s="25" t="s">
        <v>1</v>
      </c>
      <c r="E13" s="19" t="s">
        <v>1</v>
      </c>
      <c r="F13" s="28" t="s">
        <v>6</v>
      </c>
      <c r="G13" s="28" t="s">
        <v>1</v>
      </c>
      <c r="H13" s="28" t="s">
        <v>15</v>
      </c>
      <c r="I13" s="28" t="s">
        <v>6</v>
      </c>
      <c r="J13" s="28" t="s">
        <v>6</v>
      </c>
      <c r="K13" s="28" t="s">
        <v>6</v>
      </c>
      <c r="L13" s="28"/>
      <c r="M13" s="28"/>
      <c r="N13" s="28"/>
      <c r="O13" s="41" t="s">
        <v>6</v>
      </c>
      <c r="P13" s="44">
        <v>1026</v>
      </c>
      <c r="Q13" s="4">
        <f t="shared" si="0"/>
        <v>0.89447701325722517</v>
      </c>
      <c r="R13" s="53">
        <v>0.94</v>
      </c>
      <c r="S13" s="44">
        <v>4225</v>
      </c>
      <c r="T13" s="44">
        <v>3</v>
      </c>
      <c r="U13" s="4">
        <f t="shared" si="1"/>
        <v>0.99928994080475053</v>
      </c>
      <c r="V13" s="5">
        <f t="shared" si="2"/>
        <v>0.43422811890363056</v>
      </c>
      <c r="W13" s="4"/>
      <c r="X13" s="4"/>
      <c r="Y13" s="4"/>
      <c r="Z13" s="5"/>
    </row>
    <row r="14" spans="1:26" x14ac:dyDescent="0.25">
      <c r="A14" s="59"/>
      <c r="B14" s="10">
        <v>5.0000000000000001E-4</v>
      </c>
      <c r="C14" s="11">
        <v>180</v>
      </c>
      <c r="D14" s="26" t="s">
        <v>1</v>
      </c>
      <c r="E14" s="23" t="s">
        <v>1</v>
      </c>
      <c r="F14" s="29" t="s">
        <v>6</v>
      </c>
      <c r="G14" s="11" t="s">
        <v>1</v>
      </c>
      <c r="H14" s="11" t="s">
        <v>15</v>
      </c>
      <c r="I14" s="11" t="s">
        <v>6</v>
      </c>
      <c r="J14" s="29" t="s">
        <v>6</v>
      </c>
      <c r="K14" s="11" t="s">
        <v>6</v>
      </c>
      <c r="L14" s="11"/>
      <c r="M14" s="11"/>
      <c r="N14" s="11"/>
      <c r="O14" s="42" t="s">
        <v>6</v>
      </c>
      <c r="P14" s="43">
        <v>1024</v>
      </c>
      <c r="Q14" s="12">
        <f t="shared" si="0"/>
        <v>0.89468271108711306</v>
      </c>
      <c r="R14" s="54">
        <v>0.94</v>
      </c>
      <c r="S14" s="43">
        <v>4302</v>
      </c>
      <c r="T14" s="43">
        <v>3</v>
      </c>
      <c r="U14" s="12">
        <f t="shared" si="1"/>
        <v>0.99930264990703621</v>
      </c>
      <c r="V14" s="14">
        <f t="shared" si="2"/>
        <v>0.44214748535431447</v>
      </c>
      <c r="W14" s="12"/>
      <c r="X14" s="12"/>
      <c r="Y14" s="12"/>
      <c r="Z14" s="14"/>
    </row>
    <row r="15" spans="1:26" x14ac:dyDescent="0.25">
      <c r="A15" s="57" t="s">
        <v>5</v>
      </c>
      <c r="B15" s="15">
        <v>5.0000000000000001E-4</v>
      </c>
      <c r="C15" s="2">
        <v>60</v>
      </c>
      <c r="D15" s="24" t="s">
        <v>4</v>
      </c>
      <c r="E15" s="15" t="s">
        <v>1</v>
      </c>
      <c r="F15" s="22" t="s">
        <v>1</v>
      </c>
      <c r="G15" s="22" t="s">
        <v>1</v>
      </c>
      <c r="H15" s="22" t="s">
        <v>15</v>
      </c>
      <c r="I15" s="22" t="s">
        <v>6</v>
      </c>
      <c r="J15" s="22" t="s">
        <v>6</v>
      </c>
      <c r="K15" s="22" t="s">
        <v>6</v>
      </c>
      <c r="L15" s="22"/>
      <c r="M15" s="22"/>
      <c r="N15" s="22"/>
      <c r="O15" s="38" t="s">
        <v>6</v>
      </c>
      <c r="P15" s="46">
        <v>1419</v>
      </c>
      <c r="Q15" s="17">
        <f t="shared" si="0"/>
        <v>0.85405738968425382</v>
      </c>
      <c r="R15" s="52">
        <v>0.92</v>
      </c>
      <c r="S15" s="46">
        <v>1736</v>
      </c>
      <c r="T15" s="46">
        <v>1</v>
      </c>
      <c r="U15" s="17">
        <f t="shared" si="1"/>
        <v>0.99942396307607007</v>
      </c>
      <c r="V15" s="18">
        <f t="shared" si="2"/>
        <v>0.17844286743803353</v>
      </c>
      <c r="W15" s="17"/>
      <c r="X15" s="17"/>
      <c r="Y15" s="17"/>
      <c r="Z15" s="18"/>
    </row>
    <row r="16" spans="1:26" x14ac:dyDescent="0.25">
      <c r="A16" s="58"/>
      <c r="B16" s="1">
        <v>5.0000000000000001E-4</v>
      </c>
      <c r="C16" s="2">
        <v>100</v>
      </c>
      <c r="D16" s="25" t="s">
        <v>4</v>
      </c>
      <c r="E16" s="1" t="s">
        <v>1</v>
      </c>
      <c r="F16" s="19" t="s">
        <v>1</v>
      </c>
      <c r="G16" s="19" t="s">
        <v>1</v>
      </c>
      <c r="H16" s="19" t="s">
        <v>15</v>
      </c>
      <c r="I16" s="19" t="s">
        <v>6</v>
      </c>
      <c r="J16" s="19" t="s">
        <v>6</v>
      </c>
      <c r="K16" s="19" t="s">
        <v>6</v>
      </c>
      <c r="L16" s="19"/>
      <c r="M16" s="19"/>
      <c r="N16" s="19"/>
      <c r="O16" s="3" t="s">
        <v>6</v>
      </c>
      <c r="P16" s="44">
        <v>911</v>
      </c>
      <c r="Q16" s="4">
        <f t="shared" si="0"/>
        <v>0.90630463847577913</v>
      </c>
      <c r="R16" s="53">
        <v>0.92</v>
      </c>
      <c r="S16" s="44">
        <v>4333</v>
      </c>
      <c r="T16" s="44">
        <v>5</v>
      </c>
      <c r="U16" s="4">
        <f t="shared" si="1"/>
        <v>0.9988460650588773</v>
      </c>
      <c r="V16" s="5">
        <f t="shared" si="2"/>
        <v>0.44513010388768898</v>
      </c>
      <c r="W16" s="4"/>
      <c r="X16" s="4"/>
      <c r="Y16" s="4"/>
      <c r="Z16" s="5"/>
    </row>
    <row r="17" spans="1:26" x14ac:dyDescent="0.25">
      <c r="A17" s="58"/>
      <c r="B17" s="1">
        <v>5.0000000000000001E-4</v>
      </c>
      <c r="C17" s="2">
        <v>140</v>
      </c>
      <c r="D17" s="25" t="s">
        <v>4</v>
      </c>
      <c r="E17" s="1" t="s">
        <v>1</v>
      </c>
      <c r="F17" s="19" t="s">
        <v>1</v>
      </c>
      <c r="G17" s="19" t="s">
        <v>1</v>
      </c>
      <c r="H17" s="19" t="s">
        <v>15</v>
      </c>
      <c r="I17" s="19" t="s">
        <v>6</v>
      </c>
      <c r="J17" s="19" t="s">
        <v>6</v>
      </c>
      <c r="K17" s="19" t="s">
        <v>6</v>
      </c>
      <c r="L17" s="19"/>
      <c r="M17" s="19"/>
      <c r="N17" s="19"/>
      <c r="O17" s="3" t="s">
        <v>6</v>
      </c>
      <c r="P17" s="44">
        <v>790</v>
      </c>
      <c r="Q17" s="4">
        <f t="shared" si="0"/>
        <v>0.91874935718399675</v>
      </c>
      <c r="R17" s="53">
        <v>0.92</v>
      </c>
      <c r="S17" s="44">
        <v>5209</v>
      </c>
      <c r="T17" s="44">
        <v>4</v>
      </c>
      <c r="U17" s="4">
        <f t="shared" si="1"/>
        <v>0.99923209827223591</v>
      </c>
      <c r="V17" s="5">
        <f t="shared" si="2"/>
        <v>0.53532860229353074</v>
      </c>
      <c r="W17" s="4"/>
      <c r="X17" s="4"/>
      <c r="Y17" s="4"/>
      <c r="Z17" s="5"/>
    </row>
    <row r="18" spans="1:26" x14ac:dyDescent="0.25">
      <c r="A18" s="59"/>
      <c r="B18" s="10">
        <v>5.0000000000000001E-4</v>
      </c>
      <c r="C18" s="11">
        <v>180</v>
      </c>
      <c r="D18" s="26" t="s">
        <v>4</v>
      </c>
      <c r="E18" s="10" t="s">
        <v>1</v>
      </c>
      <c r="F18" s="23" t="s">
        <v>1</v>
      </c>
      <c r="G18" s="23" t="s">
        <v>1</v>
      </c>
      <c r="H18" s="23" t="s">
        <v>15</v>
      </c>
      <c r="I18" s="23" t="s">
        <v>6</v>
      </c>
      <c r="J18" s="23" t="s">
        <v>6</v>
      </c>
      <c r="K18" s="23" t="s">
        <v>6</v>
      </c>
      <c r="L18" s="23"/>
      <c r="M18" s="23"/>
      <c r="N18" s="23"/>
      <c r="O18" s="21" t="s">
        <v>6</v>
      </c>
      <c r="P18" s="47">
        <v>778</v>
      </c>
      <c r="Q18" s="20">
        <f t="shared" si="0"/>
        <v>0.91998354416332406</v>
      </c>
      <c r="R18" s="55">
        <v>0.92</v>
      </c>
      <c r="S18" s="47">
        <v>5297</v>
      </c>
      <c r="T18" s="43">
        <v>4</v>
      </c>
      <c r="U18" s="12">
        <f t="shared" si="1"/>
        <v>0.99924485555976506</v>
      </c>
      <c r="V18" s="14">
        <f t="shared" si="2"/>
        <v>0.54437930680859814</v>
      </c>
      <c r="W18" s="12"/>
      <c r="X18" s="12"/>
      <c r="Y18" s="12"/>
      <c r="Z18" s="14"/>
    </row>
    <row r="19" spans="1:26" x14ac:dyDescent="0.25">
      <c r="A19" s="57" t="s">
        <v>38</v>
      </c>
      <c r="B19" s="15">
        <v>5.0000000000000001E-4</v>
      </c>
      <c r="C19" s="2">
        <v>60</v>
      </c>
      <c r="D19" s="24" t="s">
        <v>28</v>
      </c>
      <c r="E19" s="22" t="s">
        <v>27</v>
      </c>
      <c r="F19" s="22" t="s">
        <v>1</v>
      </c>
      <c r="G19" s="22" t="s">
        <v>1</v>
      </c>
      <c r="H19" s="22" t="s">
        <v>15</v>
      </c>
      <c r="I19" s="22" t="s">
        <v>6</v>
      </c>
      <c r="J19" s="22" t="s">
        <v>6</v>
      </c>
      <c r="K19" s="22" t="s">
        <v>6</v>
      </c>
      <c r="L19" s="22"/>
      <c r="M19" s="22"/>
      <c r="N19" s="22"/>
      <c r="O19" s="38" t="s">
        <v>6</v>
      </c>
      <c r="P19" s="46">
        <v>1413</v>
      </c>
      <c r="Q19" s="17">
        <f t="shared" si="0"/>
        <v>0.85467448317391748</v>
      </c>
      <c r="R19" s="52">
        <v>0.94</v>
      </c>
      <c r="S19" s="46">
        <v>931</v>
      </c>
      <c r="T19" s="46">
        <v>0</v>
      </c>
      <c r="U19" s="17">
        <f t="shared" si="1"/>
        <v>0.99999999989258859</v>
      </c>
      <c r="V19" s="18">
        <f t="shared" si="2"/>
        <v>9.5752339823099858E-2</v>
      </c>
      <c r="W19" s="17"/>
      <c r="X19" s="17"/>
      <c r="Y19" s="17"/>
      <c r="Z19" s="18"/>
    </row>
    <row r="20" spans="1:26" x14ac:dyDescent="0.25">
      <c r="A20" s="58"/>
      <c r="B20" s="1">
        <v>5.0000000000000001E-4</v>
      </c>
      <c r="C20" s="2">
        <v>100</v>
      </c>
      <c r="D20" s="25" t="s">
        <v>4</v>
      </c>
      <c r="E20" s="19" t="s">
        <v>27</v>
      </c>
      <c r="F20" s="19"/>
      <c r="G20" s="19" t="s">
        <v>1</v>
      </c>
      <c r="H20" s="19" t="s">
        <v>15</v>
      </c>
      <c r="I20" s="19" t="s">
        <v>6</v>
      </c>
      <c r="J20" s="19" t="s">
        <v>6</v>
      </c>
      <c r="K20" s="19" t="s">
        <v>6</v>
      </c>
      <c r="L20" s="19"/>
      <c r="M20" s="19"/>
      <c r="N20" s="19"/>
      <c r="O20" s="3" t="s">
        <v>6</v>
      </c>
      <c r="P20" s="44">
        <v>904</v>
      </c>
      <c r="Q20" s="4">
        <f t="shared" si="0"/>
        <v>0.90702458088038673</v>
      </c>
      <c r="R20" s="53">
        <v>0.94</v>
      </c>
      <c r="S20" s="44">
        <v>3382</v>
      </c>
      <c r="T20" s="44">
        <v>0</v>
      </c>
      <c r="U20" s="4">
        <f t="shared" si="1"/>
        <v>0.99999999997043165</v>
      </c>
      <c r="V20" s="5">
        <f t="shared" si="2"/>
        <v>0.34783503035071478</v>
      </c>
      <c r="W20" s="4"/>
      <c r="X20" s="4"/>
      <c r="Y20" s="4"/>
      <c r="Z20" s="5"/>
    </row>
    <row r="21" spans="1:26" x14ac:dyDescent="0.25">
      <c r="A21" s="58"/>
      <c r="B21" s="1">
        <v>5.0000000000000001E-4</v>
      </c>
      <c r="C21" s="2">
        <v>140</v>
      </c>
      <c r="D21" s="25" t="s">
        <v>4</v>
      </c>
      <c r="E21" s="1" t="s">
        <v>27</v>
      </c>
      <c r="F21" s="19" t="s">
        <v>1</v>
      </c>
      <c r="G21" s="19" t="s">
        <v>1</v>
      </c>
      <c r="H21" s="19" t="s">
        <v>15</v>
      </c>
      <c r="I21" s="19" t="s">
        <v>6</v>
      </c>
      <c r="J21" s="19" t="s">
        <v>6</v>
      </c>
      <c r="K21" s="19" t="s">
        <v>6</v>
      </c>
      <c r="L21" s="19"/>
      <c r="M21" s="19"/>
      <c r="N21" s="19"/>
      <c r="O21" s="3" t="s">
        <v>6</v>
      </c>
      <c r="P21" s="44">
        <v>717</v>
      </c>
      <c r="Q21" s="4">
        <f t="shared" si="0"/>
        <v>0.9262573279749049</v>
      </c>
      <c r="R21" s="53">
        <v>0.94</v>
      </c>
      <c r="S21" s="44">
        <v>4884</v>
      </c>
      <c r="T21" s="44">
        <v>5</v>
      </c>
      <c r="U21" s="4">
        <f t="shared" si="1"/>
        <v>0.99897624895579495</v>
      </c>
      <c r="V21" s="5">
        <f t="shared" si="2"/>
        <v>0.50179985602180399</v>
      </c>
      <c r="W21" s="4"/>
      <c r="X21" s="4"/>
      <c r="Y21" s="4"/>
      <c r="Z21" s="5"/>
    </row>
    <row r="22" spans="1:26" x14ac:dyDescent="0.25">
      <c r="A22" s="59"/>
      <c r="B22" s="10">
        <v>5.0000000000000001E-4</v>
      </c>
      <c r="C22" s="11">
        <v>180</v>
      </c>
      <c r="D22" s="26" t="s">
        <v>4</v>
      </c>
      <c r="E22" s="10" t="s">
        <v>27</v>
      </c>
      <c r="F22" s="23" t="s">
        <v>1</v>
      </c>
      <c r="G22" s="23" t="s">
        <v>1</v>
      </c>
      <c r="H22" s="23" t="s">
        <v>15</v>
      </c>
      <c r="I22" s="23" t="s">
        <v>6</v>
      </c>
      <c r="J22" s="23" t="s">
        <v>6</v>
      </c>
      <c r="K22" s="23" t="s">
        <v>6</v>
      </c>
      <c r="L22" s="23"/>
      <c r="M22" s="23"/>
      <c r="N22" s="23"/>
      <c r="O22" s="21" t="s">
        <v>6</v>
      </c>
      <c r="P22" s="43">
        <v>723</v>
      </c>
      <c r="Q22" s="12">
        <f t="shared" si="0"/>
        <v>0.92564023448524124</v>
      </c>
      <c r="R22" s="54">
        <v>0.94</v>
      </c>
      <c r="S22" s="43">
        <v>4986</v>
      </c>
      <c r="T22" s="43">
        <v>6</v>
      </c>
      <c r="U22" s="12">
        <f t="shared" si="1"/>
        <v>0.99879663054555157</v>
      </c>
      <c r="V22" s="14">
        <f t="shared" si="2"/>
        <v>0.51218759643114264</v>
      </c>
      <c r="W22" s="12"/>
      <c r="X22" s="12"/>
      <c r="Y22" s="12"/>
      <c r="Z22" s="14"/>
    </row>
    <row r="23" spans="1:26" x14ac:dyDescent="0.25">
      <c r="A23" s="57" t="s">
        <v>41</v>
      </c>
      <c r="B23" s="15">
        <v>5.0000000000000001E-4</v>
      </c>
      <c r="C23" s="2">
        <v>60</v>
      </c>
      <c r="D23" s="24" t="s">
        <v>4</v>
      </c>
      <c r="E23" s="22" t="s">
        <v>29</v>
      </c>
      <c r="F23" s="22" t="s">
        <v>1</v>
      </c>
      <c r="G23" s="22" t="s">
        <v>50</v>
      </c>
      <c r="H23" s="22" t="s">
        <v>15</v>
      </c>
      <c r="I23" s="22" t="s">
        <v>6</v>
      </c>
      <c r="J23" s="22" t="s">
        <v>6</v>
      </c>
      <c r="K23" s="22" t="s">
        <v>6</v>
      </c>
      <c r="L23" s="22"/>
      <c r="M23" s="22"/>
      <c r="N23" s="22"/>
      <c r="O23" s="38" t="s">
        <v>6</v>
      </c>
      <c r="P23" s="46">
        <v>434</v>
      </c>
      <c r="Q23" s="17">
        <f t="shared" si="0"/>
        <v>0.955363570904042</v>
      </c>
      <c r="R23" s="52">
        <v>0.99</v>
      </c>
      <c r="S23" s="46">
        <v>3223</v>
      </c>
      <c r="T23" s="46">
        <v>0</v>
      </c>
      <c r="U23" s="17">
        <f t="shared" si="1"/>
        <v>0.99999999996897304</v>
      </c>
      <c r="V23" s="18">
        <f t="shared" si="2"/>
        <v>0.33148205287462718</v>
      </c>
      <c r="W23" s="17"/>
      <c r="X23" s="17"/>
      <c r="Y23" s="17"/>
      <c r="Z23" s="18"/>
    </row>
    <row r="24" spans="1:26" x14ac:dyDescent="0.25">
      <c r="A24" s="58"/>
      <c r="B24" s="1">
        <v>5.0000000000000001E-4</v>
      </c>
      <c r="C24" s="2">
        <v>100</v>
      </c>
      <c r="D24" s="25" t="s">
        <v>4</v>
      </c>
      <c r="E24" s="1" t="s">
        <v>27</v>
      </c>
      <c r="F24" s="19" t="s">
        <v>1</v>
      </c>
      <c r="G24" s="19" t="s">
        <v>4</v>
      </c>
      <c r="H24" s="19" t="s">
        <v>15</v>
      </c>
      <c r="I24" s="19" t="s">
        <v>6</v>
      </c>
      <c r="J24" s="19" t="s">
        <v>6</v>
      </c>
      <c r="K24" s="19" t="s">
        <v>6</v>
      </c>
      <c r="L24" s="19"/>
      <c r="M24" s="19"/>
      <c r="N24" s="19"/>
      <c r="O24" s="3" t="s">
        <v>6</v>
      </c>
      <c r="P24" s="44">
        <v>504</v>
      </c>
      <c r="Q24" s="4">
        <f t="shared" si="0"/>
        <v>0.94816414685796568</v>
      </c>
      <c r="R24" s="53">
        <v>0.99</v>
      </c>
      <c r="S24" s="44">
        <v>5307</v>
      </c>
      <c r="T24" s="49">
        <v>9</v>
      </c>
      <c r="U24" s="6">
        <f t="shared" si="1"/>
        <v>0.99830412660640089</v>
      </c>
      <c r="V24" s="5">
        <f t="shared" si="2"/>
        <v>0.54489355138331785</v>
      </c>
      <c r="W24" s="4"/>
      <c r="X24" s="4"/>
      <c r="Y24" s="4"/>
      <c r="Z24" s="5"/>
    </row>
    <row r="25" spans="1:26" x14ac:dyDescent="0.25">
      <c r="A25" s="58"/>
      <c r="B25" s="1">
        <v>5.0000000000000001E-4</v>
      </c>
      <c r="C25" s="2">
        <v>140</v>
      </c>
      <c r="D25" s="25" t="s">
        <v>4</v>
      </c>
      <c r="E25" s="1" t="s">
        <v>27</v>
      </c>
      <c r="F25" s="19" t="s">
        <v>1</v>
      </c>
      <c r="G25" s="19" t="s">
        <v>4</v>
      </c>
      <c r="H25" s="19" t="s">
        <v>15</v>
      </c>
      <c r="I25" s="19" t="s">
        <v>6</v>
      </c>
      <c r="J25" s="19" t="s">
        <v>6</v>
      </c>
      <c r="K25" s="19" t="s">
        <v>6</v>
      </c>
      <c r="L25" s="19"/>
      <c r="M25" s="19"/>
      <c r="N25" s="19"/>
      <c r="O25" s="3" t="s">
        <v>6</v>
      </c>
      <c r="P25" s="44">
        <v>373</v>
      </c>
      <c r="Q25" s="4">
        <f t="shared" si="0"/>
        <v>0.96163735471562273</v>
      </c>
      <c r="R25" s="53">
        <v>0.99</v>
      </c>
      <c r="S25" s="44">
        <v>5409</v>
      </c>
      <c r="T25" s="44">
        <v>3</v>
      </c>
      <c r="U25" s="4">
        <f t="shared" si="1"/>
        <v>0.99944536881125079</v>
      </c>
      <c r="V25" s="5">
        <f t="shared" si="2"/>
        <v>0.55600123419726422</v>
      </c>
      <c r="W25" s="4"/>
      <c r="X25" s="4"/>
      <c r="Y25" s="4"/>
      <c r="Z25" s="5"/>
    </row>
    <row r="26" spans="1:26" x14ac:dyDescent="0.25">
      <c r="A26" s="59"/>
      <c r="B26" s="10">
        <v>5.0000000000000001E-4</v>
      </c>
      <c r="C26" s="11">
        <v>180</v>
      </c>
      <c r="D26" s="26" t="s">
        <v>4</v>
      </c>
      <c r="E26" s="10" t="s">
        <v>27</v>
      </c>
      <c r="F26" s="23" t="s">
        <v>1</v>
      </c>
      <c r="G26" s="23" t="s">
        <v>4</v>
      </c>
      <c r="H26" s="23" t="s">
        <v>15</v>
      </c>
      <c r="I26" s="23" t="s">
        <v>6</v>
      </c>
      <c r="J26" s="23" t="s">
        <v>6</v>
      </c>
      <c r="K26" s="23" t="s">
        <v>6</v>
      </c>
      <c r="L26" s="23"/>
      <c r="M26" s="23"/>
      <c r="N26" s="23"/>
      <c r="O26" s="21" t="s">
        <v>6</v>
      </c>
      <c r="P26" s="43">
        <v>339</v>
      </c>
      <c r="Q26" s="12">
        <f t="shared" si="0"/>
        <v>0.965134217823717</v>
      </c>
      <c r="R26" s="54">
        <v>0.99</v>
      </c>
      <c r="S26" s="43">
        <v>6458</v>
      </c>
      <c r="T26" s="43">
        <v>2</v>
      </c>
      <c r="U26" s="12">
        <f t="shared" si="1"/>
        <v>0.99969030658098967</v>
      </c>
      <c r="V26" s="14">
        <f t="shared" si="2"/>
        <v>0.66399259488840889</v>
      </c>
      <c r="W26" s="12"/>
      <c r="X26" s="12"/>
      <c r="Y26" s="12"/>
      <c r="Z26" s="14"/>
    </row>
    <row r="27" spans="1:26" x14ac:dyDescent="0.25">
      <c r="A27" s="57" t="s">
        <v>40</v>
      </c>
      <c r="B27" s="15">
        <v>5.0000000000000001E-4</v>
      </c>
      <c r="C27" s="16">
        <v>60</v>
      </c>
      <c r="D27" s="24" t="s">
        <v>4</v>
      </c>
      <c r="E27" s="22" t="s">
        <v>27</v>
      </c>
      <c r="F27" s="32" t="s">
        <v>6</v>
      </c>
      <c r="G27" s="32" t="s">
        <v>0</v>
      </c>
      <c r="H27" s="32" t="s">
        <v>35</v>
      </c>
      <c r="I27" s="32" t="s">
        <v>6</v>
      </c>
      <c r="J27" s="32" t="s">
        <v>6</v>
      </c>
      <c r="K27" s="32" t="s">
        <v>6</v>
      </c>
      <c r="L27" s="32"/>
      <c r="M27" s="32"/>
      <c r="N27" s="32"/>
      <c r="O27" s="40" t="s">
        <v>6</v>
      </c>
      <c r="P27" s="46">
        <v>498</v>
      </c>
      <c r="Q27" s="17">
        <f t="shared" si="0"/>
        <v>0.94878124034762934</v>
      </c>
      <c r="R27" s="52">
        <v>0.98</v>
      </c>
      <c r="S27" s="46">
        <v>5614</v>
      </c>
      <c r="T27" s="50">
        <v>1</v>
      </c>
      <c r="U27" s="30">
        <f t="shared" si="1"/>
        <v>0.99982187386890231</v>
      </c>
      <c r="V27" s="18">
        <f t="shared" si="2"/>
        <v>0.57729095959066135</v>
      </c>
      <c r="W27" s="17"/>
      <c r="X27" s="17"/>
      <c r="Y27" s="17"/>
      <c r="Z27" s="18"/>
    </row>
    <row r="28" spans="1:26" x14ac:dyDescent="0.25">
      <c r="A28" s="58"/>
      <c r="B28" s="1">
        <v>5.0000000000000001E-4</v>
      </c>
      <c r="C28" s="2">
        <v>100</v>
      </c>
      <c r="D28" s="25" t="s">
        <v>4</v>
      </c>
      <c r="E28" s="19" t="s">
        <v>27</v>
      </c>
      <c r="F28" s="28" t="s">
        <v>6</v>
      </c>
      <c r="G28" s="28" t="s">
        <v>4</v>
      </c>
      <c r="H28" s="28" t="s">
        <v>35</v>
      </c>
      <c r="I28" s="28" t="s">
        <v>6</v>
      </c>
      <c r="J28" s="28" t="s">
        <v>6</v>
      </c>
      <c r="K28" s="28" t="s">
        <v>6</v>
      </c>
      <c r="L28" s="28"/>
      <c r="M28" s="28"/>
      <c r="N28" s="28"/>
      <c r="O28" s="41" t="s">
        <v>6</v>
      </c>
      <c r="P28" s="44">
        <v>367</v>
      </c>
      <c r="Q28" s="4">
        <f t="shared" si="0"/>
        <v>0.96225444820528638</v>
      </c>
      <c r="R28" s="53">
        <v>0.98</v>
      </c>
      <c r="S28" s="44">
        <v>7028</v>
      </c>
      <c r="T28" s="49">
        <v>9</v>
      </c>
      <c r="U28" s="6">
        <f t="shared" si="1"/>
        <v>0.99871940806774728</v>
      </c>
      <c r="V28" s="33">
        <f t="shared" si="2"/>
        <v>0.72189653400185128</v>
      </c>
      <c r="W28" s="4"/>
      <c r="X28" s="4"/>
      <c r="Y28" s="4"/>
      <c r="Z28" s="5"/>
    </row>
    <row r="29" spans="1:26" x14ac:dyDescent="0.25">
      <c r="A29" s="58"/>
      <c r="B29" s="1">
        <v>5.0000000000000001E-4</v>
      </c>
      <c r="C29" s="2">
        <v>140</v>
      </c>
      <c r="D29" s="25" t="s">
        <v>4</v>
      </c>
      <c r="E29" s="19" t="s">
        <v>27</v>
      </c>
      <c r="F29" s="28" t="s">
        <v>6</v>
      </c>
      <c r="G29" s="28" t="s">
        <v>4</v>
      </c>
      <c r="H29" s="28" t="s">
        <v>35</v>
      </c>
      <c r="I29" s="28" t="s">
        <v>6</v>
      </c>
      <c r="J29" s="28" t="s">
        <v>6</v>
      </c>
      <c r="K29" s="28" t="s">
        <v>6</v>
      </c>
      <c r="L29" s="28"/>
      <c r="M29" s="28"/>
      <c r="N29" s="28"/>
      <c r="O29" s="41" t="s">
        <v>6</v>
      </c>
      <c r="P29" s="49">
        <v>374</v>
      </c>
      <c r="Q29" s="4">
        <f t="shared" si="0"/>
        <v>0.96153450580067878</v>
      </c>
      <c r="R29" s="53">
        <v>0.98</v>
      </c>
      <c r="S29" s="44">
        <v>7361</v>
      </c>
      <c r="T29" s="49">
        <v>5</v>
      </c>
      <c r="U29" s="6">
        <f t="shared" si="1"/>
        <v>0.99932074445049146</v>
      </c>
      <c r="V29" s="33">
        <f t="shared" si="2"/>
        <v>0.75655661833796151</v>
      </c>
      <c r="W29" s="4"/>
      <c r="X29" s="4"/>
      <c r="Y29" s="4"/>
      <c r="Z29" s="5"/>
    </row>
    <row r="30" spans="1:26" x14ac:dyDescent="0.25">
      <c r="A30" s="59"/>
      <c r="B30" s="10">
        <v>5.0000000000000001E-4</v>
      </c>
      <c r="C30" s="11">
        <v>180</v>
      </c>
      <c r="D30" s="26" t="s">
        <v>4</v>
      </c>
      <c r="E30" s="23" t="s">
        <v>27</v>
      </c>
      <c r="F30" s="29" t="s">
        <v>6</v>
      </c>
      <c r="G30" s="11" t="s">
        <v>4</v>
      </c>
      <c r="H30" s="29" t="s">
        <v>35</v>
      </c>
      <c r="I30" s="11" t="s">
        <v>6</v>
      </c>
      <c r="J30" s="29" t="s">
        <v>6</v>
      </c>
      <c r="K30" s="11" t="s">
        <v>6</v>
      </c>
      <c r="L30" s="11"/>
      <c r="M30" s="11"/>
      <c r="N30" s="11"/>
      <c r="O30" s="42" t="s">
        <v>6</v>
      </c>
      <c r="P30" s="43">
        <v>361</v>
      </c>
      <c r="Q30" s="12">
        <f t="shared" si="0"/>
        <v>0.96287154169495015</v>
      </c>
      <c r="R30" s="54">
        <v>0.98</v>
      </c>
      <c r="S30" s="43">
        <v>7529</v>
      </c>
      <c r="T30" s="43">
        <v>12</v>
      </c>
      <c r="U30" s="12">
        <f t="shared" si="1"/>
        <v>0.99840616282376937</v>
      </c>
      <c r="V30" s="14">
        <f t="shared" si="2"/>
        <v>0.77311529364393705</v>
      </c>
      <c r="W30" s="12"/>
      <c r="X30" s="12"/>
      <c r="Y30" s="12"/>
      <c r="Z30" s="14"/>
    </row>
    <row r="31" spans="1:26" x14ac:dyDescent="0.25">
      <c r="A31" s="57" t="s">
        <v>42</v>
      </c>
      <c r="B31" s="15">
        <v>5.0000000000000001E-4</v>
      </c>
      <c r="C31" s="16">
        <v>60</v>
      </c>
      <c r="D31" s="24" t="s">
        <v>4</v>
      </c>
      <c r="E31" s="22" t="s">
        <v>27</v>
      </c>
      <c r="F31" s="32" t="s">
        <v>6</v>
      </c>
      <c r="G31" s="32" t="s">
        <v>0</v>
      </c>
      <c r="H31" s="32" t="s">
        <v>64</v>
      </c>
      <c r="I31" s="32" t="s">
        <v>6</v>
      </c>
      <c r="J31" s="32" t="s">
        <v>6</v>
      </c>
      <c r="K31" s="32" t="s">
        <v>6</v>
      </c>
      <c r="L31" s="32"/>
      <c r="M31" s="32"/>
      <c r="N31" s="32"/>
      <c r="O31" s="40" t="s">
        <v>6</v>
      </c>
      <c r="P31" s="46">
        <v>476</v>
      </c>
      <c r="Q31" s="17">
        <f t="shared" si="0"/>
        <v>0.95104391647639619</v>
      </c>
      <c r="R31" s="52">
        <v>0.99</v>
      </c>
      <c r="S31" s="46">
        <v>3397</v>
      </c>
      <c r="T31" s="50">
        <v>7</v>
      </c>
      <c r="U31" s="30">
        <f t="shared" si="1"/>
        <v>0.9979393582279088</v>
      </c>
      <c r="V31" s="18">
        <f t="shared" si="2"/>
        <v>0.34865782167026638</v>
      </c>
      <c r="W31" s="17"/>
      <c r="X31" s="17"/>
      <c r="Y31" s="17"/>
      <c r="Z31" s="18"/>
    </row>
    <row r="32" spans="1:26" x14ac:dyDescent="0.25">
      <c r="A32" s="58"/>
      <c r="B32" s="1">
        <v>5.0000000000000001E-4</v>
      </c>
      <c r="C32" s="2">
        <v>100</v>
      </c>
      <c r="D32" s="25" t="s">
        <v>4</v>
      </c>
      <c r="E32" s="19" t="s">
        <v>27</v>
      </c>
      <c r="F32" s="28" t="s">
        <v>6</v>
      </c>
      <c r="G32" s="28" t="s">
        <v>4</v>
      </c>
      <c r="H32" s="28" t="s">
        <v>64</v>
      </c>
      <c r="I32" s="28" t="s">
        <v>6</v>
      </c>
      <c r="J32" s="28" t="s">
        <v>6</v>
      </c>
      <c r="K32" s="28" t="s">
        <v>6</v>
      </c>
      <c r="L32" s="28"/>
      <c r="M32" s="28"/>
      <c r="N32" s="28"/>
      <c r="O32" s="41" t="s">
        <v>6</v>
      </c>
      <c r="P32" s="44">
        <v>215</v>
      </c>
      <c r="Q32" s="4">
        <f t="shared" si="0"/>
        <v>0.97788748327676644</v>
      </c>
      <c r="R32" s="53">
        <v>0.99</v>
      </c>
      <c r="S32" s="44">
        <v>7686</v>
      </c>
      <c r="T32" s="49">
        <v>0</v>
      </c>
      <c r="U32" s="6">
        <f t="shared" si="1"/>
        <v>0.9999999999869893</v>
      </c>
      <c r="V32" s="33">
        <f t="shared" si="2"/>
        <v>0.79049676026946414</v>
      </c>
      <c r="W32" s="4"/>
      <c r="X32" s="4"/>
      <c r="Y32" s="4"/>
      <c r="Z32" s="5"/>
    </row>
    <row r="33" spans="1:26" x14ac:dyDescent="0.25">
      <c r="A33" s="58"/>
      <c r="B33" s="1">
        <v>5.0000000000000001E-4</v>
      </c>
      <c r="C33" s="2">
        <v>140</v>
      </c>
      <c r="D33" s="25" t="s">
        <v>4</v>
      </c>
      <c r="E33" s="19" t="s">
        <v>27</v>
      </c>
      <c r="F33" s="28" t="s">
        <v>6</v>
      </c>
      <c r="G33" s="28" t="s">
        <v>4</v>
      </c>
      <c r="H33" s="28" t="s">
        <v>64</v>
      </c>
      <c r="I33" s="28" t="s">
        <v>6</v>
      </c>
      <c r="J33" s="28" t="s">
        <v>6</v>
      </c>
      <c r="K33" s="28" t="s">
        <v>6</v>
      </c>
      <c r="L33" s="28"/>
      <c r="M33" s="28"/>
      <c r="N33" s="28"/>
      <c r="O33" s="41" t="s">
        <v>6</v>
      </c>
      <c r="P33" s="44">
        <v>201</v>
      </c>
      <c r="Q33" s="4">
        <f t="shared" si="0"/>
        <v>0.97932736808598164</v>
      </c>
      <c r="R33" s="53">
        <v>0.99</v>
      </c>
      <c r="S33" s="44">
        <v>8244</v>
      </c>
      <c r="T33" s="49">
        <v>5</v>
      </c>
      <c r="U33" s="6">
        <f t="shared" si="1"/>
        <v>0.99939349828967261</v>
      </c>
      <c r="V33" s="33">
        <f t="shared" si="2"/>
        <v>0.84737221023346709</v>
      </c>
      <c r="W33" s="4"/>
      <c r="X33" s="4"/>
      <c r="Y33" s="4"/>
      <c r="Z33" s="5"/>
    </row>
    <row r="34" spans="1:26" x14ac:dyDescent="0.25">
      <c r="A34" s="59"/>
      <c r="B34" s="10">
        <v>5.0000000000000001E-4</v>
      </c>
      <c r="C34" s="11">
        <v>180</v>
      </c>
      <c r="D34" s="26" t="s">
        <v>4</v>
      </c>
      <c r="E34" s="23" t="s">
        <v>27</v>
      </c>
      <c r="F34" s="29" t="s">
        <v>6</v>
      </c>
      <c r="G34" s="11" t="s">
        <v>4</v>
      </c>
      <c r="H34" s="11" t="s">
        <v>64</v>
      </c>
      <c r="I34" s="11" t="s">
        <v>6</v>
      </c>
      <c r="J34" s="29" t="s">
        <v>6</v>
      </c>
      <c r="K34" s="11" t="s">
        <v>6</v>
      </c>
      <c r="L34" s="11"/>
      <c r="M34" s="11"/>
      <c r="N34" s="11"/>
      <c r="O34" s="42" t="s">
        <v>6</v>
      </c>
      <c r="P34" s="47">
        <v>198</v>
      </c>
      <c r="Q34" s="12">
        <f t="shared" si="0"/>
        <v>0.97963591483081358</v>
      </c>
      <c r="R34" s="54">
        <v>0.99</v>
      </c>
      <c r="S34" s="43">
        <v>8348</v>
      </c>
      <c r="T34" s="43">
        <v>6</v>
      </c>
      <c r="U34" s="12">
        <f t="shared" si="1"/>
        <v>0.99928126496167613</v>
      </c>
      <c r="V34" s="14">
        <f t="shared" si="2"/>
        <v>0.85796564847269374</v>
      </c>
      <c r="W34" s="12"/>
      <c r="X34" s="12"/>
      <c r="Y34" s="12"/>
      <c r="Z34" s="14"/>
    </row>
    <row r="35" spans="1:26" x14ac:dyDescent="0.25">
      <c r="A35" s="57" t="s">
        <v>43</v>
      </c>
      <c r="B35" s="1">
        <v>5.0000000000000001E-4</v>
      </c>
      <c r="C35" s="2">
        <v>60</v>
      </c>
      <c r="D35" s="25" t="s">
        <v>4</v>
      </c>
      <c r="E35" s="19" t="s">
        <v>27</v>
      </c>
      <c r="F35" s="19" t="s">
        <v>0</v>
      </c>
      <c r="G35" s="19" t="s">
        <v>0</v>
      </c>
      <c r="H35" s="32" t="s">
        <v>43</v>
      </c>
      <c r="I35" s="28" t="s">
        <v>6</v>
      </c>
      <c r="J35" s="19" t="s">
        <v>6</v>
      </c>
      <c r="K35" s="19" t="s">
        <v>6</v>
      </c>
      <c r="L35" s="19"/>
      <c r="M35" s="19"/>
      <c r="N35" s="19"/>
      <c r="O35" s="3" t="s">
        <v>6</v>
      </c>
      <c r="P35" s="44">
        <v>625</v>
      </c>
      <c r="Q35" s="4">
        <f t="shared" ref="Q35:Q68" si="3">1-(P35+0.0000001)/9723</f>
        <v>0.93571942814974807</v>
      </c>
      <c r="R35" s="53">
        <v>0.99</v>
      </c>
      <c r="S35" s="44">
        <v>4080</v>
      </c>
      <c r="T35" s="44">
        <v>0</v>
      </c>
      <c r="U35" s="4">
        <f t="shared" ref="U35:U68" si="4">1-(T35+0.0000001)/(S35+0.0000001)</f>
        <v>0.99999999997549016</v>
      </c>
      <c r="V35" s="5">
        <f t="shared" ref="V35:V68" si="5">(S35-T35+0.0000001)/9723</f>
        <v>0.41962357298159003</v>
      </c>
      <c r="W35" s="4"/>
      <c r="X35" s="4"/>
      <c r="Y35" s="4"/>
      <c r="Z35" s="5"/>
    </row>
    <row r="36" spans="1:26" x14ac:dyDescent="0.25">
      <c r="A36" s="58"/>
      <c r="B36" s="1">
        <v>5.0000000000000001E-4</v>
      </c>
      <c r="C36" s="2">
        <v>100</v>
      </c>
      <c r="D36" s="25" t="s">
        <v>4</v>
      </c>
      <c r="E36" s="19" t="s">
        <v>27</v>
      </c>
      <c r="F36" s="19"/>
      <c r="G36" s="19" t="s">
        <v>4</v>
      </c>
      <c r="H36" s="28" t="s">
        <v>17</v>
      </c>
      <c r="I36" s="28" t="s">
        <v>6</v>
      </c>
      <c r="J36" s="19" t="s">
        <v>6</v>
      </c>
      <c r="K36" s="19" t="s">
        <v>6</v>
      </c>
      <c r="L36" s="19"/>
      <c r="M36" s="19"/>
      <c r="N36" s="19"/>
      <c r="O36" s="3" t="s">
        <v>6</v>
      </c>
      <c r="P36" s="44">
        <v>520</v>
      </c>
      <c r="Q36" s="4">
        <f t="shared" si="3"/>
        <v>0.94651856421886249</v>
      </c>
      <c r="R36" s="53">
        <v>0.99</v>
      </c>
      <c r="S36" s="44">
        <v>4294</v>
      </c>
      <c r="T36" s="44">
        <v>8</v>
      </c>
      <c r="U36" s="4">
        <f t="shared" si="4"/>
        <v>0.99813693523525526</v>
      </c>
      <c r="V36" s="5">
        <f t="shared" si="5"/>
        <v>0.44081044946004316</v>
      </c>
      <c r="W36" s="4"/>
      <c r="X36" s="4"/>
      <c r="Y36" s="4"/>
      <c r="Z36" s="5"/>
    </row>
    <row r="37" spans="1:26" x14ac:dyDescent="0.25">
      <c r="A37" s="58"/>
      <c r="B37" s="1">
        <v>5.0000000000000001E-4</v>
      </c>
      <c r="C37" s="2">
        <v>140</v>
      </c>
      <c r="D37" s="25" t="s">
        <v>4</v>
      </c>
      <c r="E37" s="19" t="s">
        <v>27</v>
      </c>
      <c r="F37" s="19"/>
      <c r="G37" s="19" t="s">
        <v>4</v>
      </c>
      <c r="H37" s="28" t="s">
        <v>16</v>
      </c>
      <c r="I37" s="28" t="s">
        <v>6</v>
      </c>
      <c r="J37" s="19" t="s">
        <v>6</v>
      </c>
      <c r="K37" s="19" t="s">
        <v>6</v>
      </c>
      <c r="L37" s="19"/>
      <c r="M37" s="19"/>
      <c r="N37" s="19"/>
      <c r="O37" s="3" t="s">
        <v>6</v>
      </c>
      <c r="P37" s="44">
        <v>459</v>
      </c>
      <c r="Q37" s="4">
        <f t="shared" si="3"/>
        <v>0.95279234803044333</v>
      </c>
      <c r="R37" s="53">
        <v>0.99</v>
      </c>
      <c r="S37" s="44">
        <v>5289</v>
      </c>
      <c r="T37" s="44">
        <v>15</v>
      </c>
      <c r="U37" s="4">
        <f t="shared" si="4"/>
        <v>0.99716392510876983</v>
      </c>
      <c r="V37" s="5">
        <f t="shared" si="5"/>
        <v>0.54242517742466312</v>
      </c>
      <c r="W37" s="4"/>
      <c r="X37" s="4"/>
      <c r="Y37" s="4"/>
      <c r="Z37" s="5"/>
    </row>
    <row r="38" spans="1:26" x14ac:dyDescent="0.25">
      <c r="A38" s="59"/>
      <c r="B38" s="1">
        <v>5.0000000000000001E-4</v>
      </c>
      <c r="C38" s="11">
        <v>180</v>
      </c>
      <c r="D38" s="25" t="s">
        <v>4</v>
      </c>
      <c r="E38" s="19" t="s">
        <v>27</v>
      </c>
      <c r="F38" s="19" t="s">
        <v>0</v>
      </c>
      <c r="G38" s="19" t="s">
        <v>4</v>
      </c>
      <c r="H38" s="11" t="s">
        <v>16</v>
      </c>
      <c r="I38" s="2" t="s">
        <v>6</v>
      </c>
      <c r="J38" s="19" t="s">
        <v>6</v>
      </c>
      <c r="K38" s="19" t="s">
        <v>6</v>
      </c>
      <c r="L38" s="19"/>
      <c r="M38" s="19"/>
      <c r="N38" s="19"/>
      <c r="O38" s="3" t="s">
        <v>6</v>
      </c>
      <c r="P38" s="44">
        <v>370</v>
      </c>
      <c r="Q38" s="4">
        <f t="shared" si="3"/>
        <v>0.96194590146045456</v>
      </c>
      <c r="R38" s="53">
        <v>0.99</v>
      </c>
      <c r="S38" s="44">
        <v>6210</v>
      </c>
      <c r="T38" s="44">
        <v>16</v>
      </c>
      <c r="U38" s="4">
        <f t="shared" si="4"/>
        <v>0.99742351045092714</v>
      </c>
      <c r="V38" s="5">
        <f t="shared" si="5"/>
        <v>0.6370461791730947</v>
      </c>
      <c r="W38" s="4"/>
      <c r="X38" s="4"/>
      <c r="Y38" s="4"/>
      <c r="Z38" s="5"/>
    </row>
    <row r="39" spans="1:26" x14ac:dyDescent="0.25">
      <c r="A39" s="57" t="s">
        <v>18</v>
      </c>
      <c r="B39" s="15">
        <v>5.0000000000000001E-4</v>
      </c>
      <c r="C39" s="2">
        <v>80</v>
      </c>
      <c r="D39" s="24" t="s">
        <v>4</v>
      </c>
      <c r="E39" s="22" t="s">
        <v>27</v>
      </c>
      <c r="F39" s="22" t="s">
        <v>0</v>
      </c>
      <c r="G39" s="22" t="s">
        <v>0</v>
      </c>
      <c r="H39" s="32" t="s">
        <v>44</v>
      </c>
      <c r="I39" s="32" t="s">
        <v>6</v>
      </c>
      <c r="J39" s="22" t="s">
        <v>6</v>
      </c>
      <c r="K39" s="22" t="s">
        <v>67</v>
      </c>
      <c r="L39" s="22"/>
      <c r="M39" s="22"/>
      <c r="N39" s="22"/>
      <c r="O39" s="38" t="s">
        <v>6</v>
      </c>
      <c r="P39" s="46">
        <v>497</v>
      </c>
      <c r="Q39" s="17">
        <f t="shared" si="3"/>
        <v>0.94888408926257328</v>
      </c>
      <c r="R39" s="52">
        <v>0.95</v>
      </c>
      <c r="S39" s="46">
        <v>5079</v>
      </c>
      <c r="T39" s="50">
        <v>2</v>
      </c>
      <c r="U39" s="30">
        <f t="shared" si="4"/>
        <v>0.99960622167750335</v>
      </c>
      <c r="V39" s="31">
        <f t="shared" si="5"/>
        <v>0.52216394118070553</v>
      </c>
      <c r="W39" s="17"/>
      <c r="X39" s="17"/>
      <c r="Y39" s="17"/>
      <c r="Z39" s="18"/>
    </row>
    <row r="40" spans="1:26" x14ac:dyDescent="0.25">
      <c r="A40" s="58"/>
      <c r="B40" s="1">
        <v>5.0000000000000001E-4</v>
      </c>
      <c r="C40" s="2">
        <v>120</v>
      </c>
      <c r="D40" s="25" t="s">
        <v>4</v>
      </c>
      <c r="E40" s="19" t="s">
        <v>27</v>
      </c>
      <c r="F40" s="19"/>
      <c r="G40" s="19" t="s">
        <v>4</v>
      </c>
      <c r="H40" s="28" t="s">
        <v>18</v>
      </c>
      <c r="I40" s="28" t="s">
        <v>6</v>
      </c>
      <c r="J40" s="19" t="s">
        <v>6</v>
      </c>
      <c r="K40" s="19" t="s">
        <v>67</v>
      </c>
      <c r="L40" s="19"/>
      <c r="M40" s="19"/>
      <c r="N40" s="19"/>
      <c r="O40" s="3" t="s">
        <v>6</v>
      </c>
      <c r="P40" s="44">
        <v>544</v>
      </c>
      <c r="Q40" s="4">
        <f t="shared" si="3"/>
        <v>0.94405019026020776</v>
      </c>
      <c r="R40" s="53">
        <v>0.95</v>
      </c>
      <c r="S40" s="44">
        <v>6024</v>
      </c>
      <c r="T40" s="49">
        <v>6</v>
      </c>
      <c r="U40" s="6">
        <f t="shared" si="4"/>
        <v>0.99900398404716129</v>
      </c>
      <c r="V40" s="33">
        <f t="shared" si="5"/>
        <v>0.61894477014296001</v>
      </c>
      <c r="W40" s="4"/>
      <c r="X40" s="4"/>
      <c r="Y40" s="4"/>
      <c r="Z40" s="5"/>
    </row>
    <row r="41" spans="1:26" x14ac:dyDescent="0.25">
      <c r="A41" s="58"/>
      <c r="B41" s="1">
        <v>5.0000000000000001E-4</v>
      </c>
      <c r="C41" s="2">
        <v>160</v>
      </c>
      <c r="D41" s="25" t="s">
        <v>4</v>
      </c>
      <c r="E41" s="19" t="s">
        <v>27</v>
      </c>
      <c r="F41" s="19" t="s">
        <v>0</v>
      </c>
      <c r="G41" s="19" t="s">
        <v>4</v>
      </c>
      <c r="H41" s="28" t="s">
        <v>18</v>
      </c>
      <c r="I41" s="28" t="s">
        <v>6</v>
      </c>
      <c r="J41" s="19" t="s">
        <v>6</v>
      </c>
      <c r="K41" s="19" t="s">
        <v>67</v>
      </c>
      <c r="L41" s="19"/>
      <c r="M41" s="19"/>
      <c r="N41" s="19"/>
      <c r="O41" s="3" t="s">
        <v>6</v>
      </c>
      <c r="P41" s="44">
        <v>234</v>
      </c>
      <c r="Q41" s="4">
        <f t="shared" si="3"/>
        <v>0.97593335389283142</v>
      </c>
      <c r="R41" s="53">
        <v>0.95</v>
      </c>
      <c r="S41" s="44">
        <v>8053</v>
      </c>
      <c r="T41" s="44">
        <v>5</v>
      </c>
      <c r="U41" s="4">
        <f t="shared" si="4"/>
        <v>0.99937911336148788</v>
      </c>
      <c r="V41" s="5">
        <f t="shared" si="5"/>
        <v>0.82772806747917305</v>
      </c>
      <c r="W41" s="4"/>
      <c r="X41" s="4"/>
      <c r="Y41" s="4"/>
      <c r="Z41" s="5"/>
    </row>
    <row r="42" spans="1:26" x14ac:dyDescent="0.25">
      <c r="A42" s="58"/>
      <c r="B42" s="1">
        <v>5.0000000000000001E-4</v>
      </c>
      <c r="C42" s="2">
        <v>200</v>
      </c>
      <c r="D42" s="25" t="s">
        <v>4</v>
      </c>
      <c r="E42" s="19" t="s">
        <v>7</v>
      </c>
      <c r="F42" s="19" t="s">
        <v>0</v>
      </c>
      <c r="G42" s="19" t="s">
        <v>4</v>
      </c>
      <c r="H42" s="28" t="s">
        <v>18</v>
      </c>
      <c r="I42" s="28" t="s">
        <v>6</v>
      </c>
      <c r="J42" s="19" t="s">
        <v>6</v>
      </c>
      <c r="K42" s="19" t="s">
        <v>67</v>
      </c>
      <c r="L42" s="19"/>
      <c r="M42" s="19"/>
      <c r="N42" s="19"/>
      <c r="O42" s="3" t="s">
        <v>6</v>
      </c>
      <c r="P42" s="44">
        <v>241</v>
      </c>
      <c r="Q42" s="4">
        <f t="shared" ref="Q42" si="6">1-(P42+0.0000001)/9723</f>
        <v>0.97521341148822382</v>
      </c>
      <c r="R42" s="53">
        <v>0.95</v>
      </c>
      <c r="S42" s="44">
        <v>7966</v>
      </c>
      <c r="T42" s="44">
        <v>6</v>
      </c>
      <c r="U42" s="4">
        <f t="shared" ref="U42" si="7">1-(T42+0.0000001)/(S42+0.0000001)</f>
        <v>0.99924679888276113</v>
      </c>
      <c r="V42" s="5">
        <f t="shared" ref="V42" si="8">(S42-T42+0.0000001)/9723</f>
        <v>0.81867736296410576</v>
      </c>
      <c r="W42" s="4"/>
      <c r="X42" s="4"/>
      <c r="Y42" s="4"/>
      <c r="Z42" s="5"/>
    </row>
    <row r="43" spans="1:26" x14ac:dyDescent="0.25">
      <c r="A43" s="58"/>
      <c r="B43" s="1">
        <v>5.0000000000000001E-4</v>
      </c>
      <c r="C43" s="2">
        <v>260</v>
      </c>
      <c r="D43" s="25" t="s">
        <v>4</v>
      </c>
      <c r="E43" s="19" t="s">
        <v>7</v>
      </c>
      <c r="F43" s="19" t="s">
        <v>0</v>
      </c>
      <c r="G43" s="19" t="s">
        <v>4</v>
      </c>
      <c r="H43" s="28" t="s">
        <v>18</v>
      </c>
      <c r="I43" s="28" t="s">
        <v>6</v>
      </c>
      <c r="J43" s="19" t="s">
        <v>6</v>
      </c>
      <c r="K43" s="19" t="s">
        <v>67</v>
      </c>
      <c r="L43" s="19"/>
      <c r="M43" s="19"/>
      <c r="N43" s="19"/>
      <c r="O43" s="3" t="s">
        <v>6</v>
      </c>
      <c r="P43" s="44">
        <v>211</v>
      </c>
      <c r="Q43" s="4">
        <f t="shared" ref="Q43" si="9">1-(P43+0.0000001)/9723</f>
        <v>0.97829887893654222</v>
      </c>
      <c r="R43" s="53">
        <v>0.95</v>
      </c>
      <c r="S43" s="44">
        <v>8261</v>
      </c>
      <c r="T43" s="44">
        <v>7</v>
      </c>
      <c r="U43" s="4">
        <f t="shared" ref="U43" si="10">1-(T43+0.0000001)/(S43+0.0000001)</f>
        <v>0.99915264494614264</v>
      </c>
      <c r="V43" s="5">
        <f t="shared" ref="V43" si="11">(S43-T43+0.0000001)/9723</f>
        <v>0.84891494395762634</v>
      </c>
      <c r="W43" s="4"/>
      <c r="X43" s="4"/>
      <c r="Y43" s="4"/>
      <c r="Z43" s="5"/>
    </row>
    <row r="44" spans="1:26" x14ac:dyDescent="0.25">
      <c r="A44" s="59"/>
      <c r="B44" s="1">
        <v>5.0000000000000001E-4</v>
      </c>
      <c r="C44" s="11">
        <v>300</v>
      </c>
      <c r="D44" s="25" t="s">
        <v>4</v>
      </c>
      <c r="E44" s="19" t="s">
        <v>27</v>
      </c>
      <c r="F44" s="19" t="s">
        <v>0</v>
      </c>
      <c r="G44" s="19" t="s">
        <v>4</v>
      </c>
      <c r="H44" s="29" t="s">
        <v>18</v>
      </c>
      <c r="I44" s="28" t="s">
        <v>6</v>
      </c>
      <c r="J44" s="19" t="s">
        <v>6</v>
      </c>
      <c r="K44" s="19" t="s">
        <v>67</v>
      </c>
      <c r="L44" s="19"/>
      <c r="M44" s="19"/>
      <c r="N44" s="19"/>
      <c r="O44" s="3" t="s">
        <v>6</v>
      </c>
      <c r="P44" s="44">
        <v>213</v>
      </c>
      <c r="Q44" s="4">
        <f t="shared" si="3"/>
        <v>0.97809318110665433</v>
      </c>
      <c r="R44" s="53">
        <v>0.95</v>
      </c>
      <c r="S44" s="44">
        <v>8247</v>
      </c>
      <c r="T44" s="44">
        <v>6</v>
      </c>
      <c r="U44" s="4">
        <f t="shared" si="4"/>
        <v>0.99927246270159731</v>
      </c>
      <c r="V44" s="5">
        <f t="shared" si="5"/>
        <v>0.84757790806335498</v>
      </c>
      <c r="W44" s="4"/>
      <c r="X44" s="4"/>
      <c r="Y44" s="4"/>
      <c r="Z44" s="5"/>
    </row>
    <row r="45" spans="1:26" x14ac:dyDescent="0.25">
      <c r="A45" s="57" t="s">
        <v>45</v>
      </c>
      <c r="B45" s="15">
        <v>5.0000000000000001E-4</v>
      </c>
      <c r="C45" s="2">
        <v>60</v>
      </c>
      <c r="D45" s="24" t="s">
        <v>4</v>
      </c>
      <c r="E45" s="22" t="s">
        <v>0</v>
      </c>
      <c r="F45" s="22" t="s">
        <v>1</v>
      </c>
      <c r="G45" s="22" t="s">
        <v>0</v>
      </c>
      <c r="H45" s="22" t="s">
        <v>15</v>
      </c>
      <c r="I45" s="22" t="s">
        <v>62</v>
      </c>
      <c r="J45" s="22" t="s">
        <v>6</v>
      </c>
      <c r="K45" s="22" t="s">
        <v>6</v>
      </c>
      <c r="L45" s="22"/>
      <c r="M45" s="22"/>
      <c r="N45" s="22"/>
      <c r="O45" s="38" t="s">
        <v>6</v>
      </c>
      <c r="P45" s="46">
        <v>3584</v>
      </c>
      <c r="Q45" s="17">
        <f t="shared" si="3"/>
        <v>0.63138948883060786</v>
      </c>
      <c r="R45" s="52">
        <v>0.77</v>
      </c>
      <c r="S45" s="46">
        <v>487</v>
      </c>
      <c r="T45" s="46">
        <v>0</v>
      </c>
      <c r="U45" s="17">
        <f t="shared" si="4"/>
        <v>0.99999999979466114</v>
      </c>
      <c r="V45" s="18">
        <f t="shared" si="5"/>
        <v>5.0087421587987249E-2</v>
      </c>
      <c r="W45" s="17"/>
      <c r="X45" s="17"/>
      <c r="Y45" s="17"/>
      <c r="Z45" s="18"/>
    </row>
    <row r="46" spans="1:26" x14ac:dyDescent="0.25">
      <c r="A46" s="58"/>
      <c r="B46" s="1">
        <v>5.0000000000000001E-4</v>
      </c>
      <c r="C46" s="2">
        <v>100</v>
      </c>
      <c r="D46" s="25" t="s">
        <v>4</v>
      </c>
      <c r="E46" s="19" t="s">
        <v>27</v>
      </c>
      <c r="F46" s="19"/>
      <c r="G46" s="19" t="s">
        <v>4</v>
      </c>
      <c r="H46" s="19" t="s">
        <v>15</v>
      </c>
      <c r="I46" s="19" t="s">
        <v>62</v>
      </c>
      <c r="J46" s="19" t="s">
        <v>6</v>
      </c>
      <c r="K46" s="19" t="s">
        <v>6</v>
      </c>
      <c r="L46" s="19"/>
      <c r="M46" s="19"/>
      <c r="N46" s="19"/>
      <c r="O46" s="3" t="s">
        <v>6</v>
      </c>
      <c r="P46" s="44">
        <v>677</v>
      </c>
      <c r="Q46" s="4">
        <f t="shared" si="3"/>
        <v>0.93037128457266272</v>
      </c>
      <c r="R46" s="53">
        <v>0.77</v>
      </c>
      <c r="S46" s="44">
        <v>3732</v>
      </c>
      <c r="T46" s="44">
        <v>3</v>
      </c>
      <c r="U46" s="4">
        <f t="shared" si="4"/>
        <v>0.99919614145232594</v>
      </c>
      <c r="V46" s="5">
        <f t="shared" si="5"/>
        <v>0.38352360383626449</v>
      </c>
      <c r="W46" s="4"/>
      <c r="X46" s="4"/>
      <c r="Y46" s="4"/>
      <c r="Z46" s="5"/>
    </row>
    <row r="47" spans="1:26" x14ac:dyDescent="0.25">
      <c r="A47" s="58"/>
      <c r="B47" s="1">
        <v>5.0000000000000001E-4</v>
      </c>
      <c r="C47" s="2">
        <v>140</v>
      </c>
      <c r="D47" s="25" t="s">
        <v>4</v>
      </c>
      <c r="E47" s="19" t="s">
        <v>27</v>
      </c>
      <c r="F47" s="19" t="s">
        <v>1</v>
      </c>
      <c r="G47" s="19" t="s">
        <v>4</v>
      </c>
      <c r="H47" s="19" t="s">
        <v>15</v>
      </c>
      <c r="I47" s="19" t="s">
        <v>62</v>
      </c>
      <c r="J47" s="19" t="s">
        <v>6</v>
      </c>
      <c r="K47" s="19" t="s">
        <v>6</v>
      </c>
      <c r="L47" s="19"/>
      <c r="M47" s="19"/>
      <c r="N47" s="19"/>
      <c r="O47" s="3" t="s">
        <v>6</v>
      </c>
      <c r="P47" s="44">
        <v>588</v>
      </c>
      <c r="Q47" s="4">
        <f t="shared" si="3"/>
        <v>0.93952483800267406</v>
      </c>
      <c r="R47" s="53">
        <v>0.77</v>
      </c>
      <c r="S47" s="44">
        <v>4588</v>
      </c>
      <c r="T47" s="49">
        <v>3</v>
      </c>
      <c r="U47" s="6">
        <f t="shared" si="4"/>
        <v>0.99934612029208048</v>
      </c>
      <c r="V47" s="5">
        <f t="shared" si="5"/>
        <v>0.47156227502828346</v>
      </c>
      <c r="W47" s="4"/>
      <c r="X47" s="4"/>
      <c r="Y47" s="4"/>
      <c r="Z47" s="5"/>
    </row>
    <row r="48" spans="1:26" x14ac:dyDescent="0.25">
      <c r="A48" s="59"/>
      <c r="B48" s="23">
        <v>5.0000000000000001E-4</v>
      </c>
      <c r="C48" s="11">
        <v>180</v>
      </c>
      <c r="D48" s="26" t="s">
        <v>4</v>
      </c>
      <c r="E48" s="23" t="s">
        <v>27</v>
      </c>
      <c r="F48" s="23" t="s">
        <v>1</v>
      </c>
      <c r="G48" s="23" t="s">
        <v>4</v>
      </c>
      <c r="H48" s="23" t="s">
        <v>15</v>
      </c>
      <c r="I48" s="23" t="s">
        <v>62</v>
      </c>
      <c r="J48" s="23" t="s">
        <v>6</v>
      </c>
      <c r="K48" s="23" t="s">
        <v>6</v>
      </c>
      <c r="L48" s="23"/>
      <c r="M48" s="23"/>
      <c r="N48" s="23"/>
      <c r="O48" s="21" t="s">
        <v>6</v>
      </c>
      <c r="P48" s="43">
        <v>625</v>
      </c>
      <c r="Q48" s="12">
        <f t="shared" si="3"/>
        <v>0.93571942814974807</v>
      </c>
      <c r="R48" s="54">
        <v>0.77</v>
      </c>
      <c r="S48" s="43">
        <v>5842</v>
      </c>
      <c r="T48" s="47">
        <v>9</v>
      </c>
      <c r="U48" s="20">
        <f t="shared" si="4"/>
        <v>0.998459431684381</v>
      </c>
      <c r="V48" s="13">
        <f t="shared" si="5"/>
        <v>0.59991772087832973</v>
      </c>
      <c r="W48" s="12"/>
      <c r="X48" s="12"/>
      <c r="Y48" s="12"/>
      <c r="Z48" s="14"/>
    </row>
    <row r="49" spans="1:26" x14ac:dyDescent="0.25">
      <c r="A49" s="57" t="s">
        <v>46</v>
      </c>
      <c r="B49" s="15">
        <v>5.0000000000000001E-4</v>
      </c>
      <c r="C49" s="2">
        <v>60</v>
      </c>
      <c r="D49" s="24" t="s">
        <v>4</v>
      </c>
      <c r="E49" s="22" t="s">
        <v>27</v>
      </c>
      <c r="F49" s="22" t="s">
        <v>1</v>
      </c>
      <c r="G49" s="22" t="s">
        <v>0</v>
      </c>
      <c r="H49" s="22" t="s">
        <v>15</v>
      </c>
      <c r="I49" s="22" t="s">
        <v>63</v>
      </c>
      <c r="J49" s="22" t="s">
        <v>6</v>
      </c>
      <c r="K49" s="22" t="s">
        <v>6</v>
      </c>
      <c r="L49" s="22"/>
      <c r="M49" s="22"/>
      <c r="N49" s="22"/>
      <c r="O49" s="38" t="s">
        <v>6</v>
      </c>
      <c r="P49" s="46">
        <v>348</v>
      </c>
      <c r="Q49" s="17">
        <f t="shared" si="3"/>
        <v>0.96420857758922141</v>
      </c>
      <c r="R49" s="52">
        <v>0.87</v>
      </c>
      <c r="S49" s="46">
        <v>3792</v>
      </c>
      <c r="T49" s="46">
        <v>3</v>
      </c>
      <c r="U49" s="17">
        <f t="shared" si="4"/>
        <v>0.99920886073314319</v>
      </c>
      <c r="V49" s="18">
        <f t="shared" si="5"/>
        <v>0.38969453873290133</v>
      </c>
      <c r="W49" s="17"/>
      <c r="X49" s="17"/>
      <c r="Y49" s="17"/>
      <c r="Z49" s="18"/>
    </row>
    <row r="50" spans="1:26" x14ac:dyDescent="0.25">
      <c r="A50" s="58"/>
      <c r="B50" s="1">
        <v>5.0000000000000001E-4</v>
      </c>
      <c r="C50" s="2">
        <v>100</v>
      </c>
      <c r="D50" s="25" t="s">
        <v>4</v>
      </c>
      <c r="E50" s="19" t="s">
        <v>27</v>
      </c>
      <c r="F50" s="19" t="s">
        <v>1</v>
      </c>
      <c r="G50" s="19" t="s">
        <v>4</v>
      </c>
      <c r="H50" s="19" t="s">
        <v>15</v>
      </c>
      <c r="I50" s="19" t="s">
        <v>63</v>
      </c>
      <c r="J50" s="19" t="s">
        <v>6</v>
      </c>
      <c r="K50" s="19" t="s">
        <v>6</v>
      </c>
      <c r="L50" s="19"/>
      <c r="M50" s="19"/>
      <c r="N50" s="19"/>
      <c r="O50" s="3" t="s">
        <v>6</v>
      </c>
      <c r="P50" s="44">
        <v>424</v>
      </c>
      <c r="Q50" s="4">
        <f t="shared" si="3"/>
        <v>0.95639206005348143</v>
      </c>
      <c r="R50" s="53">
        <v>0.87</v>
      </c>
      <c r="S50" s="44">
        <v>5328</v>
      </c>
      <c r="T50" s="49">
        <v>34</v>
      </c>
      <c r="U50" s="6">
        <f t="shared" si="4"/>
        <v>0.99361861859996958</v>
      </c>
      <c r="V50" s="5">
        <f t="shared" si="5"/>
        <v>0.54448215572354208</v>
      </c>
      <c r="W50" s="4"/>
      <c r="X50" s="4"/>
      <c r="Y50" s="4"/>
      <c r="Z50" s="5"/>
    </row>
    <row r="51" spans="1:26" x14ac:dyDescent="0.25">
      <c r="A51" s="58"/>
      <c r="B51" s="19">
        <v>5.0000000000000001E-4</v>
      </c>
      <c r="C51" s="2">
        <v>140</v>
      </c>
      <c r="D51" s="25" t="s">
        <v>4</v>
      </c>
      <c r="E51" s="19" t="s">
        <v>27</v>
      </c>
      <c r="F51" s="19" t="s">
        <v>1</v>
      </c>
      <c r="G51" s="19" t="s">
        <v>4</v>
      </c>
      <c r="H51" s="19" t="s">
        <v>15</v>
      </c>
      <c r="I51" s="19" t="s">
        <v>63</v>
      </c>
      <c r="J51" s="19" t="s">
        <v>6</v>
      </c>
      <c r="K51" s="19" t="s">
        <v>6</v>
      </c>
      <c r="L51" s="19"/>
      <c r="M51" s="19"/>
      <c r="N51" s="19"/>
      <c r="O51" s="3" t="s">
        <v>6</v>
      </c>
      <c r="P51" s="44">
        <v>387</v>
      </c>
      <c r="Q51" s="4">
        <f t="shared" si="3"/>
        <v>0.96019746990640753</v>
      </c>
      <c r="R51" s="53">
        <v>0.87</v>
      </c>
      <c r="S51" s="44">
        <v>6963</v>
      </c>
      <c r="T51" s="49">
        <v>3</v>
      </c>
      <c r="U51" s="6">
        <f t="shared" si="4"/>
        <v>0.9995691512135636</v>
      </c>
      <c r="V51" s="33">
        <f t="shared" si="5"/>
        <v>0.71582844802015833</v>
      </c>
      <c r="W51" s="4"/>
      <c r="X51" s="4"/>
      <c r="Y51" s="4"/>
      <c r="Z51" s="5"/>
    </row>
    <row r="52" spans="1:26" x14ac:dyDescent="0.25">
      <c r="A52" s="59"/>
      <c r="B52" s="23">
        <v>5.0000000000000001E-4</v>
      </c>
      <c r="C52" s="11">
        <v>180</v>
      </c>
      <c r="D52" s="26" t="s">
        <v>4</v>
      </c>
      <c r="E52" s="29" t="s">
        <v>27</v>
      </c>
      <c r="F52" s="29" t="s">
        <v>1</v>
      </c>
      <c r="G52" s="29" t="s">
        <v>4</v>
      </c>
      <c r="H52" s="29" t="s">
        <v>15</v>
      </c>
      <c r="I52" s="29" t="s">
        <v>63</v>
      </c>
      <c r="J52" s="29" t="s">
        <v>6</v>
      </c>
      <c r="K52" s="29" t="s">
        <v>6</v>
      </c>
      <c r="L52" s="29"/>
      <c r="M52" s="29"/>
      <c r="N52" s="29"/>
      <c r="O52" s="39" t="s">
        <v>6</v>
      </c>
      <c r="P52" s="43">
        <v>323</v>
      </c>
      <c r="Q52" s="12">
        <f t="shared" si="3"/>
        <v>0.96677980046282008</v>
      </c>
      <c r="R52" s="54">
        <v>0.87</v>
      </c>
      <c r="S52" s="43">
        <v>7026</v>
      </c>
      <c r="T52" s="47">
        <v>11</v>
      </c>
      <c r="U52" s="20">
        <f t="shared" si="4"/>
        <v>0.99843438654997962</v>
      </c>
      <c r="V52" s="13">
        <f t="shared" si="5"/>
        <v>0.7214851383420755</v>
      </c>
      <c r="W52" s="12"/>
      <c r="X52" s="12"/>
      <c r="Y52" s="12"/>
      <c r="Z52" s="14"/>
    </row>
    <row r="53" spans="1:26" x14ac:dyDescent="0.25">
      <c r="A53" s="57" t="s">
        <v>47</v>
      </c>
      <c r="B53" s="15">
        <v>5.0000000000000001E-4</v>
      </c>
      <c r="C53" s="2">
        <v>60</v>
      </c>
      <c r="D53" s="24" t="s">
        <v>4</v>
      </c>
      <c r="E53" s="22" t="s">
        <v>27</v>
      </c>
      <c r="F53" s="32" t="s">
        <v>6</v>
      </c>
      <c r="G53" s="32" t="s">
        <v>0</v>
      </c>
      <c r="H53" s="32" t="s">
        <v>15</v>
      </c>
      <c r="I53" s="32" t="s">
        <v>6</v>
      </c>
      <c r="J53" s="32" t="s">
        <v>0</v>
      </c>
      <c r="K53" s="32" t="s">
        <v>6</v>
      </c>
      <c r="L53" s="32"/>
      <c r="M53" s="32"/>
      <c r="N53" s="32"/>
      <c r="O53" s="40" t="s">
        <v>6</v>
      </c>
      <c r="P53" s="46">
        <v>343</v>
      </c>
      <c r="Q53" s="17">
        <f t="shared" si="3"/>
        <v>0.96472282216394112</v>
      </c>
      <c r="R53" s="52">
        <v>0.97</v>
      </c>
      <c r="S53" s="46">
        <v>4098</v>
      </c>
      <c r="T53" s="50">
        <v>0</v>
      </c>
      <c r="U53" s="30">
        <f t="shared" si="4"/>
        <v>0.99999999997559785</v>
      </c>
      <c r="V53" s="18">
        <f t="shared" si="5"/>
        <v>0.42147485345058106</v>
      </c>
      <c r="W53" s="17"/>
      <c r="X53" s="17"/>
      <c r="Y53" s="17"/>
      <c r="Z53" s="18"/>
    </row>
    <row r="54" spans="1:26" x14ac:dyDescent="0.25">
      <c r="A54" s="58"/>
      <c r="B54" s="1">
        <v>5.0000000000000001E-4</v>
      </c>
      <c r="C54" s="2">
        <v>100</v>
      </c>
      <c r="D54" s="25" t="s">
        <v>4</v>
      </c>
      <c r="E54" s="19" t="s">
        <v>27</v>
      </c>
      <c r="F54" s="28" t="s">
        <v>6</v>
      </c>
      <c r="G54" s="28" t="s">
        <v>4</v>
      </c>
      <c r="H54" s="28" t="s">
        <v>15</v>
      </c>
      <c r="I54" s="28" t="s">
        <v>6</v>
      </c>
      <c r="J54" s="28" t="s">
        <v>0</v>
      </c>
      <c r="K54" s="28" t="s">
        <v>6</v>
      </c>
      <c r="L54" s="28"/>
      <c r="M54" s="28"/>
      <c r="N54" s="28"/>
      <c r="O54" s="41" t="s">
        <v>6</v>
      </c>
      <c r="P54" s="44">
        <v>330</v>
      </c>
      <c r="Q54" s="4">
        <f t="shared" si="3"/>
        <v>0.96605985805821248</v>
      </c>
      <c r="R54" s="53">
        <v>0.97</v>
      </c>
      <c r="S54" s="44">
        <v>5930</v>
      </c>
      <c r="T54" s="44">
        <v>4</v>
      </c>
      <c r="U54" s="4">
        <f t="shared" si="4"/>
        <v>0.99932546372682418</v>
      </c>
      <c r="V54" s="5">
        <f t="shared" si="5"/>
        <v>0.60948266996811684</v>
      </c>
      <c r="W54" s="4"/>
      <c r="X54" s="4"/>
      <c r="Y54" s="4"/>
      <c r="Z54" s="5"/>
    </row>
    <row r="55" spans="1:26" x14ac:dyDescent="0.25">
      <c r="A55" s="58"/>
      <c r="B55" s="1">
        <v>5.0000000000000001E-4</v>
      </c>
      <c r="C55" s="2">
        <v>140</v>
      </c>
      <c r="D55" s="25" t="s">
        <v>4</v>
      </c>
      <c r="E55" s="19" t="s">
        <v>27</v>
      </c>
      <c r="F55" s="28" t="s">
        <v>6</v>
      </c>
      <c r="G55" s="28" t="s">
        <v>4</v>
      </c>
      <c r="H55" s="28" t="s">
        <v>15</v>
      </c>
      <c r="I55" s="28" t="s">
        <v>6</v>
      </c>
      <c r="J55" s="28" t="s">
        <v>0</v>
      </c>
      <c r="K55" s="28" t="s">
        <v>6</v>
      </c>
      <c r="L55" s="28"/>
      <c r="M55" s="28"/>
      <c r="N55" s="28"/>
      <c r="O55" s="41" t="s">
        <v>6</v>
      </c>
      <c r="P55" s="44">
        <v>292</v>
      </c>
      <c r="Q55" s="4">
        <f t="shared" si="3"/>
        <v>0.96996811682608253</v>
      </c>
      <c r="R55" s="53">
        <v>0.97</v>
      </c>
      <c r="S55" s="44">
        <v>6856</v>
      </c>
      <c r="T55" s="44">
        <v>4</v>
      </c>
      <c r="U55" s="4">
        <f t="shared" si="4"/>
        <v>0.99941656941366075</v>
      </c>
      <c r="V55" s="5">
        <f t="shared" si="5"/>
        <v>0.70472076520621207</v>
      </c>
      <c r="W55" s="4"/>
      <c r="X55" s="4"/>
      <c r="Y55" s="4"/>
      <c r="Z55" s="5"/>
    </row>
    <row r="56" spans="1:26" x14ac:dyDescent="0.25">
      <c r="A56" s="59"/>
      <c r="B56" s="10">
        <v>5.0000000000000001E-4</v>
      </c>
      <c r="C56" s="11">
        <v>180</v>
      </c>
      <c r="D56" s="26" t="s">
        <v>4</v>
      </c>
      <c r="E56" s="23" t="s">
        <v>27</v>
      </c>
      <c r="F56" s="29" t="s">
        <v>6</v>
      </c>
      <c r="G56" s="11" t="s">
        <v>4</v>
      </c>
      <c r="H56" s="11" t="s">
        <v>15</v>
      </c>
      <c r="I56" s="11" t="s">
        <v>6</v>
      </c>
      <c r="J56" s="29" t="s">
        <v>0</v>
      </c>
      <c r="K56" s="11" t="s">
        <v>6</v>
      </c>
      <c r="L56" s="11"/>
      <c r="M56" s="11"/>
      <c r="N56" s="11"/>
      <c r="O56" s="42" t="s">
        <v>6</v>
      </c>
      <c r="P56" s="43">
        <v>324</v>
      </c>
      <c r="Q56" s="12">
        <f t="shared" si="3"/>
        <v>0.96667695154787614</v>
      </c>
      <c r="R56" s="54">
        <v>0.97</v>
      </c>
      <c r="S56" s="43">
        <v>6582</v>
      </c>
      <c r="T56" s="43">
        <v>13</v>
      </c>
      <c r="U56" s="12">
        <f t="shared" si="4"/>
        <v>0.99802491642360946</v>
      </c>
      <c r="V56" s="14">
        <f t="shared" si="5"/>
        <v>0.67561452227707497</v>
      </c>
      <c r="W56" s="12"/>
      <c r="X56" s="12"/>
      <c r="Y56" s="12"/>
      <c r="Z56" s="14"/>
    </row>
    <row r="57" spans="1:26" x14ac:dyDescent="0.25">
      <c r="A57" s="57" t="s">
        <v>48</v>
      </c>
      <c r="B57" s="15">
        <v>5.0000000000000001E-4</v>
      </c>
      <c r="C57" s="2">
        <v>60</v>
      </c>
      <c r="D57" s="24" t="s">
        <v>4</v>
      </c>
      <c r="E57" s="22" t="s">
        <v>27</v>
      </c>
      <c r="F57" s="32" t="s">
        <v>6</v>
      </c>
      <c r="G57" s="32" t="s">
        <v>0</v>
      </c>
      <c r="H57" s="32" t="s">
        <v>15</v>
      </c>
      <c r="I57" s="32" t="s">
        <v>6</v>
      </c>
      <c r="J57" s="32" t="s">
        <v>6</v>
      </c>
      <c r="K57" s="32" t="s">
        <v>6</v>
      </c>
      <c r="L57" s="32"/>
      <c r="M57" s="32"/>
      <c r="N57" s="32"/>
      <c r="O57" s="40" t="s">
        <v>33</v>
      </c>
      <c r="P57" s="46"/>
      <c r="Q57" s="17">
        <f t="shared" si="3"/>
        <v>0.99999999998971512</v>
      </c>
      <c r="R57" s="52">
        <v>0.95</v>
      </c>
      <c r="S57" s="46"/>
      <c r="T57" s="50"/>
      <c r="U57" s="30">
        <f t="shared" si="4"/>
        <v>0</v>
      </c>
      <c r="V57" s="18">
        <f t="shared" si="5"/>
        <v>1.0284891494394734E-11</v>
      </c>
      <c r="W57" s="17"/>
      <c r="X57" s="17"/>
      <c r="Y57" s="17"/>
      <c r="Z57" s="18"/>
    </row>
    <row r="58" spans="1:26" x14ac:dyDescent="0.25">
      <c r="A58" s="58"/>
      <c r="B58" s="1">
        <v>5.0000000000000001E-4</v>
      </c>
      <c r="C58" s="2">
        <v>100</v>
      </c>
      <c r="D58" s="25" t="s">
        <v>4</v>
      </c>
      <c r="E58" s="19" t="s">
        <v>27</v>
      </c>
      <c r="F58" s="28" t="s">
        <v>6</v>
      </c>
      <c r="G58" s="28" t="s">
        <v>4</v>
      </c>
      <c r="H58" s="28" t="s">
        <v>15</v>
      </c>
      <c r="I58" s="28" t="s">
        <v>6</v>
      </c>
      <c r="J58" s="28" t="s">
        <v>6</v>
      </c>
      <c r="K58" s="28" t="s">
        <v>6</v>
      </c>
      <c r="L58" s="28"/>
      <c r="M58" s="28"/>
      <c r="N58" s="28"/>
      <c r="O58" s="41" t="s">
        <v>33</v>
      </c>
      <c r="P58" s="44"/>
      <c r="Q58" s="4">
        <f t="shared" si="3"/>
        <v>0.99999999998971512</v>
      </c>
      <c r="R58" s="53">
        <v>0.95</v>
      </c>
      <c r="S58" s="44"/>
      <c r="T58" s="44"/>
      <c r="U58" s="4">
        <f t="shared" si="4"/>
        <v>0</v>
      </c>
      <c r="V58" s="5">
        <f t="shared" si="5"/>
        <v>1.0284891494394734E-11</v>
      </c>
      <c r="W58" s="4"/>
      <c r="X58" s="4"/>
      <c r="Y58" s="4"/>
      <c r="Z58" s="5"/>
    </row>
    <row r="59" spans="1:26" x14ac:dyDescent="0.25">
      <c r="A59" s="58"/>
      <c r="B59" s="1">
        <v>5.0000000000000001E-4</v>
      </c>
      <c r="C59" s="2">
        <v>140</v>
      </c>
      <c r="D59" s="25" t="s">
        <v>4</v>
      </c>
      <c r="E59" s="19" t="s">
        <v>27</v>
      </c>
      <c r="F59" s="28" t="s">
        <v>6</v>
      </c>
      <c r="G59" s="28" t="s">
        <v>4</v>
      </c>
      <c r="H59" s="28" t="s">
        <v>15</v>
      </c>
      <c r="I59" s="28" t="s">
        <v>6</v>
      </c>
      <c r="J59" s="28" t="s">
        <v>6</v>
      </c>
      <c r="K59" s="28" t="s">
        <v>6</v>
      </c>
      <c r="L59" s="28"/>
      <c r="M59" s="28"/>
      <c r="N59" s="28"/>
      <c r="O59" s="41" t="s">
        <v>33</v>
      </c>
      <c r="P59" s="44"/>
      <c r="Q59" s="4">
        <f t="shared" si="3"/>
        <v>0.99999999998971512</v>
      </c>
      <c r="R59" s="53">
        <v>0.95</v>
      </c>
      <c r="S59" s="44"/>
      <c r="T59" s="44"/>
      <c r="U59" s="4">
        <f t="shared" si="4"/>
        <v>0</v>
      </c>
      <c r="V59" s="5">
        <f t="shared" si="5"/>
        <v>1.0284891494394734E-11</v>
      </c>
      <c r="W59" s="4"/>
      <c r="X59" s="4"/>
      <c r="Y59" s="4"/>
      <c r="Z59" s="5"/>
    </row>
    <row r="60" spans="1:26" x14ac:dyDescent="0.25">
      <c r="A60" s="59"/>
      <c r="B60" s="10">
        <v>5.0000000000000001E-4</v>
      </c>
      <c r="C60" s="11">
        <v>180</v>
      </c>
      <c r="D60" s="26" t="s">
        <v>4</v>
      </c>
      <c r="E60" s="23" t="s">
        <v>27</v>
      </c>
      <c r="F60" s="29" t="s">
        <v>6</v>
      </c>
      <c r="G60" s="11" t="s">
        <v>4</v>
      </c>
      <c r="H60" s="11" t="s">
        <v>15</v>
      </c>
      <c r="I60" s="11" t="s">
        <v>6</v>
      </c>
      <c r="J60" s="29" t="s">
        <v>6</v>
      </c>
      <c r="K60" s="11" t="s">
        <v>6</v>
      </c>
      <c r="L60" s="11"/>
      <c r="M60" s="11"/>
      <c r="N60" s="11"/>
      <c r="O60" s="42" t="s">
        <v>33</v>
      </c>
      <c r="P60" s="43"/>
      <c r="Q60" s="12">
        <f t="shared" si="3"/>
        <v>0.99999999998971512</v>
      </c>
      <c r="R60" s="54">
        <v>0.95</v>
      </c>
      <c r="S60" s="43"/>
      <c r="T60" s="45"/>
      <c r="U60" s="20">
        <f t="shared" si="4"/>
        <v>0</v>
      </c>
      <c r="V60" s="13">
        <f t="shared" si="5"/>
        <v>1.0284891494394734E-11</v>
      </c>
      <c r="W60" s="12"/>
      <c r="X60" s="12"/>
      <c r="Y60" s="12"/>
      <c r="Z60" s="14"/>
    </row>
    <row r="61" spans="1:26" x14ac:dyDescent="0.25">
      <c r="A61" s="57" t="s">
        <v>52</v>
      </c>
      <c r="B61" s="15">
        <v>5.0000000000000001E-4</v>
      </c>
      <c r="C61" s="2">
        <v>60</v>
      </c>
      <c r="D61" s="24" t="s">
        <v>4</v>
      </c>
      <c r="E61" s="22" t="s">
        <v>27</v>
      </c>
      <c r="F61" s="32" t="s">
        <v>6</v>
      </c>
      <c r="G61" s="32" t="s">
        <v>0</v>
      </c>
      <c r="H61" s="32" t="s">
        <v>53</v>
      </c>
      <c r="I61" s="32" t="s">
        <v>56</v>
      </c>
      <c r="J61" s="32" t="s">
        <v>6</v>
      </c>
      <c r="K61" s="32" t="s">
        <v>6</v>
      </c>
      <c r="L61" s="32"/>
      <c r="M61" s="32"/>
      <c r="N61" s="32"/>
      <c r="O61" s="40" t="s">
        <v>6</v>
      </c>
      <c r="P61" s="46">
        <v>342</v>
      </c>
      <c r="Q61" s="17">
        <f t="shared" si="3"/>
        <v>0.96482567107888517</v>
      </c>
      <c r="R61" s="52">
        <v>0.99</v>
      </c>
      <c r="S61" s="46">
        <v>3861</v>
      </c>
      <c r="T61" s="50">
        <v>7</v>
      </c>
      <c r="U61" s="30">
        <f t="shared" si="4"/>
        <v>0.99818699816114509</v>
      </c>
      <c r="V61" s="18">
        <f t="shared" si="5"/>
        <v>0.39637971820425794</v>
      </c>
      <c r="W61" s="17"/>
      <c r="X61" s="17"/>
      <c r="Y61" s="17"/>
      <c r="Z61" s="18"/>
    </row>
    <row r="62" spans="1:26" x14ac:dyDescent="0.25">
      <c r="A62" s="58"/>
      <c r="B62" s="1">
        <v>5.0000000000000001E-4</v>
      </c>
      <c r="C62" s="2">
        <v>100</v>
      </c>
      <c r="D62" s="25" t="s">
        <v>4</v>
      </c>
      <c r="E62" s="19" t="s">
        <v>27</v>
      </c>
      <c r="F62" s="28" t="s">
        <v>6</v>
      </c>
      <c r="G62" s="28" t="s">
        <v>4</v>
      </c>
      <c r="H62" s="28" t="s">
        <v>53</v>
      </c>
      <c r="I62" s="28" t="s">
        <v>6</v>
      </c>
      <c r="J62" s="28" t="s">
        <v>6</v>
      </c>
      <c r="K62" s="28" t="s">
        <v>6</v>
      </c>
      <c r="L62" s="28"/>
      <c r="M62" s="28"/>
      <c r="N62" s="28"/>
      <c r="O62" s="41" t="s">
        <v>6</v>
      </c>
      <c r="P62" s="44">
        <v>201</v>
      </c>
      <c r="Q62" s="4">
        <f t="shared" si="3"/>
        <v>0.97932736808598164</v>
      </c>
      <c r="R62" s="53">
        <v>0.99</v>
      </c>
      <c r="S62" s="44">
        <v>7369</v>
      </c>
      <c r="T62" s="44">
        <v>4</v>
      </c>
      <c r="U62" s="4">
        <f t="shared" si="4"/>
        <v>0.99945718549328999</v>
      </c>
      <c r="V62" s="5">
        <f t="shared" si="5"/>
        <v>0.75748225857245699</v>
      </c>
      <c r="W62" s="4"/>
      <c r="X62" s="4"/>
      <c r="Y62" s="4"/>
      <c r="Z62" s="5"/>
    </row>
    <row r="63" spans="1:26" x14ac:dyDescent="0.25">
      <c r="A63" s="58"/>
      <c r="B63" s="1">
        <v>5.0000000000000001E-4</v>
      </c>
      <c r="C63" s="2">
        <v>140</v>
      </c>
      <c r="D63" s="25" t="s">
        <v>4</v>
      </c>
      <c r="E63" s="19" t="s">
        <v>27</v>
      </c>
      <c r="F63" s="28" t="s">
        <v>6</v>
      </c>
      <c r="G63" s="28" t="s">
        <v>4</v>
      </c>
      <c r="H63" s="28" t="s">
        <v>53</v>
      </c>
      <c r="I63" s="28" t="s">
        <v>6</v>
      </c>
      <c r="J63" s="28" t="s">
        <v>6</v>
      </c>
      <c r="K63" s="28" t="s">
        <v>6</v>
      </c>
      <c r="L63" s="28"/>
      <c r="M63" s="28"/>
      <c r="N63" s="28"/>
      <c r="O63" s="41" t="s">
        <v>6</v>
      </c>
      <c r="P63" s="44">
        <v>184</v>
      </c>
      <c r="Q63" s="4">
        <f t="shared" si="3"/>
        <v>0.98107579964002878</v>
      </c>
      <c r="R63" s="53">
        <v>0.99</v>
      </c>
      <c r="S63" s="44">
        <v>8099</v>
      </c>
      <c r="T63" s="44">
        <v>12</v>
      </c>
      <c r="U63" s="4">
        <f t="shared" si="4"/>
        <v>0.99851833558465841</v>
      </c>
      <c r="V63" s="5">
        <f t="shared" si="5"/>
        <v>0.83173917516198703</v>
      </c>
      <c r="W63" s="4"/>
      <c r="X63" s="4"/>
      <c r="Y63" s="4"/>
      <c r="Z63" s="5"/>
    </row>
    <row r="64" spans="1:26" x14ac:dyDescent="0.25">
      <c r="A64" s="59"/>
      <c r="B64" s="10">
        <v>5.0000000000000001E-4</v>
      </c>
      <c r="C64" s="11">
        <v>180</v>
      </c>
      <c r="D64" s="26" t="s">
        <v>4</v>
      </c>
      <c r="E64" s="23" t="s">
        <v>27</v>
      </c>
      <c r="F64" s="29" t="s">
        <v>6</v>
      </c>
      <c r="G64" s="11" t="s">
        <v>4</v>
      </c>
      <c r="H64" s="11" t="s">
        <v>53</v>
      </c>
      <c r="I64" s="11" t="s">
        <v>6</v>
      </c>
      <c r="J64" s="29" t="s">
        <v>6</v>
      </c>
      <c r="K64" s="11" t="s">
        <v>6</v>
      </c>
      <c r="L64" s="11"/>
      <c r="M64" s="11"/>
      <c r="N64" s="11"/>
      <c r="O64" s="42" t="s">
        <v>6</v>
      </c>
      <c r="P64" s="43">
        <v>182</v>
      </c>
      <c r="Q64" s="12">
        <f t="shared" si="3"/>
        <v>0.98128149746991666</v>
      </c>
      <c r="R64" s="54">
        <v>0.99</v>
      </c>
      <c r="S64" s="43">
        <v>8188</v>
      </c>
      <c r="T64" s="47">
        <v>8</v>
      </c>
      <c r="U64" s="20">
        <f t="shared" si="4"/>
        <v>0.99902296041769634</v>
      </c>
      <c r="V64" s="13">
        <f t="shared" si="5"/>
        <v>0.84130412425177414</v>
      </c>
      <c r="W64" s="12"/>
      <c r="X64" s="12"/>
      <c r="Y64" s="12"/>
      <c r="Z64" s="14"/>
    </row>
    <row r="65" spans="1:26" x14ac:dyDescent="0.25">
      <c r="A65" s="57" t="s">
        <v>57</v>
      </c>
      <c r="B65" s="15">
        <v>5.0000000000000001E-4</v>
      </c>
      <c r="C65" s="2">
        <v>80</v>
      </c>
      <c r="D65" s="24" t="s">
        <v>4</v>
      </c>
      <c r="E65" s="22" t="s">
        <v>27</v>
      </c>
      <c r="F65" s="32" t="s">
        <v>6</v>
      </c>
      <c r="G65" s="32" t="s">
        <v>54</v>
      </c>
      <c r="H65" s="32" t="s">
        <v>53</v>
      </c>
      <c r="I65" s="32" t="s">
        <v>6</v>
      </c>
      <c r="J65" s="32" t="s">
        <v>55</v>
      </c>
      <c r="K65" s="32" t="s">
        <v>6</v>
      </c>
      <c r="L65" s="32"/>
      <c r="M65" s="32"/>
      <c r="N65" s="32"/>
      <c r="O65" s="40" t="s">
        <v>6</v>
      </c>
      <c r="P65" s="46">
        <v>288</v>
      </c>
      <c r="Q65" s="17">
        <f t="shared" si="3"/>
        <v>0.9703795124858583</v>
      </c>
      <c r="R65" s="52">
        <v>0.99</v>
      </c>
      <c r="S65" s="46">
        <v>553</v>
      </c>
      <c r="T65" s="50">
        <v>0</v>
      </c>
      <c r="U65" s="30">
        <f t="shared" si="4"/>
        <v>0.99999999981916821</v>
      </c>
      <c r="V65" s="18">
        <f t="shared" si="5"/>
        <v>5.687544997428777E-2</v>
      </c>
      <c r="W65" s="17"/>
      <c r="X65" s="17"/>
      <c r="Y65" s="17"/>
      <c r="Z65" s="18"/>
    </row>
    <row r="66" spans="1:26" x14ac:dyDescent="0.25">
      <c r="A66" s="58"/>
      <c r="B66" s="1">
        <v>5.0000000000000001E-4</v>
      </c>
      <c r="C66" s="2">
        <v>120</v>
      </c>
      <c r="D66" s="25" t="s">
        <v>4</v>
      </c>
      <c r="E66" s="19" t="s">
        <v>27</v>
      </c>
      <c r="F66" s="28" t="s">
        <v>6</v>
      </c>
      <c r="G66" s="28" t="s">
        <v>4</v>
      </c>
      <c r="H66" s="28" t="s">
        <v>53</v>
      </c>
      <c r="I66" s="28" t="s">
        <v>6</v>
      </c>
      <c r="J66" s="28" t="s">
        <v>55</v>
      </c>
      <c r="K66" s="28" t="s">
        <v>6</v>
      </c>
      <c r="L66" s="28"/>
      <c r="M66" s="28"/>
      <c r="N66" s="28"/>
      <c r="O66" s="41" t="s">
        <v>6</v>
      </c>
      <c r="P66" s="44">
        <v>210</v>
      </c>
      <c r="Q66" s="4">
        <f t="shared" si="3"/>
        <v>0.97840172785148616</v>
      </c>
      <c r="R66" s="53">
        <v>0.99</v>
      </c>
      <c r="S66" s="44">
        <v>4349</v>
      </c>
      <c r="T66" s="44">
        <v>1</v>
      </c>
      <c r="U66" s="4">
        <f t="shared" si="4"/>
        <v>0.99977006206024899</v>
      </c>
      <c r="V66" s="5">
        <f t="shared" si="5"/>
        <v>0.44718708218656794</v>
      </c>
      <c r="W66" s="4"/>
      <c r="X66" s="4"/>
      <c r="Y66" s="4"/>
      <c r="Z66" s="5"/>
    </row>
    <row r="67" spans="1:26" x14ac:dyDescent="0.25">
      <c r="A67" s="58"/>
      <c r="B67" s="1">
        <v>5.0000000000000001E-4</v>
      </c>
      <c r="C67" s="2">
        <v>160</v>
      </c>
      <c r="D67" s="25" t="s">
        <v>4</v>
      </c>
      <c r="E67" s="19" t="s">
        <v>27</v>
      </c>
      <c r="F67" s="28" t="s">
        <v>6</v>
      </c>
      <c r="G67" s="28" t="s">
        <v>4</v>
      </c>
      <c r="H67" s="28" t="s">
        <v>53</v>
      </c>
      <c r="I67" s="28" t="s">
        <v>6</v>
      </c>
      <c r="J67" s="28" t="s">
        <v>55</v>
      </c>
      <c r="K67" s="28" t="s">
        <v>6</v>
      </c>
      <c r="L67" s="28"/>
      <c r="M67" s="28"/>
      <c r="N67" s="28"/>
      <c r="O67" s="41" t="s">
        <v>6</v>
      </c>
      <c r="P67" s="44">
        <v>202</v>
      </c>
      <c r="Q67" s="4">
        <f t="shared" si="3"/>
        <v>0.9792245191710377</v>
      </c>
      <c r="R67" s="53">
        <v>0.99</v>
      </c>
      <c r="S67" s="44">
        <v>5944</v>
      </c>
      <c r="T67" s="44">
        <v>1</v>
      </c>
      <c r="U67" s="4">
        <f t="shared" si="4"/>
        <v>0.99983176310565558</v>
      </c>
      <c r="V67" s="5">
        <f t="shared" si="5"/>
        <v>0.61123110152216398</v>
      </c>
      <c r="W67" s="4"/>
      <c r="X67" s="4"/>
      <c r="Y67" s="4"/>
      <c r="Z67" s="5"/>
    </row>
    <row r="68" spans="1:26" x14ac:dyDescent="0.25">
      <c r="A68" s="59"/>
      <c r="B68" s="10">
        <v>5.0000000000000001E-4</v>
      </c>
      <c r="C68" s="11">
        <v>200</v>
      </c>
      <c r="D68" s="26" t="s">
        <v>4</v>
      </c>
      <c r="E68" s="23" t="s">
        <v>27</v>
      </c>
      <c r="F68" s="29" t="s">
        <v>6</v>
      </c>
      <c r="G68" s="11" t="s">
        <v>4</v>
      </c>
      <c r="H68" s="11" t="s">
        <v>53</v>
      </c>
      <c r="I68" s="11" t="s">
        <v>6</v>
      </c>
      <c r="J68" s="11" t="s">
        <v>55</v>
      </c>
      <c r="K68" s="11" t="s">
        <v>6</v>
      </c>
      <c r="L68" s="11"/>
      <c r="M68" s="11"/>
      <c r="N68" s="11"/>
      <c r="O68" s="42" t="s">
        <v>6</v>
      </c>
      <c r="P68" s="43">
        <v>205</v>
      </c>
      <c r="Q68" s="12">
        <f t="shared" si="3"/>
        <v>0.97891597242620587</v>
      </c>
      <c r="R68" s="54">
        <v>0.99</v>
      </c>
      <c r="S68" s="43">
        <v>6249</v>
      </c>
      <c r="T68" s="47">
        <v>1</v>
      </c>
      <c r="U68" s="20">
        <f t="shared" si="4"/>
        <v>0.99983997437990335</v>
      </c>
      <c r="V68" s="13">
        <f t="shared" si="5"/>
        <v>0.64260002058006782</v>
      </c>
      <c r="W68" s="12"/>
      <c r="X68" s="12"/>
      <c r="Y68" s="12"/>
      <c r="Z68" s="14"/>
    </row>
    <row r="69" spans="1:26" x14ac:dyDescent="0.25">
      <c r="A69" s="57" t="s">
        <v>59</v>
      </c>
      <c r="B69" s="15">
        <v>5.0000000000000001E-4</v>
      </c>
      <c r="C69" s="2">
        <v>80</v>
      </c>
      <c r="D69" s="24" t="s">
        <v>4</v>
      </c>
      <c r="E69" s="22" t="s">
        <v>27</v>
      </c>
      <c r="F69" s="32" t="s">
        <v>6</v>
      </c>
      <c r="G69" s="32" t="s">
        <v>0</v>
      </c>
      <c r="H69" s="32" t="s">
        <v>53</v>
      </c>
      <c r="I69" s="32" t="s">
        <v>27</v>
      </c>
      <c r="J69" s="32" t="s">
        <v>6</v>
      </c>
      <c r="K69" s="32" t="s">
        <v>6</v>
      </c>
      <c r="L69" s="32"/>
      <c r="M69" s="32"/>
      <c r="N69" s="32"/>
      <c r="O69" s="40" t="s">
        <v>6</v>
      </c>
      <c r="P69" s="46">
        <v>507</v>
      </c>
      <c r="Q69" s="17">
        <f t="shared" ref="Q69:Q86" si="12">1-(P69+0.0000001)/9723</f>
        <v>0.94785560011313386</v>
      </c>
      <c r="R69" s="52">
        <v>0.85</v>
      </c>
      <c r="S69" s="46">
        <v>4753</v>
      </c>
      <c r="T69" s="50">
        <v>11</v>
      </c>
      <c r="U69" s="30">
        <f t="shared" ref="U69:U86" si="13">1-(T69+0.0000001)/(S69+0.0000001)</f>
        <v>0.99768567218603654</v>
      </c>
      <c r="V69" s="18">
        <f t="shared" ref="V69:V86" si="14">(S69-T69+0.0000001)/9723</f>
        <v>0.48770955467448318</v>
      </c>
      <c r="W69" s="17"/>
      <c r="X69" s="17"/>
      <c r="Y69" s="17"/>
      <c r="Z69" s="18"/>
    </row>
    <row r="70" spans="1:26" x14ac:dyDescent="0.25">
      <c r="A70" s="58"/>
      <c r="B70" s="1">
        <v>5.0000000000000001E-4</v>
      </c>
      <c r="C70" s="2">
        <v>120</v>
      </c>
      <c r="D70" s="25" t="s">
        <v>4</v>
      </c>
      <c r="E70" s="19" t="s">
        <v>27</v>
      </c>
      <c r="F70" s="28" t="s">
        <v>6</v>
      </c>
      <c r="G70" s="28" t="s">
        <v>4</v>
      </c>
      <c r="H70" s="28" t="s">
        <v>53</v>
      </c>
      <c r="I70" s="28" t="s">
        <v>55</v>
      </c>
      <c r="J70" s="28" t="s">
        <v>6</v>
      </c>
      <c r="K70" s="28" t="s">
        <v>6</v>
      </c>
      <c r="L70" s="28"/>
      <c r="M70" s="28"/>
      <c r="N70" s="28"/>
      <c r="O70" s="41" t="s">
        <v>6</v>
      </c>
      <c r="P70" s="44">
        <v>225</v>
      </c>
      <c r="Q70" s="4">
        <f t="shared" si="12"/>
        <v>0.97685899412732691</v>
      </c>
      <c r="R70" s="53">
        <v>0.85</v>
      </c>
      <c r="S70" s="44">
        <v>8376</v>
      </c>
      <c r="T70" s="44">
        <v>11</v>
      </c>
      <c r="U70" s="4">
        <f t="shared" si="13"/>
        <v>0.99868672396133373</v>
      </c>
      <c r="V70" s="5">
        <f t="shared" si="14"/>
        <v>0.86033117351640453</v>
      </c>
      <c r="W70" s="4"/>
      <c r="X70" s="4"/>
      <c r="Y70" s="4"/>
      <c r="Z70" s="5"/>
    </row>
    <row r="71" spans="1:26" x14ac:dyDescent="0.25">
      <c r="A71" s="58"/>
      <c r="B71" s="1">
        <v>5.0000000000000001E-4</v>
      </c>
      <c r="C71" s="2">
        <v>160</v>
      </c>
      <c r="D71" s="25" t="s">
        <v>4</v>
      </c>
      <c r="E71" s="19" t="s">
        <v>27</v>
      </c>
      <c r="F71" s="28" t="s">
        <v>6</v>
      </c>
      <c r="G71" s="28" t="s">
        <v>4</v>
      </c>
      <c r="H71" s="28" t="s">
        <v>53</v>
      </c>
      <c r="I71" s="28" t="s">
        <v>55</v>
      </c>
      <c r="J71" s="28" t="s">
        <v>6</v>
      </c>
      <c r="K71" s="28" t="s">
        <v>6</v>
      </c>
      <c r="L71" s="28"/>
      <c r="M71" s="28"/>
      <c r="N71" s="28"/>
      <c r="O71" s="41" t="s">
        <v>6</v>
      </c>
      <c r="P71" s="44">
        <v>190</v>
      </c>
      <c r="Q71" s="4">
        <f t="shared" si="12"/>
        <v>0.98045870615036512</v>
      </c>
      <c r="R71" s="53">
        <v>0.85</v>
      </c>
      <c r="S71" s="44">
        <v>8425</v>
      </c>
      <c r="T71" s="44">
        <v>12</v>
      </c>
      <c r="U71" s="4">
        <f t="shared" si="13"/>
        <v>0.9985756676439338</v>
      </c>
      <c r="V71" s="5">
        <f t="shared" si="14"/>
        <v>0.865267921433714</v>
      </c>
      <c r="W71" s="4"/>
      <c r="X71" s="4"/>
      <c r="Y71" s="4"/>
      <c r="Z71" s="5"/>
    </row>
    <row r="72" spans="1:26" x14ac:dyDescent="0.25">
      <c r="A72" s="59"/>
      <c r="B72" s="10">
        <v>5.0000000000000001E-4</v>
      </c>
      <c r="C72" s="11">
        <v>200</v>
      </c>
      <c r="D72" s="26" t="s">
        <v>4</v>
      </c>
      <c r="E72" s="23" t="s">
        <v>27</v>
      </c>
      <c r="F72" s="29" t="s">
        <v>6</v>
      </c>
      <c r="G72" s="11" t="s">
        <v>4</v>
      </c>
      <c r="H72" s="11" t="s">
        <v>53</v>
      </c>
      <c r="I72" s="11" t="s">
        <v>55</v>
      </c>
      <c r="J72" s="29" t="s">
        <v>6</v>
      </c>
      <c r="K72" s="11" t="s">
        <v>6</v>
      </c>
      <c r="L72" s="11"/>
      <c r="M72" s="11"/>
      <c r="N72" s="11"/>
      <c r="O72" s="42" t="s">
        <v>6</v>
      </c>
      <c r="P72" s="43">
        <v>192</v>
      </c>
      <c r="Q72" s="12">
        <f t="shared" si="12"/>
        <v>0.98025300832047724</v>
      </c>
      <c r="R72" s="54">
        <v>0.85</v>
      </c>
      <c r="S72" s="43">
        <v>8286</v>
      </c>
      <c r="T72" s="47">
        <v>5</v>
      </c>
      <c r="U72" s="20">
        <f t="shared" si="13"/>
        <v>0.99939657251992042</v>
      </c>
      <c r="V72" s="13">
        <f t="shared" si="14"/>
        <v>0.85169186466111291</v>
      </c>
      <c r="W72" s="12"/>
      <c r="X72" s="12"/>
      <c r="Y72" s="12"/>
      <c r="Z72" s="14"/>
    </row>
    <row r="73" spans="1:26" x14ac:dyDescent="0.25">
      <c r="A73" s="57" t="s">
        <v>58</v>
      </c>
      <c r="B73" s="15">
        <v>5.0000000000000001E-4</v>
      </c>
      <c r="C73" s="2">
        <v>80</v>
      </c>
      <c r="D73" s="24" t="s">
        <v>4</v>
      </c>
      <c r="E73" s="22" t="s">
        <v>27</v>
      </c>
      <c r="F73" s="32" t="s">
        <v>6</v>
      </c>
      <c r="G73" s="32" t="s">
        <v>0</v>
      </c>
      <c r="H73" s="32" t="s">
        <v>53</v>
      </c>
      <c r="I73" s="32" t="s">
        <v>55</v>
      </c>
      <c r="J73" s="32" t="s">
        <v>55</v>
      </c>
      <c r="K73" s="32" t="s">
        <v>6</v>
      </c>
      <c r="L73" s="32"/>
      <c r="M73" s="32"/>
      <c r="N73" s="32"/>
      <c r="O73" s="40" t="s">
        <v>6</v>
      </c>
      <c r="P73" s="46">
        <v>378</v>
      </c>
      <c r="Q73" s="17">
        <f t="shared" si="12"/>
        <v>0.96112311014090301</v>
      </c>
      <c r="R73" s="52">
        <v>0.87</v>
      </c>
      <c r="S73" s="46">
        <v>4458</v>
      </c>
      <c r="T73" s="50">
        <v>6</v>
      </c>
      <c r="U73" s="30">
        <f t="shared" si="13"/>
        <v>0.99865410495741014</v>
      </c>
      <c r="V73" s="18">
        <f t="shared" si="14"/>
        <v>0.45788336934073842</v>
      </c>
      <c r="W73" s="17"/>
      <c r="X73" s="17"/>
      <c r="Y73" s="17"/>
      <c r="Z73" s="18"/>
    </row>
    <row r="74" spans="1:26" x14ac:dyDescent="0.25">
      <c r="A74" s="58"/>
      <c r="B74" s="1">
        <v>5.0000000000000001E-4</v>
      </c>
      <c r="C74" s="2">
        <v>120</v>
      </c>
      <c r="D74" s="25" t="s">
        <v>4</v>
      </c>
      <c r="E74" s="19" t="s">
        <v>27</v>
      </c>
      <c r="F74" s="28" t="s">
        <v>6</v>
      </c>
      <c r="G74" s="28" t="s">
        <v>4</v>
      </c>
      <c r="H74" s="28" t="s">
        <v>53</v>
      </c>
      <c r="I74" s="28" t="s">
        <v>55</v>
      </c>
      <c r="J74" s="28" t="s">
        <v>55</v>
      </c>
      <c r="K74" s="28" t="s">
        <v>6</v>
      </c>
      <c r="L74" s="28"/>
      <c r="M74" s="28"/>
      <c r="N74" s="28"/>
      <c r="O74" s="41" t="s">
        <v>6</v>
      </c>
      <c r="P74" s="44">
        <v>227</v>
      </c>
      <c r="Q74" s="4">
        <f t="shared" si="12"/>
        <v>0.97665329629743902</v>
      </c>
      <c r="R74" s="53">
        <v>0.87</v>
      </c>
      <c r="S74" s="44">
        <v>8134</v>
      </c>
      <c r="T74" s="44">
        <v>6</v>
      </c>
      <c r="U74" s="4">
        <f t="shared" si="13"/>
        <v>0.99926235553234244</v>
      </c>
      <c r="V74" s="5">
        <f t="shared" si="14"/>
        <v>0.8359559806746889</v>
      </c>
      <c r="W74" s="4"/>
      <c r="X74" s="4"/>
      <c r="Y74" s="4"/>
      <c r="Z74" s="5"/>
    </row>
    <row r="75" spans="1:26" x14ac:dyDescent="0.25">
      <c r="A75" s="58"/>
      <c r="B75" s="1">
        <v>5.0000000000000001E-4</v>
      </c>
      <c r="C75" s="2">
        <v>160</v>
      </c>
      <c r="D75" s="25" t="s">
        <v>4</v>
      </c>
      <c r="E75" s="19" t="s">
        <v>27</v>
      </c>
      <c r="F75" s="28" t="s">
        <v>6</v>
      </c>
      <c r="G75" s="28" t="s">
        <v>4</v>
      </c>
      <c r="H75" s="28" t="s">
        <v>53</v>
      </c>
      <c r="I75" s="28" t="s">
        <v>55</v>
      </c>
      <c r="J75" s="28" t="s">
        <v>55</v>
      </c>
      <c r="K75" s="28" t="s">
        <v>6</v>
      </c>
      <c r="L75" s="28"/>
      <c r="M75" s="28"/>
      <c r="N75" s="28"/>
      <c r="O75" s="41" t="s">
        <v>6</v>
      </c>
      <c r="P75" s="44">
        <v>228</v>
      </c>
      <c r="Q75" s="4">
        <f t="shared" si="12"/>
        <v>0.97655044738249508</v>
      </c>
      <c r="R75" s="53">
        <v>0.87</v>
      </c>
      <c r="S75" s="44">
        <v>8231</v>
      </c>
      <c r="T75" s="44">
        <v>8</v>
      </c>
      <c r="U75" s="4">
        <f t="shared" si="13"/>
        <v>0.99902806462156446</v>
      </c>
      <c r="V75" s="5">
        <f t="shared" si="14"/>
        <v>0.84572662759436401</v>
      </c>
      <c r="W75" s="4"/>
      <c r="X75" s="4"/>
      <c r="Y75" s="4"/>
      <c r="Z75" s="5"/>
    </row>
    <row r="76" spans="1:26" x14ac:dyDescent="0.25">
      <c r="A76" s="59"/>
      <c r="B76" s="10">
        <v>5.0000000000000001E-4</v>
      </c>
      <c r="C76" s="11">
        <v>200</v>
      </c>
      <c r="D76" s="26" t="s">
        <v>4</v>
      </c>
      <c r="E76" s="23" t="s">
        <v>27</v>
      </c>
      <c r="F76" s="29" t="s">
        <v>6</v>
      </c>
      <c r="G76" s="11" t="s">
        <v>4</v>
      </c>
      <c r="H76" s="11" t="s">
        <v>53</v>
      </c>
      <c r="I76" s="11" t="s">
        <v>55</v>
      </c>
      <c r="J76" s="11" t="s">
        <v>55</v>
      </c>
      <c r="K76" s="11" t="s">
        <v>6</v>
      </c>
      <c r="L76" s="11"/>
      <c r="M76" s="11"/>
      <c r="N76" s="11"/>
      <c r="O76" s="42" t="s">
        <v>6</v>
      </c>
      <c r="P76" s="43">
        <v>219</v>
      </c>
      <c r="Q76" s="12">
        <f t="shared" si="12"/>
        <v>0.97747608761699067</v>
      </c>
      <c r="R76" s="54">
        <v>0.87</v>
      </c>
      <c r="S76" s="43">
        <v>7843</v>
      </c>
      <c r="T76" s="47">
        <v>7</v>
      </c>
      <c r="U76" s="20">
        <f t="shared" si="13"/>
        <v>0.99910748436823782</v>
      </c>
      <c r="V76" s="13">
        <f t="shared" si="14"/>
        <v>0.8059240975110562</v>
      </c>
      <c r="W76" s="12"/>
      <c r="X76" s="12"/>
      <c r="Y76" s="12"/>
      <c r="Z76" s="14"/>
    </row>
    <row r="77" spans="1:26" x14ac:dyDescent="0.25">
      <c r="A77" s="57" t="s">
        <v>60</v>
      </c>
      <c r="B77" s="15">
        <v>5.0000000000000001E-4</v>
      </c>
      <c r="C77" s="2">
        <v>80</v>
      </c>
      <c r="D77" s="24" t="s">
        <v>4</v>
      </c>
      <c r="E77" s="22" t="s">
        <v>27</v>
      </c>
      <c r="F77" s="32" t="s">
        <v>6</v>
      </c>
      <c r="G77" s="32" t="s">
        <v>0</v>
      </c>
      <c r="H77" s="32" t="s">
        <v>53</v>
      </c>
      <c r="I77" s="32" t="s">
        <v>6</v>
      </c>
      <c r="J77" s="32" t="s">
        <v>6</v>
      </c>
      <c r="K77" s="32" t="s">
        <v>66</v>
      </c>
      <c r="L77" s="32"/>
      <c r="M77" s="32"/>
      <c r="N77" s="32"/>
      <c r="O77" s="40" t="s">
        <v>6</v>
      </c>
      <c r="P77" s="46">
        <v>322</v>
      </c>
      <c r="Q77" s="17">
        <f t="shared" si="12"/>
        <v>0.96688264937776403</v>
      </c>
      <c r="R77" s="52">
        <v>0.98</v>
      </c>
      <c r="S77" s="46">
        <v>4404</v>
      </c>
      <c r="T77" s="50">
        <v>0</v>
      </c>
      <c r="U77" s="30">
        <f t="shared" si="13"/>
        <v>0.99999999997729339</v>
      </c>
      <c r="V77" s="18">
        <f t="shared" si="14"/>
        <v>0.45294662142342895</v>
      </c>
      <c r="W77" s="17"/>
      <c r="X77" s="17"/>
      <c r="Y77" s="17"/>
      <c r="Z77" s="18"/>
    </row>
    <row r="78" spans="1:26" x14ac:dyDescent="0.25">
      <c r="A78" s="58"/>
      <c r="B78" s="1">
        <v>5.0000000000000001E-4</v>
      </c>
      <c r="C78" s="2">
        <v>120</v>
      </c>
      <c r="D78" s="25" t="s">
        <v>4</v>
      </c>
      <c r="E78" s="19" t="s">
        <v>27</v>
      </c>
      <c r="F78" s="28" t="s">
        <v>6</v>
      </c>
      <c r="G78" s="28" t="s">
        <v>4</v>
      </c>
      <c r="H78" s="28" t="s">
        <v>53</v>
      </c>
      <c r="I78" s="28" t="s">
        <v>6</v>
      </c>
      <c r="J78" s="28" t="s">
        <v>6</v>
      </c>
      <c r="K78" s="28" t="s">
        <v>55</v>
      </c>
      <c r="L78" s="28"/>
      <c r="M78" s="28"/>
      <c r="N78" s="28"/>
      <c r="O78" s="41" t="s">
        <v>6</v>
      </c>
      <c r="P78" s="44">
        <v>205</v>
      </c>
      <c r="Q78" s="4">
        <f t="shared" si="12"/>
        <v>0.97891597242620587</v>
      </c>
      <c r="R78" s="53">
        <v>0.98</v>
      </c>
      <c r="S78" s="44">
        <v>7947</v>
      </c>
      <c r="T78" s="44">
        <v>5</v>
      </c>
      <c r="U78" s="4">
        <f t="shared" si="13"/>
        <v>0.99937083174783725</v>
      </c>
      <c r="V78" s="5">
        <f t="shared" si="14"/>
        <v>0.81682608249511468</v>
      </c>
      <c r="W78" s="4"/>
      <c r="X78" s="4"/>
      <c r="Y78" s="4"/>
      <c r="Z78" s="5"/>
    </row>
    <row r="79" spans="1:26" x14ac:dyDescent="0.25">
      <c r="A79" s="58"/>
      <c r="B79" s="1">
        <v>5.0000000000000001E-4</v>
      </c>
      <c r="C79" s="2">
        <v>160</v>
      </c>
      <c r="D79" s="25" t="s">
        <v>4</v>
      </c>
      <c r="E79" s="19" t="s">
        <v>27</v>
      </c>
      <c r="F79" s="28" t="s">
        <v>6</v>
      </c>
      <c r="G79" s="28" t="s">
        <v>4</v>
      </c>
      <c r="H79" s="28" t="s">
        <v>53</v>
      </c>
      <c r="I79" s="28" t="s">
        <v>6</v>
      </c>
      <c r="J79" s="28" t="s">
        <v>6</v>
      </c>
      <c r="K79" s="28" t="s">
        <v>55</v>
      </c>
      <c r="L79" s="28"/>
      <c r="M79" s="28"/>
      <c r="N79" s="28"/>
      <c r="O79" s="41" t="s">
        <v>6</v>
      </c>
      <c r="P79" s="44">
        <v>171</v>
      </c>
      <c r="Q79" s="7">
        <f t="shared" si="12"/>
        <v>0.98241283553430014</v>
      </c>
      <c r="R79" s="53">
        <v>0.98</v>
      </c>
      <c r="S79" s="44">
        <v>8341</v>
      </c>
      <c r="T79" s="44">
        <v>7</v>
      </c>
      <c r="U79" s="4">
        <f t="shared" si="13"/>
        <v>0.9991607720776986</v>
      </c>
      <c r="V79" s="5">
        <f t="shared" si="14"/>
        <v>0.85714285715314209</v>
      </c>
      <c r="W79" s="4"/>
      <c r="X79" s="4"/>
      <c r="Y79" s="4"/>
      <c r="Z79" s="5"/>
    </row>
    <row r="80" spans="1:26" x14ac:dyDescent="0.25">
      <c r="A80" s="59"/>
      <c r="B80" s="10">
        <v>5.0000000000000001E-4</v>
      </c>
      <c r="C80" s="11">
        <v>200</v>
      </c>
      <c r="D80" s="26" t="s">
        <v>4</v>
      </c>
      <c r="E80" s="23" t="s">
        <v>27</v>
      </c>
      <c r="F80" s="29" t="s">
        <v>6</v>
      </c>
      <c r="G80" s="11" t="s">
        <v>4</v>
      </c>
      <c r="H80" s="11" t="s">
        <v>53</v>
      </c>
      <c r="I80" s="29" t="s">
        <v>6</v>
      </c>
      <c r="J80" s="29" t="s">
        <v>6</v>
      </c>
      <c r="K80" s="11" t="s">
        <v>55</v>
      </c>
      <c r="L80" s="11"/>
      <c r="M80" s="11"/>
      <c r="N80" s="11"/>
      <c r="O80" s="42" t="s">
        <v>6</v>
      </c>
      <c r="P80" s="43">
        <v>173</v>
      </c>
      <c r="Q80" s="12">
        <f t="shared" si="12"/>
        <v>0.98220713770441226</v>
      </c>
      <c r="R80" s="54">
        <v>0.98</v>
      </c>
      <c r="S80" s="43">
        <v>8474</v>
      </c>
      <c r="T80" s="47">
        <v>6</v>
      </c>
      <c r="U80" s="20">
        <f t="shared" si="13"/>
        <v>0.99929195184093356</v>
      </c>
      <c r="V80" s="13">
        <f t="shared" si="14"/>
        <v>0.87092461175563107</v>
      </c>
      <c r="W80" s="12"/>
      <c r="X80" s="12"/>
      <c r="Y80" s="12"/>
      <c r="Z80" s="14"/>
    </row>
    <row r="81" spans="1:26" x14ac:dyDescent="0.25">
      <c r="A81" s="57" t="s">
        <v>61</v>
      </c>
      <c r="B81" s="15">
        <v>5.0000000000000001E-4</v>
      </c>
      <c r="C81" s="2">
        <v>80</v>
      </c>
      <c r="D81" s="24" t="s">
        <v>4</v>
      </c>
      <c r="E81" s="22" t="s">
        <v>27</v>
      </c>
      <c r="F81" s="32" t="s">
        <v>6</v>
      </c>
      <c r="G81" s="32" t="s">
        <v>0</v>
      </c>
      <c r="H81" s="32" t="s">
        <v>53</v>
      </c>
      <c r="I81" s="32" t="s">
        <v>55</v>
      </c>
      <c r="J81" s="32" t="s">
        <v>6</v>
      </c>
      <c r="K81" s="32" t="s">
        <v>55</v>
      </c>
      <c r="L81" s="32"/>
      <c r="M81" s="32"/>
      <c r="N81" s="32"/>
      <c r="O81" s="40" t="s">
        <v>6</v>
      </c>
      <c r="P81" s="46">
        <v>383</v>
      </c>
      <c r="Q81" s="17">
        <f t="shared" si="12"/>
        <v>0.9606088655661833</v>
      </c>
      <c r="R81" s="52">
        <v>0.83</v>
      </c>
      <c r="S81" s="46">
        <v>4711</v>
      </c>
      <c r="T81" s="50">
        <v>21</v>
      </c>
      <c r="U81" s="30">
        <f t="shared" si="13"/>
        <v>0.99554234767574734</v>
      </c>
      <c r="V81" s="18">
        <f t="shared" si="14"/>
        <v>0.48236141109739789</v>
      </c>
      <c r="W81" s="17"/>
      <c r="X81" s="17"/>
      <c r="Y81" s="17"/>
      <c r="Z81" s="18"/>
    </row>
    <row r="82" spans="1:26" x14ac:dyDescent="0.25">
      <c r="A82" s="58"/>
      <c r="B82" s="1">
        <v>5.0000000000000001E-4</v>
      </c>
      <c r="C82" s="2">
        <v>120</v>
      </c>
      <c r="D82" s="25" t="s">
        <v>4</v>
      </c>
      <c r="E82" s="19" t="s">
        <v>27</v>
      </c>
      <c r="F82" s="28" t="s">
        <v>6</v>
      </c>
      <c r="G82" s="28" t="s">
        <v>4</v>
      </c>
      <c r="H82" s="28" t="s">
        <v>53</v>
      </c>
      <c r="I82" s="28" t="s">
        <v>55</v>
      </c>
      <c r="J82" s="28" t="s">
        <v>6</v>
      </c>
      <c r="K82" s="28" t="s">
        <v>55</v>
      </c>
      <c r="L82" s="28"/>
      <c r="M82" s="28"/>
      <c r="N82" s="28"/>
      <c r="O82" s="41" t="s">
        <v>6</v>
      </c>
      <c r="P82" s="44">
        <v>333</v>
      </c>
      <c r="Q82" s="4">
        <f t="shared" si="12"/>
        <v>0.96575131131338066</v>
      </c>
      <c r="R82" s="53">
        <v>0.83</v>
      </c>
      <c r="S82" s="44">
        <v>6347</v>
      </c>
      <c r="T82" s="44">
        <v>30</v>
      </c>
      <c r="U82" s="4">
        <f t="shared" si="13"/>
        <v>0.99527335747604739</v>
      </c>
      <c r="V82" s="5">
        <f t="shared" si="14"/>
        <v>0.6496965957112002</v>
      </c>
      <c r="W82" s="4"/>
      <c r="X82" s="4"/>
      <c r="Y82" s="4"/>
      <c r="Z82" s="5"/>
    </row>
    <row r="83" spans="1:26" x14ac:dyDescent="0.25">
      <c r="A83" s="58"/>
      <c r="B83" s="1">
        <v>5.0000000000000001E-4</v>
      </c>
      <c r="C83" s="2">
        <v>160</v>
      </c>
      <c r="D83" s="25" t="s">
        <v>4</v>
      </c>
      <c r="E83" s="19" t="s">
        <v>27</v>
      </c>
      <c r="F83" s="28" t="s">
        <v>6</v>
      </c>
      <c r="G83" s="28" t="s">
        <v>4</v>
      </c>
      <c r="H83" s="28" t="s">
        <v>53</v>
      </c>
      <c r="I83" s="28" t="s">
        <v>55</v>
      </c>
      <c r="J83" s="28" t="s">
        <v>6</v>
      </c>
      <c r="K83" s="28" t="s">
        <v>55</v>
      </c>
      <c r="L83" s="28"/>
      <c r="M83" s="28"/>
      <c r="N83" s="28"/>
      <c r="O83" s="41" t="s">
        <v>6</v>
      </c>
      <c r="P83" s="44">
        <v>225</v>
      </c>
      <c r="Q83" s="4">
        <f t="shared" si="12"/>
        <v>0.97685899412732691</v>
      </c>
      <c r="R83" s="53">
        <v>0.83</v>
      </c>
      <c r="S83" s="44">
        <v>8355</v>
      </c>
      <c r="T83" s="44">
        <v>12</v>
      </c>
      <c r="U83" s="4">
        <f t="shared" si="13"/>
        <v>0.99856373427889211</v>
      </c>
      <c r="V83" s="5">
        <f t="shared" si="14"/>
        <v>0.85806849738763769</v>
      </c>
      <c r="W83" s="4"/>
      <c r="X83" s="4"/>
      <c r="Y83" s="4"/>
      <c r="Z83" s="5"/>
    </row>
    <row r="84" spans="1:26" x14ac:dyDescent="0.25">
      <c r="A84" s="58"/>
      <c r="B84" s="1">
        <v>5.0000000000000001E-4</v>
      </c>
      <c r="C84" s="2">
        <v>200</v>
      </c>
      <c r="D84" s="25" t="s">
        <v>4</v>
      </c>
      <c r="E84" s="19" t="s">
        <v>27</v>
      </c>
      <c r="F84" s="28" t="s">
        <v>6</v>
      </c>
      <c r="G84" s="28" t="s">
        <v>4</v>
      </c>
      <c r="H84" s="28" t="s">
        <v>53</v>
      </c>
      <c r="I84" s="28" t="s">
        <v>55</v>
      </c>
      <c r="J84" s="28" t="s">
        <v>6</v>
      </c>
      <c r="K84" s="28" t="s">
        <v>55</v>
      </c>
      <c r="L84" s="28"/>
      <c r="M84" s="28"/>
      <c r="N84" s="28"/>
      <c r="O84" s="41" t="s">
        <v>6</v>
      </c>
      <c r="P84" s="44">
        <v>211</v>
      </c>
      <c r="Q84" s="4">
        <f t="shared" si="12"/>
        <v>0.97829887893654222</v>
      </c>
      <c r="R84" s="53">
        <v>0.83</v>
      </c>
      <c r="S84" s="44">
        <v>8045</v>
      </c>
      <c r="T84" s="44">
        <v>6</v>
      </c>
      <c r="U84" s="4">
        <f t="shared" si="13"/>
        <v>0.9992541951398477</v>
      </c>
      <c r="V84" s="5">
        <f t="shared" si="14"/>
        <v>0.82680242724467756</v>
      </c>
      <c r="W84" s="4"/>
      <c r="X84" s="4"/>
      <c r="Y84" s="4"/>
      <c r="Z84" s="5"/>
    </row>
    <row r="85" spans="1:26" x14ac:dyDescent="0.25">
      <c r="A85" s="58"/>
      <c r="B85" s="1">
        <v>5.0000000000000001E-4</v>
      </c>
      <c r="C85" s="2">
        <v>260</v>
      </c>
      <c r="D85" s="25" t="s">
        <v>4</v>
      </c>
      <c r="E85" s="19" t="s">
        <v>27</v>
      </c>
      <c r="F85" s="28" t="s">
        <v>6</v>
      </c>
      <c r="G85" s="28" t="s">
        <v>4</v>
      </c>
      <c r="H85" s="28" t="s">
        <v>53</v>
      </c>
      <c r="I85" s="28" t="s">
        <v>55</v>
      </c>
      <c r="J85" s="28" t="s">
        <v>6</v>
      </c>
      <c r="K85" s="28" t="s">
        <v>55</v>
      </c>
      <c r="L85" s="28"/>
      <c r="M85" s="28"/>
      <c r="N85" s="28"/>
      <c r="O85" s="41" t="s">
        <v>6</v>
      </c>
      <c r="P85" s="44">
        <v>206</v>
      </c>
      <c r="Q85" s="4">
        <f t="shared" si="12"/>
        <v>0.97881312351126193</v>
      </c>
      <c r="R85" s="53">
        <v>0.83</v>
      </c>
      <c r="S85" s="44">
        <v>8469</v>
      </c>
      <c r="T85" s="44">
        <v>5</v>
      </c>
      <c r="U85" s="7">
        <f t="shared" si="13"/>
        <v>0.99940961151258223</v>
      </c>
      <c r="V85" s="8">
        <f t="shared" si="14"/>
        <v>0.8705132160958553</v>
      </c>
      <c r="W85" s="4"/>
      <c r="X85" s="4"/>
      <c r="Y85" s="4"/>
      <c r="Z85" s="5"/>
    </row>
    <row r="86" spans="1:26" x14ac:dyDescent="0.25">
      <c r="A86" s="59"/>
      <c r="B86" s="10">
        <v>5.0000000000000001E-4</v>
      </c>
      <c r="C86" s="11">
        <v>300</v>
      </c>
      <c r="D86" s="26" t="s">
        <v>4</v>
      </c>
      <c r="E86" s="23" t="s">
        <v>27</v>
      </c>
      <c r="F86" s="29" t="s">
        <v>6</v>
      </c>
      <c r="G86" s="11" t="s">
        <v>4</v>
      </c>
      <c r="H86" s="11" t="s">
        <v>53</v>
      </c>
      <c r="I86" s="11" t="s">
        <v>55</v>
      </c>
      <c r="J86" s="29" t="s">
        <v>6</v>
      </c>
      <c r="K86" s="11" t="s">
        <v>55</v>
      </c>
      <c r="L86" s="11"/>
      <c r="M86" s="11"/>
      <c r="N86" s="11"/>
      <c r="O86" s="42" t="s">
        <v>6</v>
      </c>
      <c r="P86" s="43">
        <v>207</v>
      </c>
      <c r="Q86" s="12">
        <f t="shared" si="12"/>
        <v>0.97871027459631799</v>
      </c>
      <c r="R86" s="54">
        <v>0.83</v>
      </c>
      <c r="S86" s="43">
        <v>8539</v>
      </c>
      <c r="T86" s="47">
        <v>6</v>
      </c>
      <c r="U86" s="36">
        <f t="shared" si="13"/>
        <v>0.99929734159738492</v>
      </c>
      <c r="V86" s="37">
        <f t="shared" si="14"/>
        <v>0.87760979122698768</v>
      </c>
      <c r="W86" s="12"/>
      <c r="X86" s="12"/>
      <c r="Y86" s="12"/>
      <c r="Z86" s="14"/>
    </row>
  </sheetData>
  <mergeCells count="38">
    <mergeCell ref="A81:A86"/>
    <mergeCell ref="A61:A64"/>
    <mergeCell ref="A65:A68"/>
    <mergeCell ref="A69:A72"/>
    <mergeCell ref="A73:A76"/>
    <mergeCell ref="A77:A80"/>
    <mergeCell ref="B1:B2"/>
    <mergeCell ref="C1:C2"/>
    <mergeCell ref="D1:D2"/>
    <mergeCell ref="E1:E2"/>
    <mergeCell ref="F1:F2"/>
    <mergeCell ref="G1:G2"/>
    <mergeCell ref="H1:H2"/>
    <mergeCell ref="K1:K2"/>
    <mergeCell ref="L1:L2"/>
    <mergeCell ref="M1:M2"/>
    <mergeCell ref="W1:X1"/>
    <mergeCell ref="Y1:Z1"/>
    <mergeCell ref="J1:J2"/>
    <mergeCell ref="I1:I2"/>
    <mergeCell ref="P1:V1"/>
    <mergeCell ref="O1:O2"/>
    <mergeCell ref="N1:N2"/>
    <mergeCell ref="A49:A52"/>
    <mergeCell ref="A53:A56"/>
    <mergeCell ref="A57:A60"/>
    <mergeCell ref="A45:A48"/>
    <mergeCell ref="A1:A2"/>
    <mergeCell ref="A3:A6"/>
    <mergeCell ref="A7:A10"/>
    <mergeCell ref="A11:A14"/>
    <mergeCell ref="A15:A18"/>
    <mergeCell ref="A19:A22"/>
    <mergeCell ref="A27:A30"/>
    <mergeCell ref="A23:A26"/>
    <mergeCell ref="A31:A34"/>
    <mergeCell ref="A35:A38"/>
    <mergeCell ref="A39:A44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zhengyuwei</dc:creator>
  <cp:lastModifiedBy>zhengyuwei</cp:lastModifiedBy>
  <cp:lastPrinted>2006-01-19T03:50:08Z</cp:lastPrinted>
  <dcterms:created xsi:type="dcterms:W3CDTF">2003-11-11T03:59:45Z</dcterms:created>
  <dcterms:modified xsi:type="dcterms:W3CDTF">2019-09-30T02:35:06Z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(3)Ht9XnC0xbPT6bdOcBFAWmhZfhTVCKKvfGE5KtkLR3Kcl3iEsoIxvNUB07M+8cuKlCjiANFdi
/ocukBscXz4vPBTQCec2Jd/kGtEJUaGeoGtOcsOTBN/sVej7mfqU+SJe33zKg+2iIhh5W1v6
X/PHEoTZNAKBAl0IZ4S02BLwNa4Hg6nXoETYidC6/3ZnOa30eOjvWp8FbMfCj1TH8VVPU7h7
0WLb9xHXrKsRVK6bqO</vt:lpwstr>
  </property>
  <property fmtid="{D5CDD505-2E9C-101B-9397-08002B2CF9AE}" pid="7" name="_2015_ms_pID_7253431">
    <vt:lpwstr>84z33yVEWCnIDakIWk3yfPTiIVRDFUjp1I/wmt2ebUMQmL+90KQMMH
nsuM2rqj0hGZD3dbFUPQiZGLC0o7ej2F1KETH3ziKlkxFoQ9Y5y5TTOu4P2E2TDSEMVTSxzB
oNqjMv+PocWumBS+2YS2q535uY0+bEOVMjIdK2ovVRP7BApe7sczniCnwXmwuNdUdYMRHvCI
TM1iuSmIXGMLza5vnnK7hP6CYxpMoLNCfltw</vt:lpwstr>
  </property>
  <property fmtid="{D5CDD505-2E9C-101B-9397-08002B2CF9AE}" pid="8" name="_2015_ms_pID_7253432">
    <vt:lpwstr>lTbrw6KSz10TFhiknZybsmc=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1569809263</vt:lpwstr>
  </property>
</Properties>
</file>