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Analytik\Excel Challenges\"/>
    </mc:Choice>
  </mc:AlternateContent>
  <xr:revisionPtr revIDLastSave="0" documentId="13_ncr:1_{F4EA6337-268A-4E36-8B68-BFCF9D4D42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22" i="1" l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<sst xmlns="http://schemas.openxmlformats.org/spreadsheetml/2006/main" count="40" uniqueCount="40">
  <si>
    <t>Criteria</t>
  </si>
  <si>
    <t>Value</t>
  </si>
  <si>
    <t>Result</t>
  </si>
  <si>
    <t>Formula</t>
  </si>
  <si>
    <t>Round to 2 decimal points</t>
  </si>
  <si>
    <t>Round up to 2 decimal points</t>
  </si>
  <si>
    <t>Round to nearest integer</t>
  </si>
  <si>
    <t>Round to nearest multiple of 10</t>
  </si>
  <si>
    <t>Round up to nearest multiple of 10</t>
  </si>
  <si>
    <t>Round to nearest thousand</t>
  </si>
  <si>
    <t>Round to nearest million with one decimal point</t>
  </si>
  <si>
    <t>Round to nearest multiple of 2</t>
  </si>
  <si>
    <t>Round to nearest multiple of 5</t>
  </si>
  <si>
    <t>Round down to hundred</t>
  </si>
  <si>
    <t>Get only the integer portion of a number</t>
  </si>
  <si>
    <t>Round a number to 2 decimals and convert to text</t>
  </si>
  <si>
    <t>Get next even number</t>
  </si>
  <si>
    <t>Get next odd number</t>
  </si>
  <si>
    <t>Round to nearest quarter ($0.25)</t>
  </si>
  <si>
    <t>Round to next 9 (ie 19,29,39 etc.)</t>
  </si>
  <si>
    <t>Round up to next 1000</t>
  </si>
  <si>
    <t>Get only decimal portion of a number</t>
  </si>
  <si>
    <t>=ROUND(C5,2)</t>
  </si>
  <si>
    <t>=ROUNDUP(C6,2)</t>
  </si>
  <si>
    <t>=ROUND(C7,0)</t>
  </si>
  <si>
    <t>=ROUND(C8,-1)</t>
  </si>
  <si>
    <t>=ROUNDUP(C9,-1)</t>
  </si>
  <si>
    <t>=ROUND(C10,-3)</t>
  </si>
  <si>
    <t>=ROUND(C11/1000000,1)</t>
  </si>
  <si>
    <t>=MROUND(C12,2)</t>
  </si>
  <si>
    <t>=MROUND(C13,5)</t>
  </si>
  <si>
    <t>=FLOOR(C14,100)</t>
  </si>
  <si>
    <t>=FIXED(C16,2,FALSE)</t>
  </si>
  <si>
    <t>=EVEN(C17)</t>
  </si>
  <si>
    <t>=ODD(C18)</t>
  </si>
  <si>
    <t>=MROUND(C19,0.25)</t>
  </si>
  <si>
    <t>=ROUNDUP(C20,-1)-1</t>
  </si>
  <si>
    <t>=CEILING(C21,1000)</t>
  </si>
  <si>
    <t>=C22-TRUNC(C22)</t>
  </si>
  <si>
    <t>=TRUNC(C15,0)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</si>
</sst>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2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3485826" cy="33111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123825"/>
          <a:ext cx="3485826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0070C0"/>
              </a:solidFill>
              <a:effectLst>
                <a:outerShdw blurRad="50800" dist="38100" dir="5400000" algn="t" rotWithShape="0">
                  <a:schemeClr val="bg1">
                    <a:lumMod val="85000"/>
                    <a:alpha val="40000"/>
                  </a:schemeClr>
                </a:outerShdw>
              </a:effectLst>
              <a:latin typeface="Segoe UI Semibold" pitchFamily="34" charset="0"/>
            </a:rPr>
            <a:t>A round up on ROUND formulas in Excel</a:t>
          </a:r>
        </a:p>
      </xdr:txBody>
    </xdr:sp>
    <xdr:clientData/>
  </xdr:oneCellAnchor>
  <xdr:twoCellAnchor>
    <xdr:from>
      <xdr:col>4</xdr:col>
      <xdr:colOff>57150</xdr:colOff>
      <xdr:row>1</xdr:row>
      <xdr:rowOff>0</xdr:rowOff>
    </xdr:from>
    <xdr:to>
      <xdr:col>5</xdr:col>
      <xdr:colOff>0</xdr:colOff>
      <xdr:row>2</xdr:row>
      <xdr:rowOff>66675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543425" y="190500"/>
          <a:ext cx="1409700" cy="25717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42000">
              <a:schemeClr val="accent6">
                <a:lumMod val="40000"/>
                <a:lumOff val="60000"/>
              </a:schemeClr>
            </a:gs>
            <a:gs pos="44000">
              <a:srgbClr val="FAC090"/>
            </a:gs>
            <a:gs pos="100000">
              <a:schemeClr val="accent6">
                <a:lumMod val="40000"/>
                <a:lumOff val="60000"/>
              </a:schemeClr>
            </a:gs>
          </a:gsLst>
          <a:lin ang="4200000" scaled="0"/>
        </a:gradFill>
        <a:ln w="31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</a:rPr>
            <a:t>Visit Chandoo.org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tabSelected="1" topLeftCell="A5" zoomScale="130" zoomScaleNormal="130" workbookViewId="0">
      <selection activeCell="D23" sqref="D23"/>
    </sheetView>
  </sheetViews>
  <sheetFormatPr defaultColWidth="0" defaultRowHeight="14.4" zeroHeight="1" x14ac:dyDescent="0.3"/>
  <cols>
    <col min="1" max="1" width="3.5546875" customWidth="1"/>
    <col min="2" max="2" width="40.88671875" customWidth="1"/>
    <col min="3" max="4" width="11.44140625" customWidth="1"/>
    <col min="5" max="5" width="22" bestFit="1" customWidth="1"/>
    <col min="6" max="6" width="9.109375" customWidth="1"/>
    <col min="7" max="16384" width="9.109375" hidden="1"/>
  </cols>
  <sheetData>
    <row r="1" spans="2:5" x14ac:dyDescent="0.3"/>
    <row r="2" spans="2:5" x14ac:dyDescent="0.3"/>
    <row r="3" spans="2:5" x14ac:dyDescent="0.3"/>
    <row r="4" spans="2:5" x14ac:dyDescent="0.3">
      <c r="B4" s="1" t="s">
        <v>0</v>
      </c>
      <c r="C4" s="1" t="s">
        <v>1</v>
      </c>
      <c r="D4" s="1" t="s">
        <v>2</v>
      </c>
      <c r="E4" s="1" t="s">
        <v>3</v>
      </c>
    </row>
    <row r="5" spans="2:5" x14ac:dyDescent="0.3">
      <c r="B5" s="2" t="s">
        <v>4</v>
      </c>
      <c r="C5" s="3">
        <v>1.2648999999999999</v>
      </c>
      <c r="D5" s="3">
        <f>ROUND(C5,2)</f>
        <v>1.26</v>
      </c>
      <c r="E5" s="2" t="s">
        <v>22</v>
      </c>
    </row>
    <row r="6" spans="2:5" x14ac:dyDescent="0.3">
      <c r="B6" s="4" t="s">
        <v>5</v>
      </c>
      <c r="C6" s="5">
        <v>1.2648999999999999</v>
      </c>
      <c r="D6" s="5">
        <f>ROUNDUP(C6,2)</f>
        <v>1.27</v>
      </c>
      <c r="E6" s="4" t="s">
        <v>23</v>
      </c>
    </row>
    <row r="7" spans="2:5" x14ac:dyDescent="0.3">
      <c r="B7" s="2" t="s">
        <v>6</v>
      </c>
      <c r="C7" s="3">
        <v>1.2648999999999999</v>
      </c>
      <c r="D7" s="3">
        <f>ROUND(C7,0)</f>
        <v>1</v>
      </c>
      <c r="E7" s="2" t="s">
        <v>24</v>
      </c>
    </row>
    <row r="8" spans="2:5" x14ac:dyDescent="0.3">
      <c r="B8" s="4" t="s">
        <v>7</v>
      </c>
      <c r="C8" s="5">
        <v>544.23400000000004</v>
      </c>
      <c r="D8" s="5">
        <f>ROUND(C8,-1)</f>
        <v>540</v>
      </c>
      <c r="E8" s="4" t="s">
        <v>25</v>
      </c>
    </row>
    <row r="9" spans="2:5" x14ac:dyDescent="0.3">
      <c r="B9" s="2" t="s">
        <v>8</v>
      </c>
      <c r="C9" s="3">
        <v>544.23400000000004</v>
      </c>
      <c r="D9" s="3">
        <f>ROUNDUP(C9,-1)</f>
        <v>550</v>
      </c>
      <c r="E9" s="2" t="s">
        <v>26</v>
      </c>
    </row>
    <row r="10" spans="2:5" x14ac:dyDescent="0.3">
      <c r="B10" s="4" t="s">
        <v>9</v>
      </c>
      <c r="C10" s="6">
        <v>312789123</v>
      </c>
      <c r="D10" s="6">
        <f>ROUND(C10,-3)</f>
        <v>312789000</v>
      </c>
      <c r="E10" s="4" t="s">
        <v>27</v>
      </c>
    </row>
    <row r="11" spans="2:5" x14ac:dyDescent="0.3">
      <c r="B11" s="2" t="s">
        <v>10</v>
      </c>
      <c r="C11" s="7">
        <v>312789123</v>
      </c>
      <c r="D11" s="3">
        <f>ROUND(C11/1000000,1)</f>
        <v>312.8</v>
      </c>
      <c r="E11" s="2" t="s">
        <v>28</v>
      </c>
    </row>
    <row r="12" spans="2:5" x14ac:dyDescent="0.3">
      <c r="B12" s="4" t="s">
        <v>11</v>
      </c>
      <c r="C12" s="5">
        <v>43</v>
      </c>
      <c r="D12" s="5">
        <f>MROUND(C12,2)</f>
        <v>44</v>
      </c>
      <c r="E12" s="4" t="s">
        <v>29</v>
      </c>
    </row>
    <row r="13" spans="2:5" x14ac:dyDescent="0.3">
      <c r="B13" s="2" t="s">
        <v>12</v>
      </c>
      <c r="C13" s="3">
        <v>93</v>
      </c>
      <c r="D13" s="3">
        <f>MROUND(C13,5)</f>
        <v>95</v>
      </c>
      <c r="E13" s="2" t="s">
        <v>30</v>
      </c>
    </row>
    <row r="14" spans="2:5" x14ac:dyDescent="0.3">
      <c r="B14" s="4" t="s">
        <v>13</v>
      </c>
      <c r="C14" s="5">
        <v>301</v>
      </c>
      <c r="D14" s="5">
        <f>FLOOR(C14,100)</f>
        <v>300</v>
      </c>
      <c r="E14" s="4" t="s">
        <v>31</v>
      </c>
    </row>
    <row r="15" spans="2:5" x14ac:dyDescent="0.3">
      <c r="B15" s="2" t="s">
        <v>14</v>
      </c>
      <c r="C15" s="3">
        <v>-23.34</v>
      </c>
      <c r="D15" s="3">
        <f>TRUNC(C15,0)</f>
        <v>-23</v>
      </c>
      <c r="E15" s="9" t="s">
        <v>39</v>
      </c>
    </row>
    <row r="16" spans="2:5" x14ac:dyDescent="0.3">
      <c r="B16" s="4" t="s">
        <v>15</v>
      </c>
      <c r="C16" s="8">
        <v>312789.26921</v>
      </c>
      <c r="D16" s="5" t="str">
        <f>FIXED(C16,2,FALSE)</f>
        <v>312,789.27</v>
      </c>
      <c r="E16" s="4" t="s">
        <v>32</v>
      </c>
    </row>
    <row r="17" spans="2:5" x14ac:dyDescent="0.3">
      <c r="B17" s="2" t="s">
        <v>16</v>
      </c>
      <c r="C17" s="3">
        <v>42.1</v>
      </c>
      <c r="D17" s="3">
        <f>EVEN(C17)</f>
        <v>44</v>
      </c>
      <c r="E17" s="2" t="s">
        <v>33</v>
      </c>
    </row>
    <row r="18" spans="2:5" x14ac:dyDescent="0.3">
      <c r="B18" s="4" t="s">
        <v>17</v>
      </c>
      <c r="C18" s="5">
        <v>44.93</v>
      </c>
      <c r="D18" s="5">
        <f>ODD(C18)</f>
        <v>45</v>
      </c>
      <c r="E18" s="4" t="s">
        <v>34</v>
      </c>
    </row>
    <row r="19" spans="2:5" x14ac:dyDescent="0.3">
      <c r="B19" s="2" t="s">
        <v>18</v>
      </c>
      <c r="C19" s="3">
        <v>19.14</v>
      </c>
      <c r="D19" s="3">
        <f>MROUND(C19,0.25)</f>
        <v>19.25</v>
      </c>
      <c r="E19" s="2" t="s">
        <v>35</v>
      </c>
    </row>
    <row r="20" spans="2:5" x14ac:dyDescent="0.3">
      <c r="B20" s="4" t="s">
        <v>19</v>
      </c>
      <c r="C20" s="5">
        <v>23</v>
      </c>
      <c r="D20" s="5">
        <f>ROUNDUP(C20,-1)-1</f>
        <v>29</v>
      </c>
      <c r="E20" s="4" t="s">
        <v>36</v>
      </c>
    </row>
    <row r="21" spans="2:5" x14ac:dyDescent="0.3">
      <c r="B21" s="2" t="s">
        <v>20</v>
      </c>
      <c r="C21" s="3">
        <v>124567</v>
      </c>
      <c r="D21" s="3">
        <f>CEILING(C21,1000)</f>
        <v>125000</v>
      </c>
      <c r="E21" s="2" t="s">
        <v>37</v>
      </c>
    </row>
    <row r="22" spans="2:5" x14ac:dyDescent="0.3">
      <c r="B22" s="4" t="s">
        <v>21</v>
      </c>
      <c r="C22" s="5">
        <v>23.344999999999999</v>
      </c>
      <c r="D22" s="5">
        <f>C22-TRUNC(C22)</f>
        <v>0.34499999999999886</v>
      </c>
      <c r="E22" s="4" t="s">
        <v>38</v>
      </c>
    </row>
    <row r="23" spans="2:5" x14ac:dyDescent="0.3"/>
    <row r="24" spans="2:5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Tigran Badalyan</cp:lastModifiedBy>
  <dcterms:created xsi:type="dcterms:W3CDTF">2012-09-28T06:20:40Z</dcterms:created>
  <dcterms:modified xsi:type="dcterms:W3CDTF">2024-03-13T15:19:06Z</dcterms:modified>
</cp:coreProperties>
</file>