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8385" yWindow="-15" windowWidth="15480" windowHeight="11640" activeTab="1"/>
  </bookViews>
  <sheets>
    <sheet name="Blad1" sheetId="1" r:id="rId1"/>
    <sheet name="Blad2" sheetId="2" r:id="rId2"/>
    <sheet name="Blad3" sheetId="3" r:id="rId3"/>
  </sheets>
  <calcPr calcId="125725"/>
</workbook>
</file>

<file path=xl/calcChain.xml><?xml version="1.0" encoding="utf-8"?>
<calcChain xmlns="http://schemas.openxmlformats.org/spreadsheetml/2006/main">
  <c r="D5" i="2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248"/>
  <c r="B249"/>
  <c r="B250"/>
  <c r="B251"/>
  <c r="B252"/>
  <c r="B253"/>
  <c r="B254"/>
  <c r="B255"/>
  <c r="B256"/>
  <c r="B257"/>
  <c r="B258"/>
  <c r="B259"/>
  <c r="B260"/>
  <c r="B261"/>
  <c r="B262"/>
  <c r="B263"/>
  <c r="B264"/>
  <c r="B4"/>
  <c r="D4"/>
  <c r="F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8"/>
  <c r="K199"/>
  <c r="K200"/>
  <c r="K201"/>
  <c r="K202"/>
  <c r="K203"/>
  <c r="K204"/>
  <c r="K205"/>
  <c r="K206"/>
  <c r="K207"/>
  <c r="K208"/>
  <c r="K209"/>
  <c r="K210"/>
  <c r="K211"/>
  <c r="K212"/>
  <c r="K213"/>
  <c r="K214"/>
  <c r="K215"/>
  <c r="K216"/>
  <c r="K217"/>
  <c r="K218"/>
  <c r="K219"/>
  <c r="K220"/>
  <c r="K221"/>
  <c r="K222"/>
  <c r="K223"/>
  <c r="K224"/>
  <c r="K225"/>
  <c r="K226"/>
  <c r="K227"/>
  <c r="K228"/>
  <c r="K229"/>
  <c r="K230"/>
  <c r="K231"/>
  <c r="K232"/>
  <c r="K233"/>
  <c r="K234"/>
  <c r="K235"/>
  <c r="K236"/>
  <c r="K237"/>
  <c r="K238"/>
  <c r="K239"/>
  <c r="K240"/>
  <c r="K241"/>
  <c r="K242"/>
  <c r="K243"/>
  <c r="K244"/>
  <c r="K245"/>
  <c r="K246"/>
  <c r="K247"/>
  <c r="K248"/>
  <c r="K249"/>
  <c r="K250"/>
  <c r="K251"/>
  <c r="K252"/>
  <c r="K253"/>
  <c r="K254"/>
  <c r="K255"/>
  <c r="K256"/>
  <c r="K257"/>
  <c r="K258"/>
  <c r="K259"/>
  <c r="K260"/>
  <c r="K261"/>
  <c r="K262"/>
  <c r="K263"/>
  <c r="K264"/>
  <c r="K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37"/>
  <c r="I238"/>
  <c r="I239"/>
  <c r="I240"/>
  <c r="I241"/>
  <c r="I242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264"/>
  <c r="I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4"/>
  <c r="H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134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A209"/>
  <c r="A210"/>
  <c r="A211"/>
  <c r="A212"/>
  <c r="A213"/>
  <c r="A214"/>
  <c r="A215"/>
  <c r="A216"/>
  <c r="A217"/>
  <c r="A218"/>
  <c r="A219"/>
  <c r="A220"/>
  <c r="A221"/>
  <c r="A222"/>
  <c r="A223"/>
  <c r="A224"/>
  <c r="A225"/>
  <c r="A226"/>
  <c r="A227"/>
  <c r="A228"/>
  <c r="A229"/>
  <c r="A230"/>
  <c r="A231"/>
  <c r="A232"/>
  <c r="A233"/>
  <c r="A234"/>
  <c r="A235"/>
  <c r="A236"/>
  <c r="A237"/>
  <c r="A238"/>
  <c r="A239"/>
  <c r="A240"/>
  <c r="A241"/>
  <c r="A242"/>
  <c r="A243"/>
  <c r="A244"/>
  <c r="A245"/>
  <c r="A246"/>
  <c r="A247"/>
  <c r="A248"/>
  <c r="A249"/>
  <c r="A250"/>
  <c r="A251"/>
  <c r="A252"/>
  <c r="A253"/>
  <c r="A254"/>
  <c r="A255"/>
  <c r="A256"/>
  <c r="A257"/>
  <c r="A258"/>
  <c r="A259"/>
  <c r="A260"/>
  <c r="A261"/>
  <c r="A262"/>
  <c r="A263"/>
  <c r="A264"/>
  <c r="A4"/>
</calcChain>
</file>

<file path=xl/sharedStrings.xml><?xml version="1.0" encoding="utf-8"?>
<sst xmlns="http://schemas.openxmlformats.org/spreadsheetml/2006/main" count="1337" uniqueCount="371">
  <si>
    <t>Rangen (gestandaardiseerd)</t>
  </si>
  <si>
    <t>Rangen (niet gestandaardiseerd)</t>
  </si>
  <si>
    <t>Database</t>
  </si>
  <si>
    <t>1e machinist</t>
  </si>
  <si>
    <t>1e stuurman</t>
  </si>
  <si>
    <t>1e timmerman</t>
  </si>
  <si>
    <t>2e machinist</t>
  </si>
  <si>
    <t>2e stuurman</t>
  </si>
  <si>
    <t>2e stuurman-baas timmerman</t>
  </si>
  <si>
    <t>2e stuurman-bootsman</t>
  </si>
  <si>
    <t>2e stuurman-matroos</t>
  </si>
  <si>
    <t>3e machinist</t>
  </si>
  <si>
    <t>3e stuurman</t>
  </si>
  <si>
    <t>afhouder</t>
  </si>
  <si>
    <t>afloskapitein</t>
  </si>
  <si>
    <t>assistent machinist</t>
  </si>
  <si>
    <t>bediende</t>
  </si>
  <si>
    <t>boekhouder</t>
  </si>
  <si>
    <t>bootsman</t>
  </si>
  <si>
    <t>bootsman-kok</t>
  </si>
  <si>
    <t>bootsman-matroos</t>
  </si>
  <si>
    <t>bootsmansmaat</t>
  </si>
  <si>
    <t>bootsman-timmerman</t>
  </si>
  <si>
    <t>bootsman-zeilmaker</t>
  </si>
  <si>
    <t>dekjongen</t>
  </si>
  <si>
    <t>dekjongen-zeilmaker</t>
  </si>
  <si>
    <t>dekmaat</t>
  </si>
  <si>
    <t>donkeyman</t>
  </si>
  <si>
    <t>donkeyman-stoker</t>
  </si>
  <si>
    <t>gezagvoerders echtgenoot</t>
  </si>
  <si>
    <t>hofmeester</t>
  </si>
  <si>
    <t>hofmeesteres</t>
  </si>
  <si>
    <t>hofmeester-lichtmatroos</t>
  </si>
  <si>
    <t>jongste</t>
  </si>
  <si>
    <t>kajuitwachter</t>
  </si>
  <si>
    <t>kajuitwachter-koksmaat</t>
  </si>
  <si>
    <t>kapitein</t>
  </si>
  <si>
    <t>kapiteinreder</t>
  </si>
  <si>
    <t>kapiteinsdochter</t>
  </si>
  <si>
    <t>kapiteinsnicht</t>
  </si>
  <si>
    <t>kapiteinsvrouw</t>
  </si>
  <si>
    <t>kapiteinszoon</t>
  </si>
  <si>
    <t>klamphouwer</t>
  </si>
  <si>
    <t>kok</t>
  </si>
  <si>
    <t>kok of lichtmatroos</t>
  </si>
  <si>
    <t>kok/scheepsjongen</t>
  </si>
  <si>
    <t>kok-hofmeester</t>
  </si>
  <si>
    <t>kok-kajuitwachter</t>
  </si>
  <si>
    <t>kok-lichtmatroos</t>
  </si>
  <si>
    <t>kok-matroos</t>
  </si>
  <si>
    <t>kok-scheepsjongen</t>
  </si>
  <si>
    <t>koksgast</t>
  </si>
  <si>
    <t>koksmaat</t>
  </si>
  <si>
    <t>koksmaat-kajuitwachter</t>
  </si>
  <si>
    <t>kok-timmerman</t>
  </si>
  <si>
    <t>kwartiermeester</t>
  </si>
  <si>
    <t>kwekeling</t>
  </si>
  <si>
    <t>lampenist</t>
  </si>
  <si>
    <t>leerling</t>
  </si>
  <si>
    <t>leerling machinist</t>
  </si>
  <si>
    <t>lichtmatroos</t>
  </si>
  <si>
    <t>lichtmatroos-hofmeester</t>
  </si>
  <si>
    <t>lichtmatroos-kajuitwachter</t>
  </si>
  <si>
    <t>lichtmatroos-kok</t>
  </si>
  <si>
    <t>lichtmatroos-timmerman</t>
  </si>
  <si>
    <t>lichtmatroos-zeilmaker</t>
  </si>
  <si>
    <t>lierstoker</t>
  </si>
  <si>
    <t>linnenjuffrouw</t>
  </si>
  <si>
    <t>machinist</t>
  </si>
  <si>
    <t>machinist-stoker</t>
  </si>
  <si>
    <t>matroos</t>
  </si>
  <si>
    <t>matroos 2e kl.</t>
  </si>
  <si>
    <t>matroos-bootsman</t>
  </si>
  <si>
    <t>matroos-klamphouwer</t>
  </si>
  <si>
    <t>matroos-kok</t>
  </si>
  <si>
    <t>matroos-lampenist</t>
  </si>
  <si>
    <t>matroos-motordrijver</t>
  </si>
  <si>
    <t>matroos-timmerman</t>
  </si>
  <si>
    <t>matroos-zeilmaker</t>
  </si>
  <si>
    <t>Noordzeeloods</t>
  </si>
  <si>
    <t>niet vermeld</t>
  </si>
  <si>
    <t>NULL</t>
  </si>
  <si>
    <t>olieman</t>
  </si>
  <si>
    <t>onderstuurman</t>
  </si>
  <si>
    <t>ondertimmerman</t>
  </si>
  <si>
    <t>oudste</t>
  </si>
  <si>
    <t>passagier</t>
  </si>
  <si>
    <t>patron</t>
  </si>
  <si>
    <t>prijsmeester</t>
  </si>
  <si>
    <t>reder</t>
  </si>
  <si>
    <t>reepschieter</t>
  </si>
  <si>
    <t>scheepsjongen</t>
  </si>
  <si>
    <t>scheepsjongen-kok</t>
  </si>
  <si>
    <t>scheepsmaat</t>
  </si>
  <si>
    <t>schipper</t>
  </si>
  <si>
    <t>schippersdochter</t>
  </si>
  <si>
    <t>schippersknecht</t>
  </si>
  <si>
    <t>schippersmaat</t>
  </si>
  <si>
    <t>schippersneef</t>
  </si>
  <si>
    <t>schippersvrouw</t>
  </si>
  <si>
    <t>schipperszoon</t>
  </si>
  <si>
    <t>secretaris</t>
  </si>
  <si>
    <t>stewardess</t>
  </si>
  <si>
    <t>stoker</t>
  </si>
  <si>
    <t>stoker-donkeyman</t>
  </si>
  <si>
    <t>stoker-lierbediende</t>
  </si>
  <si>
    <t>stoker-olieman</t>
  </si>
  <si>
    <t>stuurman</t>
  </si>
  <si>
    <t>stuurman-motordrijver</t>
  </si>
  <si>
    <t>stuurmansleerling</t>
  </si>
  <si>
    <t>super carga</t>
  </si>
  <si>
    <t>supercargo</t>
  </si>
  <si>
    <t>timmerman</t>
  </si>
  <si>
    <t>timmerman-lichtmatroos</t>
  </si>
  <si>
    <t>timmerman-matroos</t>
  </si>
  <si>
    <t>tolk</t>
  </si>
  <si>
    <t>tremmer</t>
  </si>
  <si>
    <t>vlaggekapitein</t>
  </si>
  <si>
    <t>volmatroos</t>
  </si>
  <si>
    <t>vrouw</t>
  </si>
  <si>
    <t>z.l.matroos</t>
  </si>
  <si>
    <t>zeeman</t>
  </si>
  <si>
    <t>zeilmaker</t>
  </si>
  <si>
    <t>zeilmaker-matroos</t>
  </si>
  <si>
    <t>zetschipper</t>
  </si>
  <si>
    <t>zware lichtmatroos</t>
  </si>
  <si>
    <t>zware matroos</t>
  </si>
  <si>
    <t>monsterrollendatabase</t>
  </si>
  <si>
    <t>Generale Zeemonsterrollendatabase</t>
  </si>
  <si>
    <t>moorse mattrosen</t>
  </si>
  <si>
    <t>gemeene</t>
  </si>
  <si>
    <t>gemeene mattroosen</t>
  </si>
  <si>
    <t>Javanen</t>
  </si>
  <si>
    <t>Chineesen</t>
  </si>
  <si>
    <t>mat.s</t>
  </si>
  <si>
    <t>matroosen</t>
  </si>
  <si>
    <t>mattroosen</t>
  </si>
  <si>
    <t>moorse mattroesen</t>
  </si>
  <si>
    <t>moorse mattroosen</t>
  </si>
  <si>
    <t>moorse mattroossen</t>
  </si>
  <si>
    <t>moorse zeevarende</t>
  </si>
  <si>
    <t>Javaanen</t>
  </si>
  <si>
    <t>inlandse mattroosen</t>
  </si>
  <si>
    <t>gemeenen</t>
  </si>
  <si>
    <t>gemeene matroosen</t>
  </si>
  <si>
    <t>gemene off mattroosen</t>
  </si>
  <si>
    <t>Inlanders</t>
  </si>
  <si>
    <t>sarangsmaat</t>
  </si>
  <si>
    <t>Mattroosen</t>
  </si>
  <si>
    <t>Baliers</t>
  </si>
  <si>
    <t>Chinesen</t>
  </si>
  <si>
    <t>matrosen</t>
  </si>
  <si>
    <t>mattrosen</t>
  </si>
  <si>
    <t>moorse gem mattroosen</t>
  </si>
  <si>
    <t>moorse gemeene matroosen</t>
  </si>
  <si>
    <t>Sarangs</t>
  </si>
  <si>
    <t>tandels</t>
  </si>
  <si>
    <t>javaanen</t>
  </si>
  <si>
    <t>Bengaalse matroossen</t>
  </si>
  <si>
    <t>gem mattrosen</t>
  </si>
  <si>
    <t>so moorse als andere inl dienaren</t>
  </si>
  <si>
    <t>gemene maats</t>
  </si>
  <si>
    <t>inlandse matroosen</t>
  </si>
  <si>
    <t>gem mattroosen</t>
  </si>
  <si>
    <t>gemeene moorse zeevarende</t>
  </si>
  <si>
    <t>gemeene zeevarende</t>
  </si>
  <si>
    <t>moorse zeevarende waaronder 1 zarang en zijn maat</t>
  </si>
  <si>
    <t>gemeene mattrosen</t>
  </si>
  <si>
    <t>gemeene moorse mattroosen</t>
  </si>
  <si>
    <t>gemene</t>
  </si>
  <si>
    <t>gemene personen</t>
  </si>
  <si>
    <t>inlandse zeevarende</t>
  </si>
  <si>
    <t>moorse zeevarenden</t>
  </si>
  <si>
    <t>slaaven</t>
  </si>
  <si>
    <t>moorse gemeene matrosen</t>
  </si>
  <si>
    <t>gem: mattroosen</t>
  </si>
  <si>
    <t>gemeene moorsche matrosen</t>
  </si>
  <si>
    <t>gemeene moorse matrosen</t>
  </si>
  <si>
    <t>gemeene moorse mattrosen</t>
  </si>
  <si>
    <t>gemeene of mattroosen</t>
  </si>
  <si>
    <t>gemeenen mattroossen</t>
  </si>
  <si>
    <t>moorse gemeene mattroosen</t>
  </si>
  <si>
    <t>moorse matroosen</t>
  </si>
  <si>
    <t>moorse of inlandse mattroosen</t>
  </si>
  <si>
    <t>Mooren</t>
  </si>
  <si>
    <t>gem moorse zeevarende</t>
  </si>
  <si>
    <t>gemeene mattrosen.</t>
  </si>
  <si>
    <t>gem. moorse mattrosen</t>
  </si>
  <si>
    <t>gemeene matt s</t>
  </si>
  <si>
    <t>moorse matdroosen</t>
  </si>
  <si>
    <t>Moorse zeevarende</t>
  </si>
  <si>
    <t>mattroos</t>
  </si>
  <si>
    <t>moorse matrosen</t>
  </si>
  <si>
    <t>Mattrosen</t>
  </si>
  <si>
    <t>gemeene mattrossen</t>
  </si>
  <si>
    <t>gemeene moren</t>
  </si>
  <si>
    <t>gemeene mooren mattroosen</t>
  </si>
  <si>
    <t>gemene matroosen</t>
  </si>
  <si>
    <t>gemene mattroosen</t>
  </si>
  <si>
    <t>gemene Moorse zeevarende</t>
  </si>
  <si>
    <t>Mattroosen off gemene</t>
  </si>
  <si>
    <t>gemeen mattroosen</t>
  </si>
  <si>
    <t>moors matroosen</t>
  </si>
  <si>
    <t>matt s</t>
  </si>
  <si>
    <t>moorse gemeenen</t>
  </si>
  <si>
    <t>gem. mattroosen</t>
  </si>
  <si>
    <t>gemeenen off mattroosen</t>
  </si>
  <si>
    <t>Mattrose</t>
  </si>
  <si>
    <t>gem moorse mattrosen</t>
  </si>
  <si>
    <t>gemeene off mattroosen</t>
  </si>
  <si>
    <t>moors gemeene matrosen</t>
  </si>
  <si>
    <t>Moorse en Portuguese Mattroosen</t>
  </si>
  <si>
    <t>gem matroosen</t>
  </si>
  <si>
    <t>mattroesen</t>
  </si>
  <si>
    <t>moorse matroesen</t>
  </si>
  <si>
    <t>moorse gem mattrosen</t>
  </si>
  <si>
    <t>matroose</t>
  </si>
  <si>
    <t>inlanders</t>
  </si>
  <si>
    <t>inlandse mattrosen</t>
  </si>
  <si>
    <t>Inlandse mattrosen</t>
  </si>
  <si>
    <t>mattroossen</t>
  </si>
  <si>
    <t>Gemeene moorse</t>
  </si>
  <si>
    <t>gem. moorse matrosen</t>
  </si>
  <si>
    <t>moorse zijde culteurs</t>
  </si>
  <si>
    <t>Moors gem: mattroosen</t>
  </si>
  <si>
    <t>Javaenen Zeevarende</t>
  </si>
  <si>
    <t>moorse zeevarende en artilleristen, als zarangs, tandels, matroosen</t>
  </si>
  <si>
    <t>moors mattroosen</t>
  </si>
  <si>
    <t>gem moorse mattroosen</t>
  </si>
  <si>
    <t>Matroosen</t>
  </si>
  <si>
    <t>vlaggeman</t>
  </si>
  <si>
    <t>gemeene of matroos</t>
  </si>
  <si>
    <t>Bosschieter</t>
  </si>
  <si>
    <t>Cock; Cocksmaat</t>
  </si>
  <si>
    <t>Hooploper</t>
  </si>
  <si>
    <t>Inlander mattroos</t>
  </si>
  <si>
    <t>Inlands marine</t>
  </si>
  <si>
    <t>Inlands Marinjo</t>
  </si>
  <si>
    <t>Inlands Marinjos</t>
  </si>
  <si>
    <t>Inlands matroos</t>
  </si>
  <si>
    <t>Inlands mattroos</t>
  </si>
  <si>
    <t>Inlandse kok</t>
  </si>
  <si>
    <t>Inlandse matroos</t>
  </si>
  <si>
    <t>Inlants / Moors matroos</t>
  </si>
  <si>
    <t>Inlants matroos</t>
  </si>
  <si>
    <t>Inlants Mattroos</t>
  </si>
  <si>
    <t>Inlants mattroos</t>
  </si>
  <si>
    <t>Jongen</t>
  </si>
  <si>
    <t>Kok</t>
  </si>
  <si>
    <t>Maleijsse tolk + Scherpregter</t>
  </si>
  <si>
    <t>Marinjo</t>
  </si>
  <si>
    <t>Matroos</t>
  </si>
  <si>
    <t>Mattroos</t>
  </si>
  <si>
    <t>Mattroos / Moors mattroos</t>
  </si>
  <si>
    <t>Mattroos onder de vlag / Mattroos</t>
  </si>
  <si>
    <t>Moors mattroos</t>
  </si>
  <si>
    <t>Moors matroos</t>
  </si>
  <si>
    <t>Moors matroos + Bengaals matroos</t>
  </si>
  <si>
    <t>Moors matroos; Toepas matroos</t>
  </si>
  <si>
    <t>Moors Mattroos</t>
  </si>
  <si>
    <t>Moorsche mattroos</t>
  </si>
  <si>
    <t>Moorse mattroos</t>
  </si>
  <si>
    <t>Niet</t>
  </si>
  <si>
    <t>Portugees matroos / Moors matroos</t>
  </si>
  <si>
    <t>Toepaas matroos</t>
  </si>
  <si>
    <t>"k[ok]-matroos"</t>
  </si>
  <si>
    <t>Omschrijving</t>
  </si>
  <si>
    <t>het jongste lid van de bemanning van een haringlogger, die helpt bij het inhalen van de reep</t>
  </si>
  <si>
    <t>Referentie omschrijving</t>
  </si>
  <si>
    <t>Van Dale's Groot Woordenboek der Nederlandse Taal</t>
  </si>
  <si>
    <t>vervangt de kapitein in zijn taak of werkzaamheid</t>
  </si>
  <si>
    <t>die een machinist onder diens leiding bij zijn werkzaamheden helpt</t>
  </si>
  <si>
    <t>die in ondergeschikte betrekking werkzaam is</t>
  </si>
  <si>
    <t>iemand wiens beroep het is voor een instelling boek te houden; bestuurder van een rederij die de gezamelijke rederis in en buiten rechte vertegenwoordigt en het beheer voert</t>
  </si>
  <si>
    <t>de leider van het dekpersoneel van lagere rang, die ook de loon- en inventarisadministratie bijhoudt</t>
  </si>
  <si>
    <t>degene die met de bediening van de donkeys [= stoomlieren] belast is</t>
  </si>
  <si>
    <t>persoon belast met de zorg voor maaltijden en de bediening van het buffet; steward</t>
  </si>
  <si>
    <t>oppasser van de kapitein; kajuitsjongen, kajuitjongen</t>
  </si>
  <si>
    <t>scheepsgezagvoerder in 't alg.</t>
  </si>
  <si>
    <t>klamphouder</t>
  </si>
  <si>
    <t>matroos die op een zeeschip waarop geen timmerman vaart, timmerwerk verricht</t>
  </si>
  <si>
    <t>iemand die op een schip de spijzen bereidt, althans daar het toezicht op moet houden</t>
  </si>
  <si>
    <t>helper, bediende van de kok, m.n. op schepen; koksjongen, koksmaat</t>
  </si>
  <si>
    <t>officier belast met de zorg voor de kwartieren en de intendance; korporaal van de dekdienst</t>
  </si>
  <si>
    <t>persoon die, meestal aan een inrichting, tot zeker vak opgeleid wordt</t>
  </si>
  <si>
    <t>iemand die de zorg voor de lampen heeft, ze moet aansteken enz.</t>
  </si>
  <si>
    <t>iemand die zich in een of ander vak bekwaamt</t>
  </si>
  <si>
    <t>iemand die zich in het vak van machinist bekwaamt</t>
  </si>
  <si>
    <t>leerling-machinist</t>
  </si>
  <si>
    <t>nog niet vol(ledig), aankomend matroos</t>
  </si>
  <si>
    <t>juffrouw belast met de zorg voro de linnenkamer</t>
  </si>
  <si>
    <t>persoon belast met het bedienen en het onderhoud van een stoommachine (op schepen thans meestal 'werktuigkundige'genoemd)</t>
  </si>
  <si>
    <t>gewoon schepeling, zeeman van de laagste rang: men onderscheidt thans matroos 3de, 2de en 1ste klas; licht matroos (ook aaneengeschreven), beginnend, aankomend matroos; vol matroos, die zijn functie geheel kan vervullen</t>
  </si>
  <si>
    <t>eerste stoker; machinesmeerder</t>
  </si>
  <si>
    <t>tweede stuurman</t>
  </si>
  <si>
    <t>tweede timmerman</t>
  </si>
  <si>
    <t>iemand die in een groep van personen de hoogste ouderdom in rang heeft</t>
  </si>
  <si>
    <t>reiziger per trein of tram, per vaar- of vliegtuig</t>
  </si>
  <si>
    <t>patroon</t>
  </si>
  <si>
    <t>beschermer, m.n. toeziener ...; eigenaar van een bedrijf; hoofd, chef van een zaak; gezagvoerder van een vissersboot</t>
  </si>
  <si>
    <t>opzichter van prijsgemaakte schepen</t>
  </si>
  <si>
    <t>iemand die een schip of schepen uitrust of helpt uitrusten en in de vaart brengt, deelgenoot in een scheepvaartonderneming; scheepsexploitant</t>
  </si>
  <si>
    <t>jongen die de ingehaalde reep in geregelde bochten moet leggen</t>
  </si>
  <si>
    <t>jongen die in de laagste rang en tevens als leerling op een schip dient; kajuitsjongen</t>
  </si>
  <si>
    <t>scheepsmaatje</t>
  </si>
  <si>
    <t>jong matroos</t>
  </si>
  <si>
    <t>gezagvoerder van een schip (in de spreektaal alleen in toepassing op die van kleine schepen); (in 't bijzonder) iemand die de leiding over een binnenvaartuig heeft</t>
  </si>
  <si>
    <t>dochter van een schipper</t>
  </si>
  <si>
    <t>knecht van een schipper</t>
  </si>
  <si>
    <t>neef van een schipper</t>
  </si>
  <si>
    <t>vrouw van een schipper</t>
  </si>
  <si>
    <t>zoon van een schipper</t>
  </si>
  <si>
    <t>lid van een lichaam of bestuur, belast met het voeren of leiden van de correspondentie, het houden der notulen enz.; griffier</t>
  </si>
  <si>
    <t>vrouwelijke steward [= hofmeester]; vrouwelijke hutbediende</t>
  </si>
  <si>
    <t>arbeider belast met het stoken van vuren of ovens (in 't bijzonder op … schepen)</t>
  </si>
  <si>
    <t>scheepsofficier die met het toezicht op het sturen, en in 't algemeen met het toezicht op en de zorg voor de navigatie is belast</t>
  </si>
  <si>
    <t>jongen die tot stuurman opgeleid wordt</t>
  </si>
  <si>
    <t>supercarga</t>
  </si>
  <si>
    <t>opzichter van een lading; titel voor de man die op een gehuurd schip door de huurder aan boord wordt geplaatst om toezicht te houden op stuwage, ventilatie enz. van de lading</t>
  </si>
  <si>
    <t>zie supercarga</t>
  </si>
  <si>
    <t>iemand die het timmeren als beroep uitoefent; iemand die … aan boord timmerwerk verricht</t>
  </si>
  <si>
    <t>iemand die t.b.v. personen die elkaar niet verstaan het gesprokenen … overbrengt van de ene taal in een andere; vertaler</t>
  </si>
  <si>
    <t>man die de steenkolen uit het ruim haalt en op de stookplaat brengt; arbeider die in het scheepsruim gestort graan e.d. uitspreidt</t>
  </si>
  <si>
    <t>vlaggenkapitein</t>
  </si>
  <si>
    <t>kapitein op het schip van een vlagofficier</t>
  </si>
  <si>
    <t>matroos die zijn functie geheel kan vervullen</t>
  </si>
  <si>
    <t>vpvhvg</t>
  </si>
  <si>
    <t>iemand die voor zijn beroep op zee vaart</t>
  </si>
  <si>
    <t>ambachtsman die scheepszeilen vervaardigt</t>
  </si>
  <si>
    <t>iemand die tegen vast loon of tegen provisie voor rekening van een ander het beheer voert [= zetbaas] op een schip</t>
  </si>
  <si>
    <t>eerste machinist</t>
  </si>
  <si>
    <t>eerste stuurman</t>
  </si>
  <si>
    <t>eerste timmerman</t>
  </si>
  <si>
    <t>tweede machinist</t>
  </si>
  <si>
    <t>derde machinist</t>
  </si>
  <si>
    <t>derde stuurman</t>
  </si>
  <si>
    <t>eerste stoker</t>
  </si>
  <si>
    <t>mensen van, uit Balie</t>
  </si>
  <si>
    <t>matrozen van, uit Bengalen</t>
  </si>
  <si>
    <t>mensen van, uit China; iemand van het Chinese ras</t>
  </si>
  <si>
    <t>kok; koksmaat</t>
  </si>
  <si>
    <t>iemand die op een schip de spijzen bereidt, althans daar het toezicht op moet houden; helper, bediende van de kok, m.n. op schepen</t>
  </si>
  <si>
    <t>matrozen zonder enige rang</t>
  </si>
  <si>
    <t>zonder enige rang</t>
  </si>
  <si>
    <t>zeevarende zonder enige rang</t>
  </si>
  <si>
    <t>personen zonder enige rang</t>
  </si>
  <si>
    <t>aanvoerder, leider, voorganger; man die signalen met een vlag geeft</t>
  </si>
  <si>
    <t>vlaggenman</t>
  </si>
  <si>
    <t>Moors = van, eigen aan de Moren in Noord-Afrika en Spanje</t>
  </si>
  <si>
    <t>http://www.historici.nl/Onderzoek/Projecten/VocGlossarium/vocoutp , geraadpleegd op 19-04-2013</t>
  </si>
  <si>
    <t>"Toepas": vrije christen-inlander op Malabar, Coromandel en Ceylon, veelal vrijgelaten slaven, te vergelijken met de mardijker in de Archipel…</t>
  </si>
  <si>
    <r>
      <t>tolk van, uit Maleisi</t>
    </r>
    <r>
      <rPr>
        <sz val="11"/>
        <color theme="1"/>
        <rFont val="Arial"/>
        <family val="2"/>
      </rPr>
      <t>ë</t>
    </r>
    <r>
      <rPr>
        <sz val="11"/>
        <color theme="1"/>
        <rFont val="Calibri"/>
        <family val="2"/>
      </rPr>
      <t xml:space="preserve"> en beul</t>
    </r>
  </si>
  <si>
    <t>website vocopvarenden.nationaalarchief.nl, geraadpleegd op 25-04-2013</t>
  </si>
  <si>
    <t>tweede stuurman; in VOC-Opvarenden als onderstuurman</t>
  </si>
  <si>
    <t>tweede timmerman; in VOC-Opvarenden als ondertimmerman</t>
  </si>
  <si>
    <t>bosschieter</t>
  </si>
  <si>
    <t xml:space="preserve">In VOC-Opvarenden "Bosschieter" </t>
  </si>
  <si>
    <t>VOC-Opvarenden.nl</t>
  </si>
  <si>
    <t>Eng. rangen in DAS</t>
  </si>
  <si>
    <t>master</t>
  </si>
  <si>
    <t>second mate</t>
  </si>
  <si>
    <t>first mate</t>
  </si>
  <si>
    <t>third mate</t>
  </si>
  <si>
    <t>cook</t>
  </si>
  <si>
    <t>galley boy</t>
  </si>
  <si>
    <t>quartermaster</t>
  </si>
  <si>
    <t>able seaman (?)</t>
  </si>
  <si>
    <t>cook; galley boy</t>
  </si>
  <si>
    <t>ship's boy</t>
  </si>
  <si>
    <t>captain</t>
  </si>
  <si>
    <t xml:space="preserve"> 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</si>
</sst>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4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historici.nl/Onderzoek/Projecten/VocGlossarium/vocoutp%20,%20geraadpleegd%20op%2019-04-2013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historici.nl/Onderzoek/Projecten/VocGlossarium/vocoutp%20,%20geraadpleegd%20op%2019-04-201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64"/>
  <sheetViews>
    <sheetView topLeftCell="D1" workbookViewId="0">
      <selection activeCell="A30" sqref="A1:XFD1048576"/>
    </sheetView>
  </sheetViews>
  <sheetFormatPr defaultRowHeight="15"/>
  <cols>
    <col min="1" max="1" width="25.85546875" customWidth="1"/>
    <col min="2" max="2" width="31.5703125" customWidth="1"/>
    <col min="3" max="3" width="17.7109375" bestFit="1" customWidth="1"/>
    <col min="4" max="4" width="34.42578125" bestFit="1" customWidth="1"/>
    <col min="5" max="5" width="71.140625" customWidth="1"/>
    <col min="6" max="6" width="49.28515625" bestFit="1" customWidth="1"/>
  </cols>
  <sheetData>
    <row r="1" spans="1:6">
      <c r="A1" s="1" t="s">
        <v>0</v>
      </c>
      <c r="B1" s="1" t="s">
        <v>1</v>
      </c>
      <c r="C1" s="1" t="s">
        <v>358</v>
      </c>
      <c r="D1" s="1" t="s">
        <v>2</v>
      </c>
      <c r="E1" s="1" t="s">
        <v>266</v>
      </c>
      <c r="F1" s="1" t="s">
        <v>268</v>
      </c>
    </row>
    <row r="3" spans="1:6">
      <c r="B3" t="s">
        <v>265</v>
      </c>
      <c r="D3" t="s">
        <v>127</v>
      </c>
    </row>
    <row r="4" spans="1:6">
      <c r="A4" t="s">
        <v>330</v>
      </c>
      <c r="B4" t="s">
        <v>3</v>
      </c>
      <c r="D4" t="s">
        <v>127</v>
      </c>
      <c r="F4" t="s">
        <v>269</v>
      </c>
    </row>
    <row r="5" spans="1:6">
      <c r="A5" t="s">
        <v>331</v>
      </c>
      <c r="B5" t="s">
        <v>4</v>
      </c>
      <c r="C5" t="s">
        <v>361</v>
      </c>
      <c r="D5" t="s">
        <v>127</v>
      </c>
      <c r="F5" t="s">
        <v>269</v>
      </c>
    </row>
    <row r="6" spans="1:6">
      <c r="A6" t="s">
        <v>332</v>
      </c>
      <c r="B6" t="s">
        <v>5</v>
      </c>
      <c r="D6" t="s">
        <v>127</v>
      </c>
      <c r="F6" t="s">
        <v>269</v>
      </c>
    </row>
    <row r="7" spans="1:6">
      <c r="A7" t="s">
        <v>333</v>
      </c>
      <c r="B7" t="s">
        <v>6</v>
      </c>
      <c r="D7" t="s">
        <v>127</v>
      </c>
      <c r="F7" t="s">
        <v>269</v>
      </c>
    </row>
    <row r="8" spans="1:6">
      <c r="A8" t="s">
        <v>294</v>
      </c>
      <c r="B8" t="s">
        <v>7</v>
      </c>
      <c r="C8" t="s">
        <v>360</v>
      </c>
      <c r="D8" t="s">
        <v>127</v>
      </c>
      <c r="F8" t="s">
        <v>269</v>
      </c>
    </row>
    <row r="9" spans="1:6">
      <c r="B9" t="s">
        <v>8</v>
      </c>
      <c r="D9" t="s">
        <v>127</v>
      </c>
    </row>
    <row r="10" spans="1:6">
      <c r="B10" t="s">
        <v>9</v>
      </c>
      <c r="D10" t="s">
        <v>127</v>
      </c>
    </row>
    <row r="11" spans="1:6">
      <c r="B11" t="s">
        <v>10</v>
      </c>
      <c r="D11" t="s">
        <v>127</v>
      </c>
    </row>
    <row r="12" spans="1:6">
      <c r="A12" t="s">
        <v>334</v>
      </c>
      <c r="B12" t="s">
        <v>11</v>
      </c>
      <c r="D12" t="s">
        <v>127</v>
      </c>
      <c r="F12" t="s">
        <v>269</v>
      </c>
    </row>
    <row r="13" spans="1:6">
      <c r="A13" t="s">
        <v>335</v>
      </c>
      <c r="B13" t="s">
        <v>12</v>
      </c>
      <c r="C13" t="s">
        <v>362</v>
      </c>
      <c r="D13" t="s">
        <v>127</v>
      </c>
      <c r="F13" t="s">
        <v>269</v>
      </c>
    </row>
    <row r="14" spans="1:6">
      <c r="A14" t="s">
        <v>13</v>
      </c>
      <c r="B14" t="s">
        <v>13</v>
      </c>
      <c r="D14" t="s">
        <v>127</v>
      </c>
      <c r="E14" t="s">
        <v>267</v>
      </c>
      <c r="F14" t="s">
        <v>269</v>
      </c>
    </row>
    <row r="15" spans="1:6">
      <c r="A15" t="s">
        <v>14</v>
      </c>
      <c r="B15" t="s">
        <v>14</v>
      </c>
      <c r="D15" t="s">
        <v>127</v>
      </c>
      <c r="E15" t="s">
        <v>270</v>
      </c>
      <c r="F15" t="s">
        <v>269</v>
      </c>
    </row>
    <row r="16" spans="1:6">
      <c r="B16" t="s">
        <v>15</v>
      </c>
      <c r="D16" t="s">
        <v>127</v>
      </c>
      <c r="E16" t="s">
        <v>271</v>
      </c>
      <c r="F16" t="s">
        <v>269</v>
      </c>
    </row>
    <row r="17" spans="1:6">
      <c r="A17" t="s">
        <v>16</v>
      </c>
      <c r="B17" t="s">
        <v>16</v>
      </c>
      <c r="D17" t="s">
        <v>127</v>
      </c>
      <c r="E17" t="s">
        <v>272</v>
      </c>
      <c r="F17" t="s">
        <v>269</v>
      </c>
    </row>
    <row r="18" spans="1:6">
      <c r="A18" t="s">
        <v>17</v>
      </c>
      <c r="B18" t="s">
        <v>17</v>
      </c>
      <c r="D18" t="s">
        <v>127</v>
      </c>
      <c r="E18" t="s">
        <v>273</v>
      </c>
      <c r="F18" t="s">
        <v>269</v>
      </c>
    </row>
    <row r="19" spans="1:6">
      <c r="A19" t="s">
        <v>18</v>
      </c>
      <c r="B19" t="s">
        <v>18</v>
      </c>
      <c r="D19" t="s">
        <v>127</v>
      </c>
      <c r="E19" t="s">
        <v>274</v>
      </c>
      <c r="F19" t="s">
        <v>269</v>
      </c>
    </row>
    <row r="20" spans="1:6">
      <c r="B20" t="s">
        <v>19</v>
      </c>
      <c r="D20" t="s">
        <v>127</v>
      </c>
    </row>
    <row r="21" spans="1:6">
      <c r="B21" t="s">
        <v>20</v>
      </c>
      <c r="D21" t="s">
        <v>127</v>
      </c>
    </row>
    <row r="22" spans="1:6">
      <c r="A22" t="s">
        <v>21</v>
      </c>
      <c r="B22" t="s">
        <v>21</v>
      </c>
      <c r="D22" t="s">
        <v>127</v>
      </c>
      <c r="F22" t="s">
        <v>352</v>
      </c>
    </row>
    <row r="23" spans="1:6">
      <c r="B23" t="s">
        <v>22</v>
      </c>
      <c r="D23" t="s">
        <v>127</v>
      </c>
    </row>
    <row r="24" spans="1:6">
      <c r="B24" t="s">
        <v>23</v>
      </c>
      <c r="D24" t="s">
        <v>127</v>
      </c>
    </row>
    <row r="25" spans="1:6">
      <c r="B25" t="s">
        <v>24</v>
      </c>
      <c r="D25" t="s">
        <v>127</v>
      </c>
    </row>
    <row r="26" spans="1:6">
      <c r="B26" t="s">
        <v>25</v>
      </c>
      <c r="D26" t="s">
        <v>127</v>
      </c>
    </row>
    <row r="27" spans="1:6">
      <c r="B27" t="s">
        <v>26</v>
      </c>
      <c r="D27" t="s">
        <v>127</v>
      </c>
    </row>
    <row r="28" spans="1:6">
      <c r="A28" t="s">
        <v>27</v>
      </c>
      <c r="B28" t="s">
        <v>27</v>
      </c>
      <c r="D28" t="s">
        <v>127</v>
      </c>
      <c r="E28" t="s">
        <v>275</v>
      </c>
      <c r="F28" t="s">
        <v>269</v>
      </c>
    </row>
    <row r="29" spans="1:6">
      <c r="B29" t="s">
        <v>28</v>
      </c>
      <c r="D29" t="s">
        <v>127</v>
      </c>
    </row>
    <row r="30" spans="1:6">
      <c r="B30" t="s">
        <v>29</v>
      </c>
      <c r="D30" t="s">
        <v>127</v>
      </c>
    </row>
    <row r="31" spans="1:6">
      <c r="A31" t="s">
        <v>30</v>
      </c>
      <c r="B31" t="s">
        <v>30</v>
      </c>
      <c r="D31" t="s">
        <v>127</v>
      </c>
      <c r="E31" t="s">
        <v>276</v>
      </c>
      <c r="F31" t="s">
        <v>269</v>
      </c>
    </row>
    <row r="32" spans="1:6">
      <c r="B32" t="s">
        <v>31</v>
      </c>
      <c r="D32" t="s">
        <v>127</v>
      </c>
    </row>
    <row r="33" spans="1:6">
      <c r="B33" t="s">
        <v>32</v>
      </c>
      <c r="D33" t="s">
        <v>127</v>
      </c>
    </row>
    <row r="34" spans="1:6">
      <c r="B34" t="s">
        <v>33</v>
      </c>
      <c r="D34" t="s">
        <v>127</v>
      </c>
    </row>
    <row r="35" spans="1:6">
      <c r="A35" t="s">
        <v>34</v>
      </c>
      <c r="B35" t="s">
        <v>34</v>
      </c>
      <c r="D35" t="s">
        <v>127</v>
      </c>
      <c r="E35" t="s">
        <v>277</v>
      </c>
      <c r="F35" t="s">
        <v>269</v>
      </c>
    </row>
    <row r="36" spans="1:6">
      <c r="B36" t="s">
        <v>35</v>
      </c>
      <c r="D36" t="s">
        <v>127</v>
      </c>
    </row>
    <row r="37" spans="1:6">
      <c r="A37" t="s">
        <v>36</v>
      </c>
      <c r="B37" t="s">
        <v>36</v>
      </c>
      <c r="C37" t="s">
        <v>369</v>
      </c>
      <c r="D37" t="s">
        <v>127</v>
      </c>
      <c r="E37" t="s">
        <v>278</v>
      </c>
      <c r="F37" t="s">
        <v>269</v>
      </c>
    </row>
    <row r="38" spans="1:6">
      <c r="B38" t="s">
        <v>37</v>
      </c>
      <c r="D38" t="s">
        <v>127</v>
      </c>
    </row>
    <row r="39" spans="1:6">
      <c r="B39" t="s">
        <v>38</v>
      </c>
      <c r="D39" t="s">
        <v>127</v>
      </c>
    </row>
    <row r="40" spans="1:6">
      <c r="B40" t="s">
        <v>39</v>
      </c>
      <c r="D40" t="s">
        <v>127</v>
      </c>
    </row>
    <row r="41" spans="1:6">
      <c r="A41" t="s">
        <v>40</v>
      </c>
      <c r="B41" t="s">
        <v>40</v>
      </c>
      <c r="D41" t="s">
        <v>127</v>
      </c>
    </row>
    <row r="42" spans="1:6">
      <c r="B42" t="s">
        <v>41</v>
      </c>
      <c r="D42" t="s">
        <v>127</v>
      </c>
    </row>
    <row r="43" spans="1:6">
      <c r="A43" t="s">
        <v>279</v>
      </c>
      <c r="B43" t="s">
        <v>42</v>
      </c>
      <c r="D43" t="s">
        <v>127</v>
      </c>
      <c r="E43" t="s">
        <v>280</v>
      </c>
      <c r="F43" t="s">
        <v>269</v>
      </c>
    </row>
    <row r="44" spans="1:6">
      <c r="A44" t="s">
        <v>43</v>
      </c>
      <c r="B44" t="s">
        <v>43</v>
      </c>
      <c r="C44" t="s">
        <v>363</v>
      </c>
      <c r="D44" t="s">
        <v>127</v>
      </c>
      <c r="E44" t="s">
        <v>281</v>
      </c>
      <c r="F44" t="s">
        <v>269</v>
      </c>
    </row>
    <row r="45" spans="1:6">
      <c r="B45" t="s">
        <v>44</v>
      </c>
      <c r="D45" t="s">
        <v>127</v>
      </c>
    </row>
    <row r="46" spans="1:6">
      <c r="B46" t="s">
        <v>45</v>
      </c>
      <c r="D46" t="s">
        <v>127</v>
      </c>
    </row>
    <row r="47" spans="1:6">
      <c r="B47" t="s">
        <v>46</v>
      </c>
      <c r="D47" t="s">
        <v>127</v>
      </c>
    </row>
    <row r="48" spans="1:6">
      <c r="B48" t="s">
        <v>47</v>
      </c>
      <c r="D48" t="s">
        <v>127</v>
      </c>
    </row>
    <row r="49" spans="1:6">
      <c r="B49" t="s">
        <v>48</v>
      </c>
      <c r="D49" t="s">
        <v>127</v>
      </c>
    </row>
    <row r="50" spans="1:6">
      <c r="B50" t="s">
        <v>49</v>
      </c>
      <c r="D50" t="s">
        <v>127</v>
      </c>
    </row>
    <row r="51" spans="1:6">
      <c r="B51" t="s">
        <v>50</v>
      </c>
      <c r="D51" t="s">
        <v>127</v>
      </c>
    </row>
    <row r="52" spans="1:6">
      <c r="A52" t="s">
        <v>52</v>
      </c>
      <c r="B52" t="s">
        <v>51</v>
      </c>
      <c r="C52" t="s">
        <v>364</v>
      </c>
      <c r="D52" t="s">
        <v>127</v>
      </c>
      <c r="E52" t="s">
        <v>282</v>
      </c>
      <c r="F52" t="s">
        <v>269</v>
      </c>
    </row>
    <row r="53" spans="1:6">
      <c r="A53" t="s">
        <v>52</v>
      </c>
      <c r="B53" t="s">
        <v>52</v>
      </c>
      <c r="C53" t="s">
        <v>364</v>
      </c>
      <c r="D53" t="s">
        <v>127</v>
      </c>
      <c r="E53" t="s">
        <v>282</v>
      </c>
    </row>
    <row r="54" spans="1:6">
      <c r="B54" t="s">
        <v>53</v>
      </c>
      <c r="D54" t="s">
        <v>127</v>
      </c>
    </row>
    <row r="55" spans="1:6">
      <c r="B55" t="s">
        <v>54</v>
      </c>
      <c r="D55" t="s">
        <v>127</v>
      </c>
    </row>
    <row r="56" spans="1:6">
      <c r="A56" t="s">
        <v>55</v>
      </c>
      <c r="B56" t="s">
        <v>55</v>
      </c>
      <c r="C56" t="s">
        <v>365</v>
      </c>
      <c r="D56" t="s">
        <v>127</v>
      </c>
      <c r="E56" t="s">
        <v>283</v>
      </c>
      <c r="F56" t="s">
        <v>269</v>
      </c>
    </row>
    <row r="57" spans="1:6">
      <c r="A57" t="s">
        <v>56</v>
      </c>
      <c r="B57" t="s">
        <v>56</v>
      </c>
      <c r="D57" t="s">
        <v>127</v>
      </c>
      <c r="E57" t="s">
        <v>284</v>
      </c>
      <c r="F57" t="s">
        <v>269</v>
      </c>
    </row>
    <row r="58" spans="1:6">
      <c r="A58" t="s">
        <v>57</v>
      </c>
      <c r="B58" t="s">
        <v>57</v>
      </c>
      <c r="D58" t="s">
        <v>127</v>
      </c>
      <c r="E58" t="s">
        <v>285</v>
      </c>
      <c r="F58" t="s">
        <v>269</v>
      </c>
    </row>
    <row r="59" spans="1:6">
      <c r="A59" t="s">
        <v>58</v>
      </c>
      <c r="B59" t="s">
        <v>58</v>
      </c>
      <c r="D59" t="s">
        <v>127</v>
      </c>
      <c r="E59" t="s">
        <v>286</v>
      </c>
      <c r="F59" t="s">
        <v>269</v>
      </c>
    </row>
    <row r="60" spans="1:6">
      <c r="A60" t="s">
        <v>288</v>
      </c>
      <c r="B60" t="s">
        <v>59</v>
      </c>
      <c r="D60" t="s">
        <v>127</v>
      </c>
      <c r="E60" t="s">
        <v>287</v>
      </c>
      <c r="F60" t="s">
        <v>269</v>
      </c>
    </row>
    <row r="61" spans="1:6">
      <c r="A61" t="s">
        <v>60</v>
      </c>
      <c r="B61" t="s">
        <v>60</v>
      </c>
      <c r="D61" t="s">
        <v>127</v>
      </c>
      <c r="E61" t="s">
        <v>289</v>
      </c>
      <c r="F61" t="s">
        <v>269</v>
      </c>
    </row>
    <row r="62" spans="1:6">
      <c r="B62" t="s">
        <v>61</v>
      </c>
      <c r="D62" t="s">
        <v>127</v>
      </c>
    </row>
    <row r="63" spans="1:6">
      <c r="B63" t="s">
        <v>62</v>
      </c>
      <c r="D63" t="s">
        <v>127</v>
      </c>
    </row>
    <row r="64" spans="1:6">
      <c r="B64" t="s">
        <v>63</v>
      </c>
      <c r="D64" t="s">
        <v>127</v>
      </c>
    </row>
    <row r="65" spans="1:6">
      <c r="B65" t="s">
        <v>64</v>
      </c>
      <c r="D65" t="s">
        <v>127</v>
      </c>
    </row>
    <row r="66" spans="1:6">
      <c r="B66" t="s">
        <v>65</v>
      </c>
      <c r="D66" t="s">
        <v>127</v>
      </c>
    </row>
    <row r="67" spans="1:6">
      <c r="B67" t="s">
        <v>66</v>
      </c>
      <c r="D67" t="s">
        <v>127</v>
      </c>
    </row>
    <row r="68" spans="1:6">
      <c r="A68" t="s">
        <v>67</v>
      </c>
      <c r="B68" t="s">
        <v>67</v>
      </c>
      <c r="D68" t="s">
        <v>127</v>
      </c>
      <c r="E68" t="s">
        <v>290</v>
      </c>
      <c r="F68" t="s">
        <v>269</v>
      </c>
    </row>
    <row r="69" spans="1:6">
      <c r="A69" t="s">
        <v>68</v>
      </c>
      <c r="B69" t="s">
        <v>68</v>
      </c>
      <c r="D69" t="s">
        <v>127</v>
      </c>
      <c r="E69" t="s">
        <v>291</v>
      </c>
      <c r="F69" t="s">
        <v>269</v>
      </c>
    </row>
    <row r="70" spans="1:6">
      <c r="B70" t="s">
        <v>69</v>
      </c>
      <c r="D70" t="s">
        <v>127</v>
      </c>
    </row>
    <row r="71" spans="1:6">
      <c r="A71" t="s">
        <v>70</v>
      </c>
      <c r="B71" t="s">
        <v>70</v>
      </c>
      <c r="D71" t="s">
        <v>127</v>
      </c>
      <c r="E71" t="s">
        <v>292</v>
      </c>
      <c r="F71" t="s">
        <v>269</v>
      </c>
    </row>
    <row r="72" spans="1:6">
      <c r="A72" t="s">
        <v>70</v>
      </c>
      <c r="B72" t="s">
        <v>71</v>
      </c>
      <c r="D72" t="s">
        <v>127</v>
      </c>
    </row>
    <row r="73" spans="1:6">
      <c r="B73" t="s">
        <v>72</v>
      </c>
      <c r="D73" t="s">
        <v>127</v>
      </c>
    </row>
    <row r="74" spans="1:6">
      <c r="B74" t="s">
        <v>73</v>
      </c>
      <c r="D74" t="s">
        <v>127</v>
      </c>
    </row>
    <row r="75" spans="1:6">
      <c r="B75" t="s">
        <v>74</v>
      </c>
      <c r="D75" t="s">
        <v>127</v>
      </c>
    </row>
    <row r="76" spans="1:6">
      <c r="B76" t="s">
        <v>75</v>
      </c>
      <c r="D76" t="s">
        <v>127</v>
      </c>
    </row>
    <row r="77" spans="1:6">
      <c r="B77" t="s">
        <v>76</v>
      </c>
      <c r="D77" t="s">
        <v>127</v>
      </c>
    </row>
    <row r="78" spans="1:6">
      <c r="B78" t="s">
        <v>77</v>
      </c>
      <c r="D78" t="s">
        <v>127</v>
      </c>
    </row>
    <row r="79" spans="1:6">
      <c r="B79" t="s">
        <v>78</v>
      </c>
      <c r="D79" t="s">
        <v>127</v>
      </c>
    </row>
    <row r="80" spans="1:6">
      <c r="B80" t="s">
        <v>79</v>
      </c>
      <c r="D80" t="s">
        <v>127</v>
      </c>
    </row>
    <row r="81" spans="1:6">
      <c r="A81" t="s">
        <v>81</v>
      </c>
      <c r="B81" t="s">
        <v>80</v>
      </c>
      <c r="D81" t="s">
        <v>127</v>
      </c>
    </row>
    <row r="82" spans="1:6">
      <c r="A82" t="s">
        <v>336</v>
      </c>
      <c r="B82" t="s">
        <v>82</v>
      </c>
      <c r="D82" t="s">
        <v>127</v>
      </c>
      <c r="E82" t="s">
        <v>293</v>
      </c>
      <c r="F82" t="s">
        <v>269</v>
      </c>
    </row>
    <row r="83" spans="1:6">
      <c r="A83" t="s">
        <v>294</v>
      </c>
      <c r="B83" t="s">
        <v>83</v>
      </c>
      <c r="C83" t="s">
        <v>360</v>
      </c>
      <c r="D83" t="s">
        <v>127</v>
      </c>
      <c r="E83" t="s">
        <v>353</v>
      </c>
      <c r="F83" t="s">
        <v>269</v>
      </c>
    </row>
    <row r="84" spans="1:6">
      <c r="A84" t="s">
        <v>295</v>
      </c>
      <c r="B84" t="s">
        <v>84</v>
      </c>
      <c r="D84" t="s">
        <v>127</v>
      </c>
      <c r="E84" t="s">
        <v>354</v>
      </c>
      <c r="F84" t="s">
        <v>269</v>
      </c>
    </row>
    <row r="85" spans="1:6">
      <c r="A85" t="s">
        <v>85</v>
      </c>
      <c r="B85" t="s">
        <v>85</v>
      </c>
      <c r="D85" t="s">
        <v>127</v>
      </c>
      <c r="E85" t="s">
        <v>296</v>
      </c>
      <c r="F85" t="s">
        <v>269</v>
      </c>
    </row>
    <row r="86" spans="1:6">
      <c r="A86" t="s">
        <v>86</v>
      </c>
      <c r="B86" t="s">
        <v>86</v>
      </c>
      <c r="D86" t="s">
        <v>127</v>
      </c>
      <c r="E86" t="s">
        <v>297</v>
      </c>
      <c r="F86" t="s">
        <v>269</v>
      </c>
    </row>
    <row r="87" spans="1:6">
      <c r="A87" t="s">
        <v>298</v>
      </c>
      <c r="B87" t="s">
        <v>87</v>
      </c>
      <c r="D87" t="s">
        <v>127</v>
      </c>
      <c r="E87" t="s">
        <v>299</v>
      </c>
      <c r="F87" t="s">
        <v>269</v>
      </c>
    </row>
    <row r="88" spans="1:6">
      <c r="A88" t="s">
        <v>88</v>
      </c>
      <c r="B88" t="s">
        <v>88</v>
      </c>
      <c r="D88" t="s">
        <v>127</v>
      </c>
      <c r="E88" t="s">
        <v>300</v>
      </c>
      <c r="F88" t="s">
        <v>269</v>
      </c>
    </row>
    <row r="89" spans="1:6">
      <c r="A89" t="s">
        <v>89</v>
      </c>
      <c r="B89" t="s">
        <v>89</v>
      </c>
      <c r="D89" t="s">
        <v>127</v>
      </c>
      <c r="E89" t="s">
        <v>301</v>
      </c>
      <c r="F89" t="s">
        <v>269</v>
      </c>
    </row>
    <row r="90" spans="1:6">
      <c r="A90" t="s">
        <v>90</v>
      </c>
      <c r="B90" t="s">
        <v>90</v>
      </c>
      <c r="D90" t="s">
        <v>127</v>
      </c>
      <c r="E90" t="s">
        <v>302</v>
      </c>
      <c r="F90" t="s">
        <v>269</v>
      </c>
    </row>
    <row r="91" spans="1:6">
      <c r="A91" t="s">
        <v>91</v>
      </c>
      <c r="B91" t="s">
        <v>91</v>
      </c>
      <c r="C91" t="s">
        <v>368</v>
      </c>
      <c r="D91" t="s">
        <v>127</v>
      </c>
      <c r="E91" t="s">
        <v>303</v>
      </c>
      <c r="F91" t="s">
        <v>269</v>
      </c>
    </row>
    <row r="92" spans="1:6">
      <c r="B92" t="s">
        <v>92</v>
      </c>
      <c r="D92" t="s">
        <v>127</v>
      </c>
    </row>
    <row r="93" spans="1:6">
      <c r="A93" t="s">
        <v>304</v>
      </c>
      <c r="B93" t="s">
        <v>93</v>
      </c>
      <c r="D93" t="s">
        <v>127</v>
      </c>
      <c r="E93" t="s">
        <v>305</v>
      </c>
      <c r="F93" t="s">
        <v>269</v>
      </c>
    </row>
    <row r="94" spans="1:6">
      <c r="A94" t="s">
        <v>94</v>
      </c>
      <c r="B94" t="s">
        <v>94</v>
      </c>
      <c r="C94" t="s">
        <v>359</v>
      </c>
      <c r="D94" t="s">
        <v>127</v>
      </c>
      <c r="E94" t="s">
        <v>306</v>
      </c>
      <c r="F94" t="s">
        <v>269</v>
      </c>
    </row>
    <row r="95" spans="1:6">
      <c r="A95" t="s">
        <v>95</v>
      </c>
      <c r="B95" t="s">
        <v>95</v>
      </c>
      <c r="D95" t="s">
        <v>127</v>
      </c>
      <c r="E95" t="s">
        <v>307</v>
      </c>
      <c r="F95" t="s">
        <v>269</v>
      </c>
    </row>
    <row r="96" spans="1:6">
      <c r="A96" t="s">
        <v>96</v>
      </c>
      <c r="B96" t="s">
        <v>96</v>
      </c>
      <c r="D96" t="s">
        <v>127</v>
      </c>
      <c r="E96" t="s">
        <v>308</v>
      </c>
      <c r="F96" t="s">
        <v>269</v>
      </c>
    </row>
    <row r="97" spans="1:6">
      <c r="B97" t="s">
        <v>97</v>
      </c>
      <c r="D97" t="s">
        <v>127</v>
      </c>
    </row>
    <row r="98" spans="1:6">
      <c r="B98" t="s">
        <v>98</v>
      </c>
      <c r="D98" t="s">
        <v>127</v>
      </c>
      <c r="E98" t="s">
        <v>309</v>
      </c>
      <c r="F98" t="s">
        <v>269</v>
      </c>
    </row>
    <row r="99" spans="1:6">
      <c r="A99" t="s">
        <v>99</v>
      </c>
      <c r="B99" t="s">
        <v>99</v>
      </c>
      <c r="D99" t="s">
        <v>127</v>
      </c>
      <c r="E99" t="s">
        <v>310</v>
      </c>
      <c r="F99" t="s">
        <v>269</v>
      </c>
    </row>
    <row r="100" spans="1:6">
      <c r="A100" t="s">
        <v>100</v>
      </c>
      <c r="B100" t="s">
        <v>100</v>
      </c>
      <c r="D100" t="s">
        <v>127</v>
      </c>
      <c r="E100" t="s">
        <v>311</v>
      </c>
      <c r="F100" t="s">
        <v>269</v>
      </c>
    </row>
    <row r="101" spans="1:6">
      <c r="A101" t="s">
        <v>101</v>
      </c>
      <c r="B101" t="s">
        <v>101</v>
      </c>
      <c r="D101" t="s">
        <v>127</v>
      </c>
      <c r="E101" t="s">
        <v>312</v>
      </c>
      <c r="F101" t="s">
        <v>269</v>
      </c>
    </row>
    <row r="102" spans="1:6">
      <c r="A102" t="s">
        <v>102</v>
      </c>
      <c r="B102" t="s">
        <v>102</v>
      </c>
      <c r="D102" t="s">
        <v>127</v>
      </c>
      <c r="E102" t="s">
        <v>313</v>
      </c>
      <c r="F102" t="s">
        <v>269</v>
      </c>
    </row>
    <row r="103" spans="1:6">
      <c r="A103" t="s">
        <v>103</v>
      </c>
      <c r="B103" t="s">
        <v>103</v>
      </c>
      <c r="D103" t="s">
        <v>127</v>
      </c>
      <c r="E103" t="s">
        <v>314</v>
      </c>
      <c r="F103" t="s">
        <v>269</v>
      </c>
    </row>
    <row r="104" spans="1:6">
      <c r="B104" t="s">
        <v>104</v>
      </c>
      <c r="D104" t="s">
        <v>127</v>
      </c>
    </row>
    <row r="105" spans="1:6">
      <c r="B105" t="s">
        <v>105</v>
      </c>
      <c r="D105" t="s">
        <v>127</v>
      </c>
    </row>
    <row r="106" spans="1:6">
      <c r="B106" t="s">
        <v>106</v>
      </c>
      <c r="D106" t="s">
        <v>127</v>
      </c>
    </row>
    <row r="107" spans="1:6">
      <c r="A107" t="s">
        <v>107</v>
      </c>
      <c r="B107" t="s">
        <v>107</v>
      </c>
      <c r="D107" t="s">
        <v>127</v>
      </c>
      <c r="E107" t="s">
        <v>315</v>
      </c>
      <c r="F107" t="s">
        <v>269</v>
      </c>
    </row>
    <row r="108" spans="1:6">
      <c r="B108" t="s">
        <v>108</v>
      </c>
      <c r="D108" t="s">
        <v>127</v>
      </c>
    </row>
    <row r="109" spans="1:6">
      <c r="A109" t="s">
        <v>109</v>
      </c>
      <c r="B109" t="s">
        <v>109</v>
      </c>
      <c r="D109" t="s">
        <v>127</v>
      </c>
      <c r="E109" t="s">
        <v>316</v>
      </c>
      <c r="F109" t="s">
        <v>269</v>
      </c>
    </row>
    <row r="110" spans="1:6">
      <c r="A110" t="s">
        <v>317</v>
      </c>
      <c r="B110" t="s">
        <v>110</v>
      </c>
      <c r="D110" t="s">
        <v>127</v>
      </c>
      <c r="E110" t="s">
        <v>318</v>
      </c>
      <c r="F110" t="s">
        <v>269</v>
      </c>
    </row>
    <row r="111" spans="1:6">
      <c r="A111" t="s">
        <v>317</v>
      </c>
      <c r="B111" t="s">
        <v>111</v>
      </c>
      <c r="D111" t="s">
        <v>127</v>
      </c>
      <c r="E111" t="s">
        <v>319</v>
      </c>
      <c r="F111" t="s">
        <v>269</v>
      </c>
    </row>
    <row r="112" spans="1:6">
      <c r="A112" t="s">
        <v>112</v>
      </c>
      <c r="B112" t="s">
        <v>112</v>
      </c>
      <c r="D112" t="s">
        <v>127</v>
      </c>
      <c r="E112" t="s">
        <v>320</v>
      </c>
      <c r="F112" t="s">
        <v>269</v>
      </c>
    </row>
    <row r="113" spans="1:6">
      <c r="B113" t="s">
        <v>113</v>
      </c>
      <c r="D113" t="s">
        <v>127</v>
      </c>
    </row>
    <row r="114" spans="1:6">
      <c r="B114" t="s">
        <v>114</v>
      </c>
      <c r="D114" t="s">
        <v>127</v>
      </c>
    </row>
    <row r="115" spans="1:6">
      <c r="B115" t="s">
        <v>115</v>
      </c>
      <c r="D115" t="s">
        <v>127</v>
      </c>
      <c r="E115" t="s">
        <v>321</v>
      </c>
      <c r="F115" t="s">
        <v>269</v>
      </c>
    </row>
    <row r="116" spans="1:6">
      <c r="A116" t="s">
        <v>116</v>
      </c>
      <c r="B116" t="s">
        <v>116</v>
      </c>
      <c r="D116" t="s">
        <v>127</v>
      </c>
      <c r="E116" t="s">
        <v>322</v>
      </c>
      <c r="F116" t="s">
        <v>269</v>
      </c>
    </row>
    <row r="117" spans="1:6">
      <c r="A117" t="s">
        <v>323</v>
      </c>
      <c r="B117" t="s">
        <v>117</v>
      </c>
      <c r="D117" t="s">
        <v>127</v>
      </c>
      <c r="E117" t="s">
        <v>324</v>
      </c>
      <c r="F117" t="s">
        <v>269</v>
      </c>
    </row>
    <row r="118" spans="1:6">
      <c r="B118" t="s">
        <v>118</v>
      </c>
      <c r="D118" t="s">
        <v>127</v>
      </c>
      <c r="E118" t="s">
        <v>325</v>
      </c>
      <c r="F118" t="s">
        <v>269</v>
      </c>
    </row>
    <row r="119" spans="1:6">
      <c r="A119" t="s">
        <v>119</v>
      </c>
      <c r="B119" t="s">
        <v>119</v>
      </c>
      <c r="D119" t="s">
        <v>127</v>
      </c>
      <c r="E119" t="s">
        <v>326</v>
      </c>
      <c r="F119" t="s">
        <v>269</v>
      </c>
    </row>
    <row r="120" spans="1:6">
      <c r="B120" t="s">
        <v>120</v>
      </c>
      <c r="D120" t="s">
        <v>127</v>
      </c>
    </row>
    <row r="121" spans="1:6">
      <c r="A121" t="s">
        <v>121</v>
      </c>
      <c r="B121" t="s">
        <v>121</v>
      </c>
      <c r="D121" t="s">
        <v>127</v>
      </c>
      <c r="E121" t="s">
        <v>327</v>
      </c>
      <c r="F121" t="s">
        <v>269</v>
      </c>
    </row>
    <row r="122" spans="1:6">
      <c r="A122" t="s">
        <v>122</v>
      </c>
      <c r="B122" t="s">
        <v>122</v>
      </c>
      <c r="D122" t="s">
        <v>127</v>
      </c>
      <c r="E122" t="s">
        <v>328</v>
      </c>
      <c r="F122" t="s">
        <v>269</v>
      </c>
    </row>
    <row r="123" spans="1:6">
      <c r="B123" t="s">
        <v>123</v>
      </c>
      <c r="D123" t="s">
        <v>127</v>
      </c>
    </row>
    <row r="124" spans="1:6">
      <c r="B124" t="s">
        <v>124</v>
      </c>
      <c r="D124" t="s">
        <v>127</v>
      </c>
      <c r="E124" t="s">
        <v>329</v>
      </c>
      <c r="F124" t="s">
        <v>269</v>
      </c>
    </row>
    <row r="125" spans="1:6">
      <c r="B125" t="s">
        <v>125</v>
      </c>
      <c r="D125" t="s">
        <v>127</v>
      </c>
    </row>
    <row r="126" spans="1:6">
      <c r="B126" t="s">
        <v>126</v>
      </c>
      <c r="D126" t="s">
        <v>127</v>
      </c>
      <c r="E126" t="s">
        <v>118</v>
      </c>
      <c r="F126" t="s">
        <v>269</v>
      </c>
    </row>
    <row r="128" spans="1:6">
      <c r="B128" t="s">
        <v>149</v>
      </c>
      <c r="D128" t="s">
        <v>128</v>
      </c>
      <c r="E128" t="s">
        <v>337</v>
      </c>
      <c r="F128" t="s">
        <v>269</v>
      </c>
    </row>
    <row r="129" spans="1:6">
      <c r="B129" t="s">
        <v>158</v>
      </c>
      <c r="D129" t="s">
        <v>128</v>
      </c>
      <c r="E129" t="s">
        <v>338</v>
      </c>
      <c r="F129" t="s">
        <v>269</v>
      </c>
    </row>
    <row r="130" spans="1:6">
      <c r="A130" t="s">
        <v>355</v>
      </c>
      <c r="B130" t="s">
        <v>232</v>
      </c>
      <c r="C130" t="s">
        <v>366</v>
      </c>
      <c r="D130" t="s">
        <v>128</v>
      </c>
      <c r="E130" t="s">
        <v>356</v>
      </c>
      <c r="F130" t="s">
        <v>357</v>
      </c>
    </row>
    <row r="131" spans="1:6">
      <c r="A131" t="s">
        <v>150</v>
      </c>
      <c r="B131" t="s">
        <v>133</v>
      </c>
      <c r="D131" t="s">
        <v>128</v>
      </c>
      <c r="E131" t="s">
        <v>339</v>
      </c>
      <c r="F131" t="s">
        <v>269</v>
      </c>
    </row>
    <row r="132" spans="1:6">
      <c r="A132" t="s">
        <v>150</v>
      </c>
      <c r="B132" t="s">
        <v>150</v>
      </c>
      <c r="D132" t="s">
        <v>128</v>
      </c>
      <c r="E132" t="s">
        <v>339</v>
      </c>
      <c r="F132" t="s">
        <v>269</v>
      </c>
    </row>
    <row r="133" spans="1:6">
      <c r="A133" t="s">
        <v>340</v>
      </c>
      <c r="B133" t="s">
        <v>233</v>
      </c>
      <c r="C133" t="s">
        <v>367</v>
      </c>
      <c r="D133" t="s">
        <v>128</v>
      </c>
      <c r="E133" t="s">
        <v>341</v>
      </c>
      <c r="F133" t="s">
        <v>269</v>
      </c>
    </row>
    <row r="134" spans="1:6">
      <c r="B134" t="s">
        <v>212</v>
      </c>
      <c r="D134" t="s">
        <v>128</v>
      </c>
      <c r="E134" t="s">
        <v>342</v>
      </c>
      <c r="F134" t="s">
        <v>269</v>
      </c>
    </row>
    <row r="135" spans="1:6">
      <c r="B135" t="s">
        <v>163</v>
      </c>
      <c r="D135" t="s">
        <v>128</v>
      </c>
      <c r="E135" t="s">
        <v>342</v>
      </c>
      <c r="F135" t="s">
        <v>269</v>
      </c>
    </row>
    <row r="136" spans="1:6">
      <c r="B136" t="s">
        <v>159</v>
      </c>
      <c r="D136" t="s">
        <v>128</v>
      </c>
      <c r="E136" t="s">
        <v>342</v>
      </c>
      <c r="F136" t="s">
        <v>269</v>
      </c>
    </row>
    <row r="137" spans="1:6">
      <c r="B137" t="s">
        <v>228</v>
      </c>
      <c r="D137" t="s">
        <v>128</v>
      </c>
      <c r="E137" t="s">
        <v>348</v>
      </c>
      <c r="F137" t="s">
        <v>269</v>
      </c>
    </row>
    <row r="138" spans="1:6">
      <c r="B138" t="s">
        <v>208</v>
      </c>
      <c r="D138" t="s">
        <v>128</v>
      </c>
    </row>
    <row r="139" spans="1:6">
      <c r="B139" t="s">
        <v>185</v>
      </c>
      <c r="D139" t="s">
        <v>128</v>
      </c>
    </row>
    <row r="140" spans="1:6">
      <c r="B140" t="s">
        <v>205</v>
      </c>
      <c r="D140" t="s">
        <v>128</v>
      </c>
      <c r="E140" t="s">
        <v>342</v>
      </c>
      <c r="F140" t="s">
        <v>269</v>
      </c>
    </row>
    <row r="141" spans="1:6">
      <c r="B141" t="s">
        <v>222</v>
      </c>
      <c r="D141" t="s">
        <v>128</v>
      </c>
    </row>
    <row r="142" spans="1:6">
      <c r="B142" t="s">
        <v>187</v>
      </c>
      <c r="D142" t="s">
        <v>128</v>
      </c>
    </row>
    <row r="143" spans="1:6">
      <c r="B143" t="s">
        <v>175</v>
      </c>
      <c r="D143" t="s">
        <v>128</v>
      </c>
      <c r="E143" t="s">
        <v>342</v>
      </c>
      <c r="F143" t="s">
        <v>269</v>
      </c>
    </row>
    <row r="144" spans="1:6">
      <c r="B144" t="s">
        <v>201</v>
      </c>
      <c r="D144" t="s">
        <v>128</v>
      </c>
      <c r="E144" t="s">
        <v>342</v>
      </c>
      <c r="F144" t="s">
        <v>269</v>
      </c>
    </row>
    <row r="145" spans="2:6">
      <c r="B145" t="s">
        <v>130</v>
      </c>
      <c r="D145" t="s">
        <v>128</v>
      </c>
    </row>
    <row r="146" spans="2:6">
      <c r="B146" t="s">
        <v>144</v>
      </c>
      <c r="D146" t="s">
        <v>128</v>
      </c>
      <c r="E146" t="s">
        <v>342</v>
      </c>
      <c r="F146" t="s">
        <v>269</v>
      </c>
    </row>
    <row r="147" spans="2:6">
      <c r="B147" t="s">
        <v>188</v>
      </c>
      <c r="D147" t="s">
        <v>128</v>
      </c>
      <c r="E147" t="s">
        <v>342</v>
      </c>
      <c r="F147" t="s">
        <v>269</v>
      </c>
    </row>
    <row r="148" spans="2:6">
      <c r="B148" t="s">
        <v>131</v>
      </c>
      <c r="D148" t="s">
        <v>128</v>
      </c>
      <c r="E148" t="s">
        <v>342</v>
      </c>
      <c r="F148" t="s">
        <v>269</v>
      </c>
    </row>
    <row r="149" spans="2:6">
      <c r="B149" t="s">
        <v>167</v>
      </c>
      <c r="D149" t="s">
        <v>128</v>
      </c>
      <c r="E149" t="s">
        <v>342</v>
      </c>
      <c r="F149" t="s">
        <v>269</v>
      </c>
    </row>
    <row r="150" spans="2:6">
      <c r="B150" t="s">
        <v>186</v>
      </c>
      <c r="D150" t="s">
        <v>128</v>
      </c>
      <c r="E150" t="s">
        <v>342</v>
      </c>
      <c r="F150" t="s">
        <v>269</v>
      </c>
    </row>
    <row r="151" spans="2:6">
      <c r="B151" t="s">
        <v>194</v>
      </c>
      <c r="D151" t="s">
        <v>128</v>
      </c>
      <c r="E151" t="s">
        <v>342</v>
      </c>
      <c r="F151" t="s">
        <v>269</v>
      </c>
    </row>
    <row r="152" spans="2:6">
      <c r="B152" t="s">
        <v>196</v>
      </c>
      <c r="D152" t="s">
        <v>128</v>
      </c>
    </row>
    <row r="153" spans="2:6">
      <c r="B153" t="s">
        <v>176</v>
      </c>
      <c r="D153" t="s">
        <v>128</v>
      </c>
    </row>
    <row r="154" spans="2:6">
      <c r="B154" t="s">
        <v>221</v>
      </c>
      <c r="D154" t="s">
        <v>128</v>
      </c>
    </row>
    <row r="155" spans="2:6">
      <c r="B155" t="s">
        <v>177</v>
      </c>
      <c r="D155" t="s">
        <v>128</v>
      </c>
    </row>
    <row r="156" spans="2:6">
      <c r="B156" t="s">
        <v>168</v>
      </c>
      <c r="D156" t="s">
        <v>128</v>
      </c>
    </row>
    <row r="157" spans="2:6">
      <c r="B157" t="s">
        <v>178</v>
      </c>
      <c r="D157" t="s">
        <v>128</v>
      </c>
    </row>
    <row r="158" spans="2:6">
      <c r="B158" t="s">
        <v>164</v>
      </c>
      <c r="D158" t="s">
        <v>128</v>
      </c>
    </row>
    <row r="159" spans="2:6">
      <c r="B159" t="s">
        <v>195</v>
      </c>
      <c r="D159" t="s">
        <v>128</v>
      </c>
    </row>
    <row r="160" spans="2:6">
      <c r="B160" t="s">
        <v>231</v>
      </c>
      <c r="D160" t="s">
        <v>128</v>
      </c>
      <c r="E160" t="s">
        <v>342</v>
      </c>
      <c r="F160" t="s">
        <v>269</v>
      </c>
    </row>
    <row r="161" spans="2:6">
      <c r="B161" t="s">
        <v>179</v>
      </c>
      <c r="D161" t="s">
        <v>128</v>
      </c>
      <c r="E161" t="s">
        <v>342</v>
      </c>
      <c r="F161" t="s">
        <v>269</v>
      </c>
    </row>
    <row r="162" spans="2:6">
      <c r="B162" t="s">
        <v>209</v>
      </c>
      <c r="D162" t="s">
        <v>128</v>
      </c>
      <c r="E162" t="s">
        <v>342</v>
      </c>
      <c r="F162" t="s">
        <v>269</v>
      </c>
    </row>
    <row r="163" spans="2:6">
      <c r="B163" t="s">
        <v>165</v>
      </c>
      <c r="D163" t="s">
        <v>128</v>
      </c>
      <c r="E163" t="s">
        <v>344</v>
      </c>
      <c r="F163" t="s">
        <v>269</v>
      </c>
    </row>
    <row r="164" spans="2:6">
      <c r="B164" t="s">
        <v>143</v>
      </c>
      <c r="D164" t="s">
        <v>128</v>
      </c>
      <c r="E164" t="s">
        <v>343</v>
      </c>
      <c r="F164" t="s">
        <v>269</v>
      </c>
    </row>
    <row r="165" spans="2:6">
      <c r="B165" t="s">
        <v>180</v>
      </c>
      <c r="D165" t="s">
        <v>128</v>
      </c>
      <c r="E165" t="s">
        <v>342</v>
      </c>
      <c r="F165" t="s">
        <v>269</v>
      </c>
    </row>
    <row r="166" spans="2:6">
      <c r="B166" t="s">
        <v>206</v>
      </c>
      <c r="D166" t="s">
        <v>128</v>
      </c>
      <c r="E166" t="s">
        <v>342</v>
      </c>
      <c r="F166" t="s">
        <v>269</v>
      </c>
    </row>
    <row r="167" spans="2:6">
      <c r="B167" t="s">
        <v>169</v>
      </c>
      <c r="D167" t="s">
        <v>128</v>
      </c>
    </row>
    <row r="168" spans="2:6">
      <c r="B168" t="s">
        <v>161</v>
      </c>
      <c r="D168" t="s">
        <v>128</v>
      </c>
    </row>
    <row r="169" spans="2:6">
      <c r="B169" t="s">
        <v>197</v>
      </c>
      <c r="D169" t="s">
        <v>128</v>
      </c>
      <c r="E169" t="s">
        <v>342</v>
      </c>
      <c r="F169" t="s">
        <v>269</v>
      </c>
    </row>
    <row r="170" spans="2:6">
      <c r="B170" t="s">
        <v>198</v>
      </c>
      <c r="D170" t="s">
        <v>128</v>
      </c>
      <c r="E170" t="s">
        <v>342</v>
      </c>
      <c r="F170" t="s">
        <v>269</v>
      </c>
    </row>
    <row r="171" spans="2:6">
      <c r="B171" t="s">
        <v>199</v>
      </c>
      <c r="D171" t="s">
        <v>128</v>
      </c>
    </row>
    <row r="172" spans="2:6">
      <c r="B172" t="s">
        <v>145</v>
      </c>
      <c r="D172" t="s">
        <v>128</v>
      </c>
      <c r="E172" t="s">
        <v>342</v>
      </c>
      <c r="F172" t="s">
        <v>269</v>
      </c>
    </row>
    <row r="173" spans="2:6">
      <c r="B173" t="s">
        <v>170</v>
      </c>
      <c r="D173" t="s">
        <v>128</v>
      </c>
      <c r="E173" t="s">
        <v>345</v>
      </c>
      <c r="F173" t="s">
        <v>269</v>
      </c>
    </row>
    <row r="174" spans="2:6">
      <c r="B174" t="s">
        <v>234</v>
      </c>
      <c r="D174" t="s">
        <v>128</v>
      </c>
    </row>
    <row r="175" spans="2:6">
      <c r="B175" t="s">
        <v>235</v>
      </c>
      <c r="D175" t="s">
        <v>128</v>
      </c>
    </row>
    <row r="176" spans="2:6">
      <c r="B176" t="s">
        <v>146</v>
      </c>
      <c r="D176" t="s">
        <v>128</v>
      </c>
    </row>
    <row r="177" spans="2:4">
      <c r="B177" t="s">
        <v>217</v>
      </c>
      <c r="D177" t="s">
        <v>128</v>
      </c>
    </row>
    <row r="178" spans="2:4">
      <c r="B178" t="s">
        <v>236</v>
      </c>
      <c r="D178" t="s">
        <v>128</v>
      </c>
    </row>
    <row r="179" spans="2:4">
      <c r="B179" t="s">
        <v>237</v>
      </c>
      <c r="D179" t="s">
        <v>128</v>
      </c>
    </row>
    <row r="180" spans="2:4">
      <c r="B180" t="s">
        <v>238</v>
      </c>
      <c r="D180" t="s">
        <v>128</v>
      </c>
    </row>
    <row r="181" spans="2:4">
      <c r="B181" t="s">
        <v>239</v>
      </c>
      <c r="D181" t="s">
        <v>128</v>
      </c>
    </row>
    <row r="182" spans="2:4">
      <c r="B182" t="s">
        <v>240</v>
      </c>
      <c r="D182" t="s">
        <v>128</v>
      </c>
    </row>
    <row r="183" spans="2:4">
      <c r="B183" t="s">
        <v>241</v>
      </c>
      <c r="D183" t="s">
        <v>128</v>
      </c>
    </row>
    <row r="184" spans="2:4">
      <c r="B184" t="s">
        <v>242</v>
      </c>
      <c r="D184" t="s">
        <v>128</v>
      </c>
    </row>
    <row r="185" spans="2:4">
      <c r="B185" t="s">
        <v>162</v>
      </c>
      <c r="D185" t="s">
        <v>128</v>
      </c>
    </row>
    <row r="186" spans="2:4">
      <c r="B186" t="s">
        <v>142</v>
      </c>
      <c r="D186" t="s">
        <v>128</v>
      </c>
    </row>
    <row r="187" spans="2:4">
      <c r="B187" t="s">
        <v>218</v>
      </c>
      <c r="D187" t="s">
        <v>128</v>
      </c>
    </row>
    <row r="188" spans="2:4">
      <c r="B188" t="s">
        <v>219</v>
      </c>
      <c r="D188" t="s">
        <v>128</v>
      </c>
    </row>
    <row r="189" spans="2:4">
      <c r="B189" t="s">
        <v>171</v>
      </c>
      <c r="D189" t="s">
        <v>128</v>
      </c>
    </row>
    <row r="190" spans="2:4">
      <c r="B190" t="s">
        <v>243</v>
      </c>
      <c r="D190" t="s">
        <v>128</v>
      </c>
    </row>
    <row r="191" spans="2:4">
      <c r="B191" t="s">
        <v>244</v>
      </c>
      <c r="D191" t="s">
        <v>128</v>
      </c>
    </row>
    <row r="192" spans="2:4">
      <c r="B192" t="s">
        <v>245</v>
      </c>
      <c r="D192" t="s">
        <v>128</v>
      </c>
    </row>
    <row r="193" spans="1:6">
      <c r="B193" t="s">
        <v>246</v>
      </c>
      <c r="D193" t="s">
        <v>128</v>
      </c>
    </row>
    <row r="194" spans="1:6">
      <c r="B194" t="s">
        <v>141</v>
      </c>
      <c r="D194" t="s">
        <v>128</v>
      </c>
    </row>
    <row r="195" spans="1:6">
      <c r="B195" t="s">
        <v>157</v>
      </c>
      <c r="D195" t="s">
        <v>128</v>
      </c>
    </row>
    <row r="196" spans="1:6">
      <c r="B196" t="s">
        <v>225</v>
      </c>
      <c r="D196" t="s">
        <v>128</v>
      </c>
    </row>
    <row r="197" spans="1:6">
      <c r="B197" t="s">
        <v>132</v>
      </c>
      <c r="D197" t="s">
        <v>128</v>
      </c>
    </row>
    <row r="198" spans="1:6">
      <c r="B198" t="s">
        <v>247</v>
      </c>
      <c r="D198" t="s">
        <v>128</v>
      </c>
    </row>
    <row r="199" spans="1:6">
      <c r="A199" t="s">
        <v>43</v>
      </c>
      <c r="B199" t="s">
        <v>248</v>
      </c>
      <c r="D199" t="s">
        <v>128</v>
      </c>
    </row>
    <row r="200" spans="1:6">
      <c r="B200" t="s">
        <v>249</v>
      </c>
      <c r="D200" t="s">
        <v>128</v>
      </c>
      <c r="E200" t="s">
        <v>351</v>
      </c>
      <c r="F200" t="s">
        <v>269</v>
      </c>
    </row>
    <row r="201" spans="1:6">
      <c r="B201" t="s">
        <v>250</v>
      </c>
      <c r="D201" t="s">
        <v>128</v>
      </c>
    </row>
    <row r="202" spans="1:6">
      <c r="B202" t="s">
        <v>134</v>
      </c>
      <c r="D202" t="s">
        <v>128</v>
      </c>
    </row>
    <row r="203" spans="1:6">
      <c r="A203" t="s">
        <v>70</v>
      </c>
      <c r="B203" t="s">
        <v>251</v>
      </c>
      <c r="D203" t="s">
        <v>128</v>
      </c>
    </row>
    <row r="204" spans="1:6">
      <c r="B204" t="s">
        <v>216</v>
      </c>
      <c r="D204" t="s">
        <v>128</v>
      </c>
    </row>
    <row r="205" spans="1:6">
      <c r="B205" t="s">
        <v>135</v>
      </c>
      <c r="D205" t="s">
        <v>128</v>
      </c>
    </row>
    <row r="206" spans="1:6">
      <c r="B206" t="s">
        <v>229</v>
      </c>
      <c r="D206" t="s">
        <v>128</v>
      </c>
    </row>
    <row r="207" spans="1:6">
      <c r="B207" t="s">
        <v>151</v>
      </c>
      <c r="D207" t="s">
        <v>128</v>
      </c>
    </row>
    <row r="208" spans="1:6">
      <c r="B208" t="s">
        <v>203</v>
      </c>
      <c r="D208" t="s">
        <v>128</v>
      </c>
    </row>
    <row r="209" spans="1:4">
      <c r="B209" t="s">
        <v>213</v>
      </c>
      <c r="D209" t="s">
        <v>128</v>
      </c>
    </row>
    <row r="210" spans="1:4">
      <c r="A210" t="s">
        <v>70</v>
      </c>
      <c r="B210" t="s">
        <v>191</v>
      </c>
      <c r="D210" t="s">
        <v>128</v>
      </c>
    </row>
    <row r="211" spans="1:4">
      <c r="A211" t="s">
        <v>70</v>
      </c>
      <c r="B211" t="s">
        <v>252</v>
      </c>
      <c r="D211" t="s">
        <v>128</v>
      </c>
    </row>
    <row r="212" spans="1:4">
      <c r="B212" t="s">
        <v>253</v>
      </c>
      <c r="D212" t="s">
        <v>128</v>
      </c>
    </row>
    <row r="213" spans="1:4">
      <c r="B213" t="s">
        <v>254</v>
      </c>
      <c r="D213" t="s">
        <v>128</v>
      </c>
    </row>
    <row r="214" spans="1:4">
      <c r="B214" t="s">
        <v>136</v>
      </c>
      <c r="D214" t="s">
        <v>128</v>
      </c>
    </row>
    <row r="215" spans="1:4">
      <c r="B215" t="s">
        <v>148</v>
      </c>
      <c r="D215" t="s">
        <v>128</v>
      </c>
    </row>
    <row r="216" spans="1:4">
      <c r="B216" t="s">
        <v>136</v>
      </c>
      <c r="D216" t="s">
        <v>128</v>
      </c>
    </row>
    <row r="217" spans="1:4">
      <c r="B217" t="s">
        <v>200</v>
      </c>
      <c r="D217" t="s">
        <v>128</v>
      </c>
    </row>
    <row r="218" spans="1:4">
      <c r="B218" t="s">
        <v>220</v>
      </c>
      <c r="D218" t="s">
        <v>128</v>
      </c>
    </row>
    <row r="219" spans="1:4">
      <c r="B219" t="s">
        <v>207</v>
      </c>
      <c r="D219" t="s">
        <v>128</v>
      </c>
    </row>
    <row r="220" spans="1:4">
      <c r="B220" t="s">
        <v>152</v>
      </c>
      <c r="D220" t="s">
        <v>128</v>
      </c>
    </row>
    <row r="221" spans="1:4">
      <c r="B221" t="s">
        <v>193</v>
      </c>
      <c r="D221" t="s">
        <v>128</v>
      </c>
    </row>
    <row r="222" spans="1:4">
      <c r="B222" t="s">
        <v>184</v>
      </c>
      <c r="D222" t="s">
        <v>128</v>
      </c>
    </row>
    <row r="223" spans="1:4">
      <c r="B223" t="s">
        <v>224</v>
      </c>
      <c r="D223" t="s">
        <v>128</v>
      </c>
    </row>
    <row r="224" spans="1:4">
      <c r="B224" t="s">
        <v>210</v>
      </c>
      <c r="D224" t="s">
        <v>128</v>
      </c>
    </row>
    <row r="225" spans="2:4">
      <c r="B225" t="s">
        <v>256</v>
      </c>
      <c r="D225" t="s">
        <v>128</v>
      </c>
    </row>
    <row r="226" spans="2:4">
      <c r="B226" t="s">
        <v>257</v>
      </c>
      <c r="D226" t="s">
        <v>128</v>
      </c>
    </row>
    <row r="227" spans="2:4">
      <c r="B227" t="s">
        <v>258</v>
      </c>
      <c r="D227" t="s">
        <v>128</v>
      </c>
    </row>
    <row r="228" spans="2:4">
      <c r="B228" t="s">
        <v>202</v>
      </c>
      <c r="D228" t="s">
        <v>128</v>
      </c>
    </row>
    <row r="229" spans="2:4">
      <c r="B229" t="s">
        <v>255</v>
      </c>
      <c r="D229" t="s">
        <v>128</v>
      </c>
    </row>
    <row r="230" spans="2:4">
      <c r="B230" t="s">
        <v>259</v>
      </c>
      <c r="D230" t="s">
        <v>128</v>
      </c>
    </row>
    <row r="231" spans="2:4">
      <c r="B231" t="s">
        <v>227</v>
      </c>
      <c r="D231" t="s">
        <v>128</v>
      </c>
    </row>
    <row r="232" spans="2:4">
      <c r="B232" t="s">
        <v>260</v>
      </c>
      <c r="D232" t="s">
        <v>128</v>
      </c>
    </row>
    <row r="233" spans="2:4">
      <c r="B233" t="s">
        <v>211</v>
      </c>
      <c r="D233" t="s">
        <v>128</v>
      </c>
    </row>
    <row r="234" spans="2:4">
      <c r="B234" t="s">
        <v>153</v>
      </c>
      <c r="D234" t="s">
        <v>128</v>
      </c>
    </row>
    <row r="235" spans="2:4">
      <c r="B235" t="s">
        <v>215</v>
      </c>
      <c r="D235" t="s">
        <v>128</v>
      </c>
    </row>
    <row r="236" spans="2:4">
      <c r="B236" t="s">
        <v>154</v>
      </c>
      <c r="D236" t="s">
        <v>128</v>
      </c>
    </row>
    <row r="237" spans="2:4">
      <c r="B237" t="s">
        <v>174</v>
      </c>
      <c r="D237" t="s">
        <v>128</v>
      </c>
    </row>
    <row r="238" spans="2:4">
      <c r="B238" t="s">
        <v>181</v>
      </c>
      <c r="D238" t="s">
        <v>128</v>
      </c>
    </row>
    <row r="239" spans="2:4">
      <c r="B239" t="s">
        <v>204</v>
      </c>
      <c r="D239" t="s">
        <v>128</v>
      </c>
    </row>
    <row r="240" spans="2:4">
      <c r="B240" t="s">
        <v>189</v>
      </c>
      <c r="D240" t="s">
        <v>128</v>
      </c>
    </row>
    <row r="241" spans="2:4">
      <c r="B241" t="s">
        <v>214</v>
      </c>
      <c r="D241" t="s">
        <v>128</v>
      </c>
    </row>
    <row r="242" spans="2:4">
      <c r="B242" t="s">
        <v>182</v>
      </c>
      <c r="D242" t="s">
        <v>128</v>
      </c>
    </row>
    <row r="243" spans="2:4">
      <c r="B243" t="s">
        <v>192</v>
      </c>
      <c r="D243" t="s">
        <v>128</v>
      </c>
    </row>
    <row r="244" spans="2:4">
      <c r="B244" t="s">
        <v>137</v>
      </c>
      <c r="D244" t="s">
        <v>128</v>
      </c>
    </row>
    <row r="245" spans="2:4">
      <c r="B245" t="s">
        <v>261</v>
      </c>
      <c r="D245" t="s">
        <v>128</v>
      </c>
    </row>
    <row r="246" spans="2:4">
      <c r="B246" t="s">
        <v>138</v>
      </c>
      <c r="D246" t="s">
        <v>128</v>
      </c>
    </row>
    <row r="247" spans="2:4">
      <c r="B247" t="s">
        <v>139</v>
      </c>
      <c r="D247" t="s">
        <v>128</v>
      </c>
    </row>
    <row r="248" spans="2:4">
      <c r="B248" t="s">
        <v>129</v>
      </c>
      <c r="D248" t="s">
        <v>128</v>
      </c>
    </row>
    <row r="249" spans="2:4">
      <c r="B249" t="s">
        <v>183</v>
      </c>
      <c r="D249" t="s">
        <v>128</v>
      </c>
    </row>
    <row r="250" spans="2:4">
      <c r="B250" t="s">
        <v>140</v>
      </c>
      <c r="D250" t="s">
        <v>128</v>
      </c>
    </row>
    <row r="251" spans="2:4">
      <c r="B251" t="s">
        <v>190</v>
      </c>
      <c r="D251" t="s">
        <v>128</v>
      </c>
    </row>
    <row r="252" spans="2:4">
      <c r="B252" t="s">
        <v>226</v>
      </c>
      <c r="D252" t="s">
        <v>128</v>
      </c>
    </row>
    <row r="253" spans="2:4">
      <c r="B253" t="s">
        <v>166</v>
      </c>
      <c r="D253" t="s">
        <v>128</v>
      </c>
    </row>
    <row r="254" spans="2:4">
      <c r="B254" t="s">
        <v>172</v>
      </c>
      <c r="D254" t="s">
        <v>128</v>
      </c>
    </row>
    <row r="255" spans="2:4">
      <c r="B255" t="s">
        <v>223</v>
      </c>
      <c r="D255" t="s">
        <v>128</v>
      </c>
    </row>
    <row r="256" spans="2:4">
      <c r="B256" t="s">
        <v>262</v>
      </c>
      <c r="D256" t="s">
        <v>128</v>
      </c>
    </row>
    <row r="257" spans="1:6">
      <c r="B257" t="s">
        <v>263</v>
      </c>
      <c r="D257" t="s">
        <v>128</v>
      </c>
    </row>
    <row r="258" spans="1:6">
      <c r="B258" t="s">
        <v>155</v>
      </c>
      <c r="D258" t="s">
        <v>128</v>
      </c>
    </row>
    <row r="259" spans="1:6">
      <c r="B259" t="s">
        <v>147</v>
      </c>
      <c r="D259" t="s">
        <v>128</v>
      </c>
    </row>
    <row r="260" spans="1:6">
      <c r="B260" t="s">
        <v>173</v>
      </c>
      <c r="D260" t="s">
        <v>128</v>
      </c>
    </row>
    <row r="261" spans="1:6">
      <c r="B261" t="s">
        <v>160</v>
      </c>
      <c r="D261" t="s">
        <v>128</v>
      </c>
    </row>
    <row r="262" spans="1:6">
      <c r="B262" t="s">
        <v>156</v>
      </c>
      <c r="D262" t="s">
        <v>128</v>
      </c>
    </row>
    <row r="263" spans="1:6">
      <c r="B263" t="s">
        <v>264</v>
      </c>
      <c r="D263" t="s">
        <v>128</v>
      </c>
      <c r="E263" t="s">
        <v>350</v>
      </c>
      <c r="F263" s="2" t="s">
        <v>349</v>
      </c>
    </row>
    <row r="264" spans="1:6">
      <c r="A264" t="s">
        <v>347</v>
      </c>
      <c r="B264" t="s">
        <v>230</v>
      </c>
      <c r="D264" t="s">
        <v>128</v>
      </c>
      <c r="E264" t="s">
        <v>346</v>
      </c>
      <c r="F264" t="s">
        <v>269</v>
      </c>
    </row>
  </sheetData>
  <sortState ref="B128:C276">
    <sortCondition ref="B128"/>
  </sortState>
  <hyperlinks>
    <hyperlink ref="F263" r:id="rId1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L271"/>
  <sheetViews>
    <sheetView tabSelected="1" zoomScale="60" zoomScaleNormal="60" workbookViewId="0">
      <selection activeCell="E56" sqref="A3:L264"/>
    </sheetView>
  </sheetViews>
  <sheetFormatPr defaultRowHeight="15"/>
  <cols>
    <col min="1" max="2" width="51.28515625" customWidth="1"/>
    <col min="3" max="4" width="25.85546875" customWidth="1"/>
    <col min="5" max="6" width="31.5703125" customWidth="1"/>
    <col min="7" max="7" width="17.7109375" bestFit="1" customWidth="1"/>
    <col min="8" max="8" width="17.7109375" customWidth="1"/>
    <col min="9" max="9" width="34.42578125" bestFit="1" customWidth="1"/>
    <col min="10" max="11" width="71.140625" customWidth="1"/>
    <col min="12" max="12" width="49.28515625" bestFit="1" customWidth="1"/>
  </cols>
  <sheetData>
    <row r="1" spans="1:12">
      <c r="C1" s="1" t="s">
        <v>0</v>
      </c>
      <c r="D1" s="1"/>
      <c r="E1" s="1" t="s">
        <v>1</v>
      </c>
      <c r="F1" s="1"/>
      <c r="G1" s="1" t="s">
        <v>358</v>
      </c>
      <c r="H1" s="1"/>
      <c r="I1" s="1"/>
      <c r="J1" s="1" t="s">
        <v>266</v>
      </c>
      <c r="K1" s="1"/>
      <c r="L1" s="1" t="s">
        <v>268</v>
      </c>
    </row>
    <row r="3" spans="1:12">
      <c r="E3" t="s">
        <v>265</v>
      </c>
    </row>
    <row r="4" spans="1:12">
      <c r="A4" t="str">
        <f>IF(NOT(C4=""),CONCATENATE("monsterrollenthesaurus:",C4),"")</f>
        <v>monsterrollenthesaurus:eerste machinist</v>
      </c>
      <c r="B4" t="str">
        <f>IF(NOT(C4=""),"skos:prefLabel","")</f>
        <v>skos:prefLabel</v>
      </c>
      <c r="C4" t="s">
        <v>330</v>
      </c>
      <c r="D4" t="str">
        <f>IF(NOT(E4=""),"skos:altLabel","")</f>
        <v>skos:altLabel</v>
      </c>
      <c r="E4" t="s">
        <v>3</v>
      </c>
      <c r="F4" t="str">
        <f>IF(NOT(G4=""),"skos:altLabel","")</f>
        <v/>
      </c>
      <c r="H4" t="str">
        <f>IF(NOT(G4=""),"@en","")</f>
        <v/>
      </c>
      <c r="I4" t="str">
        <f>IF(NOT(J4=""),"skos:scopeNote","")</f>
        <v/>
      </c>
      <c r="K4" t="str">
        <f>IF(NOT(L4=""),"skos:note","")</f>
        <v>skos:note</v>
      </c>
      <c r="L4" t="s">
        <v>269</v>
      </c>
    </row>
    <row r="5" spans="1:12">
      <c r="A5" t="str">
        <f t="shared" ref="A5:A68" si="0">IF(NOT(C5=""),CONCATENATE("monsterrollenthesaurus:",C5),"")</f>
        <v>monsterrollenthesaurus:eerste stuurman</v>
      </c>
      <c r="B5" t="str">
        <f t="shared" ref="B5:B68" si="1">IF(NOT(C5=""),"skos:prefLabel","")</f>
        <v>skos:prefLabel</v>
      </c>
      <c r="C5" t="s">
        <v>331</v>
      </c>
      <c r="D5" t="str">
        <f t="shared" ref="D5:D68" si="2">IF(NOT(E5=""),"skos:altLabel","")</f>
        <v>skos:altLabel</v>
      </c>
      <c r="E5" t="s">
        <v>4</v>
      </c>
      <c r="F5" t="str">
        <f t="shared" ref="F5:F68" si="3">IF(NOT(G5=""),"skos:altLabel","")</f>
        <v>skos:altLabel</v>
      </c>
      <c r="G5" t="s">
        <v>361</v>
      </c>
      <c r="H5" t="str">
        <f t="shared" ref="H5:H68" si="4">IF(NOT(G5=""),"@en","")</f>
        <v>@en</v>
      </c>
      <c r="I5" t="str">
        <f t="shared" ref="I5:I68" si="5">IF(NOT(J5=""),"skos:scopeNote","")</f>
        <v/>
      </c>
      <c r="K5" t="str">
        <f t="shared" ref="K5:K68" si="6">IF(NOT(L5=""),"skos:note","")</f>
        <v>skos:note</v>
      </c>
      <c r="L5" t="s">
        <v>269</v>
      </c>
    </row>
    <row r="6" spans="1:12">
      <c r="A6" t="str">
        <f t="shared" si="0"/>
        <v>monsterrollenthesaurus:eerste timmerman</v>
      </c>
      <c r="B6" t="str">
        <f t="shared" si="1"/>
        <v>skos:prefLabel</v>
      </c>
      <c r="C6" t="s">
        <v>332</v>
      </c>
      <c r="D6" t="str">
        <f t="shared" si="2"/>
        <v>skos:altLabel</v>
      </c>
      <c r="E6" t="s">
        <v>5</v>
      </c>
      <c r="F6" t="str">
        <f t="shared" si="3"/>
        <v/>
      </c>
      <c r="H6" t="str">
        <f t="shared" si="4"/>
        <v/>
      </c>
      <c r="I6" t="str">
        <f t="shared" si="5"/>
        <v/>
      </c>
      <c r="K6" t="str">
        <f t="shared" si="6"/>
        <v>skos:note</v>
      </c>
      <c r="L6" t="s">
        <v>269</v>
      </c>
    </row>
    <row r="7" spans="1:12">
      <c r="A7" t="str">
        <f t="shared" si="0"/>
        <v>monsterrollenthesaurus:tweede machinist</v>
      </c>
      <c r="B7" t="str">
        <f t="shared" si="1"/>
        <v>skos:prefLabel</v>
      </c>
      <c r="C7" t="s">
        <v>333</v>
      </c>
      <c r="D7" t="str">
        <f t="shared" si="2"/>
        <v>skos:altLabel</v>
      </c>
      <c r="E7" t="s">
        <v>6</v>
      </c>
      <c r="F7" t="str">
        <f t="shared" si="3"/>
        <v/>
      </c>
      <c r="H7" t="str">
        <f t="shared" si="4"/>
        <v/>
      </c>
      <c r="I7" t="str">
        <f t="shared" si="5"/>
        <v/>
      </c>
      <c r="K7" t="str">
        <f t="shared" si="6"/>
        <v>skos:note</v>
      </c>
      <c r="L7" t="s">
        <v>269</v>
      </c>
    </row>
    <row r="8" spans="1:12">
      <c r="A8" t="str">
        <f t="shared" si="0"/>
        <v>monsterrollenthesaurus:tweede stuurman</v>
      </c>
      <c r="B8" t="str">
        <f t="shared" si="1"/>
        <v>skos:prefLabel</v>
      </c>
      <c r="C8" t="s">
        <v>294</v>
      </c>
      <c r="D8" t="str">
        <f t="shared" si="2"/>
        <v>skos:altLabel</v>
      </c>
      <c r="E8" t="s">
        <v>7</v>
      </c>
      <c r="F8" t="str">
        <f t="shared" si="3"/>
        <v>skos:altLabel</v>
      </c>
      <c r="G8" t="s">
        <v>360</v>
      </c>
      <c r="H8" t="str">
        <f t="shared" si="4"/>
        <v>@en</v>
      </c>
      <c r="I8" t="str">
        <f t="shared" si="5"/>
        <v/>
      </c>
      <c r="K8" t="str">
        <f t="shared" si="6"/>
        <v>skos:note</v>
      </c>
      <c r="L8" t="s">
        <v>269</v>
      </c>
    </row>
    <row r="9" spans="1:12">
      <c r="A9" t="str">
        <f t="shared" si="0"/>
        <v/>
      </c>
      <c r="B9" t="str">
        <f t="shared" si="1"/>
        <v/>
      </c>
      <c r="D9" t="str">
        <f t="shared" si="2"/>
        <v>skos:altLabel</v>
      </c>
      <c r="E9" t="s">
        <v>8</v>
      </c>
      <c r="F9" t="str">
        <f t="shared" si="3"/>
        <v/>
      </c>
      <c r="H9" t="str">
        <f t="shared" si="4"/>
        <v/>
      </c>
      <c r="I9" t="str">
        <f t="shared" si="5"/>
        <v/>
      </c>
      <c r="K9" t="str">
        <f t="shared" si="6"/>
        <v/>
      </c>
    </row>
    <row r="10" spans="1:12">
      <c r="A10" t="str">
        <f t="shared" si="0"/>
        <v/>
      </c>
      <c r="B10" t="str">
        <f t="shared" si="1"/>
        <v/>
      </c>
      <c r="D10" t="str">
        <f t="shared" si="2"/>
        <v>skos:altLabel</v>
      </c>
      <c r="E10" t="s">
        <v>9</v>
      </c>
      <c r="F10" t="str">
        <f t="shared" si="3"/>
        <v/>
      </c>
      <c r="H10" t="str">
        <f t="shared" si="4"/>
        <v/>
      </c>
      <c r="I10" t="str">
        <f t="shared" si="5"/>
        <v/>
      </c>
      <c r="K10" t="str">
        <f t="shared" si="6"/>
        <v/>
      </c>
    </row>
    <row r="11" spans="1:12">
      <c r="A11" t="str">
        <f t="shared" si="0"/>
        <v/>
      </c>
      <c r="B11" t="str">
        <f t="shared" si="1"/>
        <v/>
      </c>
      <c r="D11" t="str">
        <f t="shared" si="2"/>
        <v>skos:altLabel</v>
      </c>
      <c r="E11" t="s">
        <v>10</v>
      </c>
      <c r="F11" t="str">
        <f t="shared" si="3"/>
        <v/>
      </c>
      <c r="H11" t="str">
        <f t="shared" si="4"/>
        <v/>
      </c>
      <c r="I11" t="str">
        <f t="shared" si="5"/>
        <v/>
      </c>
      <c r="K11" t="str">
        <f t="shared" si="6"/>
        <v/>
      </c>
    </row>
    <row r="12" spans="1:12">
      <c r="A12" t="str">
        <f t="shared" si="0"/>
        <v>monsterrollenthesaurus:derde machinist</v>
      </c>
      <c r="B12" t="str">
        <f t="shared" si="1"/>
        <v>skos:prefLabel</v>
      </c>
      <c r="C12" t="s">
        <v>334</v>
      </c>
      <c r="D12" t="str">
        <f t="shared" si="2"/>
        <v>skos:altLabel</v>
      </c>
      <c r="E12" t="s">
        <v>11</v>
      </c>
      <c r="F12" t="str">
        <f t="shared" si="3"/>
        <v/>
      </c>
      <c r="H12" t="str">
        <f t="shared" si="4"/>
        <v/>
      </c>
      <c r="I12" t="str">
        <f t="shared" si="5"/>
        <v/>
      </c>
      <c r="K12" t="str">
        <f t="shared" si="6"/>
        <v>skos:note</v>
      </c>
      <c r="L12" t="s">
        <v>269</v>
      </c>
    </row>
    <row r="13" spans="1:12">
      <c r="A13" t="str">
        <f t="shared" si="0"/>
        <v>monsterrollenthesaurus:derde stuurman</v>
      </c>
      <c r="B13" t="str">
        <f t="shared" si="1"/>
        <v>skos:prefLabel</v>
      </c>
      <c r="C13" t="s">
        <v>335</v>
      </c>
      <c r="D13" t="str">
        <f t="shared" si="2"/>
        <v>skos:altLabel</v>
      </c>
      <c r="E13" t="s">
        <v>12</v>
      </c>
      <c r="F13" t="str">
        <f t="shared" si="3"/>
        <v>skos:altLabel</v>
      </c>
      <c r="G13" t="s">
        <v>362</v>
      </c>
      <c r="H13" t="str">
        <f t="shared" si="4"/>
        <v>@en</v>
      </c>
      <c r="I13" t="str">
        <f t="shared" si="5"/>
        <v/>
      </c>
      <c r="K13" t="str">
        <f t="shared" si="6"/>
        <v>skos:note</v>
      </c>
      <c r="L13" t="s">
        <v>269</v>
      </c>
    </row>
    <row r="14" spans="1:12">
      <c r="A14" t="str">
        <f t="shared" si="0"/>
        <v>monsterrollenthesaurus:afhouder</v>
      </c>
      <c r="B14" t="str">
        <f t="shared" si="1"/>
        <v>skos:prefLabel</v>
      </c>
      <c r="C14" t="s">
        <v>13</v>
      </c>
      <c r="D14" t="str">
        <f t="shared" si="2"/>
        <v>skos:altLabel</v>
      </c>
      <c r="E14" t="s">
        <v>13</v>
      </c>
      <c r="F14" t="str">
        <f t="shared" si="3"/>
        <v/>
      </c>
      <c r="H14" t="str">
        <f t="shared" si="4"/>
        <v/>
      </c>
      <c r="I14" t="str">
        <f t="shared" si="5"/>
        <v>skos:scopeNote</v>
      </c>
      <c r="J14" t="s">
        <v>267</v>
      </c>
      <c r="K14" t="str">
        <f t="shared" si="6"/>
        <v>skos:note</v>
      </c>
      <c r="L14" t="s">
        <v>269</v>
      </c>
    </row>
    <row r="15" spans="1:12">
      <c r="A15" t="str">
        <f t="shared" si="0"/>
        <v>monsterrollenthesaurus:afloskapitein</v>
      </c>
      <c r="B15" t="str">
        <f t="shared" si="1"/>
        <v>skos:prefLabel</v>
      </c>
      <c r="C15" t="s">
        <v>14</v>
      </c>
      <c r="D15" t="str">
        <f t="shared" si="2"/>
        <v>skos:altLabel</v>
      </c>
      <c r="E15" t="s">
        <v>14</v>
      </c>
      <c r="F15" t="str">
        <f t="shared" si="3"/>
        <v/>
      </c>
      <c r="H15" t="str">
        <f t="shared" si="4"/>
        <v/>
      </c>
      <c r="I15" t="str">
        <f t="shared" si="5"/>
        <v>skos:scopeNote</v>
      </c>
      <c r="J15" t="s">
        <v>270</v>
      </c>
      <c r="K15" t="str">
        <f t="shared" si="6"/>
        <v>skos:note</v>
      </c>
      <c r="L15" t="s">
        <v>269</v>
      </c>
    </row>
    <row r="16" spans="1:12">
      <c r="A16" t="str">
        <f t="shared" si="0"/>
        <v/>
      </c>
      <c r="B16" t="str">
        <f t="shared" si="1"/>
        <v/>
      </c>
      <c r="D16" t="str">
        <f t="shared" si="2"/>
        <v>skos:altLabel</v>
      </c>
      <c r="E16" t="s">
        <v>15</v>
      </c>
      <c r="F16" t="str">
        <f t="shared" si="3"/>
        <v/>
      </c>
      <c r="H16" t="str">
        <f t="shared" si="4"/>
        <v/>
      </c>
      <c r="I16" t="str">
        <f t="shared" si="5"/>
        <v>skos:scopeNote</v>
      </c>
      <c r="J16" t="s">
        <v>271</v>
      </c>
      <c r="K16" t="str">
        <f t="shared" si="6"/>
        <v>skos:note</v>
      </c>
      <c r="L16" t="s">
        <v>269</v>
      </c>
    </row>
    <row r="17" spans="1:12">
      <c r="A17" t="str">
        <f t="shared" si="0"/>
        <v>monsterrollenthesaurus:bediende</v>
      </c>
      <c r="B17" t="str">
        <f t="shared" si="1"/>
        <v>skos:prefLabel</v>
      </c>
      <c r="C17" t="s">
        <v>16</v>
      </c>
      <c r="D17" t="str">
        <f t="shared" si="2"/>
        <v>skos:altLabel</v>
      </c>
      <c r="E17" t="s">
        <v>16</v>
      </c>
      <c r="F17" t="str">
        <f t="shared" si="3"/>
        <v/>
      </c>
      <c r="H17" t="str">
        <f t="shared" si="4"/>
        <v/>
      </c>
      <c r="I17" t="str">
        <f t="shared" si="5"/>
        <v>skos:scopeNote</v>
      </c>
      <c r="J17" t="s">
        <v>272</v>
      </c>
      <c r="K17" t="str">
        <f t="shared" si="6"/>
        <v>skos:note</v>
      </c>
      <c r="L17" t="s">
        <v>269</v>
      </c>
    </row>
    <row r="18" spans="1:12">
      <c r="A18" t="str">
        <f t="shared" si="0"/>
        <v>monsterrollenthesaurus:boekhouder</v>
      </c>
      <c r="B18" t="str">
        <f t="shared" si="1"/>
        <v>skos:prefLabel</v>
      </c>
      <c r="C18" t="s">
        <v>17</v>
      </c>
      <c r="D18" t="str">
        <f t="shared" si="2"/>
        <v>skos:altLabel</v>
      </c>
      <c r="E18" t="s">
        <v>17</v>
      </c>
      <c r="F18" t="str">
        <f t="shared" si="3"/>
        <v/>
      </c>
      <c r="H18" t="str">
        <f t="shared" si="4"/>
        <v/>
      </c>
      <c r="I18" t="str">
        <f t="shared" si="5"/>
        <v>skos:scopeNote</v>
      </c>
      <c r="J18" t="s">
        <v>273</v>
      </c>
      <c r="K18" t="str">
        <f t="shared" si="6"/>
        <v>skos:note</v>
      </c>
      <c r="L18" t="s">
        <v>269</v>
      </c>
    </row>
    <row r="19" spans="1:12">
      <c r="A19" t="str">
        <f t="shared" si="0"/>
        <v>monsterrollenthesaurus:bootsman</v>
      </c>
      <c r="B19" t="str">
        <f t="shared" si="1"/>
        <v>skos:prefLabel</v>
      </c>
      <c r="C19" t="s">
        <v>18</v>
      </c>
      <c r="D19" t="str">
        <f t="shared" si="2"/>
        <v>skos:altLabel</v>
      </c>
      <c r="E19" t="s">
        <v>18</v>
      </c>
      <c r="F19" t="str">
        <f t="shared" si="3"/>
        <v/>
      </c>
      <c r="H19" t="str">
        <f t="shared" si="4"/>
        <v/>
      </c>
      <c r="I19" t="str">
        <f t="shared" si="5"/>
        <v>skos:scopeNote</v>
      </c>
      <c r="J19" t="s">
        <v>274</v>
      </c>
      <c r="K19" t="str">
        <f t="shared" si="6"/>
        <v>skos:note</v>
      </c>
      <c r="L19" t="s">
        <v>269</v>
      </c>
    </row>
    <row r="20" spans="1:12">
      <c r="A20" t="str">
        <f t="shared" si="0"/>
        <v/>
      </c>
      <c r="B20" t="str">
        <f t="shared" si="1"/>
        <v/>
      </c>
      <c r="D20" t="str">
        <f t="shared" si="2"/>
        <v>skos:altLabel</v>
      </c>
      <c r="E20" t="s">
        <v>19</v>
      </c>
      <c r="F20" t="str">
        <f t="shared" si="3"/>
        <v/>
      </c>
      <c r="H20" t="str">
        <f t="shared" si="4"/>
        <v/>
      </c>
      <c r="I20" t="str">
        <f t="shared" si="5"/>
        <v/>
      </c>
      <c r="K20" t="str">
        <f t="shared" si="6"/>
        <v/>
      </c>
    </row>
    <row r="21" spans="1:12">
      <c r="A21" t="str">
        <f t="shared" si="0"/>
        <v/>
      </c>
      <c r="B21" t="str">
        <f t="shared" si="1"/>
        <v/>
      </c>
      <c r="D21" t="str">
        <f t="shared" si="2"/>
        <v>skos:altLabel</v>
      </c>
      <c r="E21" t="s">
        <v>20</v>
      </c>
      <c r="F21" t="str">
        <f t="shared" si="3"/>
        <v/>
      </c>
      <c r="H21" t="str">
        <f t="shared" si="4"/>
        <v/>
      </c>
      <c r="I21" t="str">
        <f t="shared" si="5"/>
        <v/>
      </c>
      <c r="K21" t="str">
        <f t="shared" si="6"/>
        <v/>
      </c>
    </row>
    <row r="22" spans="1:12">
      <c r="A22" t="str">
        <f t="shared" si="0"/>
        <v>monsterrollenthesaurus:bootsmansmaat</v>
      </c>
      <c r="B22" t="str">
        <f t="shared" si="1"/>
        <v>skos:prefLabel</v>
      </c>
      <c r="C22" t="s">
        <v>21</v>
      </c>
      <c r="D22" t="str">
        <f t="shared" si="2"/>
        <v>skos:altLabel</v>
      </c>
      <c r="E22" t="s">
        <v>21</v>
      </c>
      <c r="F22" t="str">
        <f t="shared" si="3"/>
        <v/>
      </c>
      <c r="H22" t="str">
        <f t="shared" si="4"/>
        <v/>
      </c>
      <c r="I22" t="str">
        <f t="shared" si="5"/>
        <v/>
      </c>
      <c r="K22" t="str">
        <f t="shared" si="6"/>
        <v>skos:note</v>
      </c>
      <c r="L22" t="s">
        <v>352</v>
      </c>
    </row>
    <row r="23" spans="1:12">
      <c r="A23" t="str">
        <f t="shared" si="0"/>
        <v/>
      </c>
      <c r="B23" t="str">
        <f t="shared" si="1"/>
        <v/>
      </c>
      <c r="D23" t="str">
        <f t="shared" si="2"/>
        <v>skos:altLabel</v>
      </c>
      <c r="E23" t="s">
        <v>22</v>
      </c>
      <c r="F23" t="str">
        <f t="shared" si="3"/>
        <v/>
      </c>
      <c r="H23" t="str">
        <f t="shared" si="4"/>
        <v/>
      </c>
      <c r="I23" t="str">
        <f t="shared" si="5"/>
        <v/>
      </c>
      <c r="K23" t="str">
        <f t="shared" si="6"/>
        <v/>
      </c>
    </row>
    <row r="24" spans="1:12">
      <c r="A24" t="str">
        <f t="shared" si="0"/>
        <v/>
      </c>
      <c r="B24" t="str">
        <f t="shared" si="1"/>
        <v/>
      </c>
      <c r="D24" t="str">
        <f t="shared" si="2"/>
        <v>skos:altLabel</v>
      </c>
      <c r="E24" t="s">
        <v>23</v>
      </c>
      <c r="F24" t="str">
        <f t="shared" si="3"/>
        <v/>
      </c>
      <c r="H24" t="str">
        <f t="shared" si="4"/>
        <v/>
      </c>
      <c r="I24" t="str">
        <f t="shared" si="5"/>
        <v/>
      </c>
      <c r="K24" t="str">
        <f t="shared" si="6"/>
        <v/>
      </c>
    </row>
    <row r="25" spans="1:12">
      <c r="A25" t="str">
        <f t="shared" si="0"/>
        <v/>
      </c>
      <c r="B25" t="str">
        <f t="shared" si="1"/>
        <v/>
      </c>
      <c r="D25" t="str">
        <f t="shared" si="2"/>
        <v>skos:altLabel</v>
      </c>
      <c r="E25" t="s">
        <v>24</v>
      </c>
      <c r="F25" t="str">
        <f t="shared" si="3"/>
        <v/>
      </c>
      <c r="H25" t="str">
        <f t="shared" si="4"/>
        <v/>
      </c>
      <c r="I25" t="str">
        <f t="shared" si="5"/>
        <v/>
      </c>
      <c r="K25" t="str">
        <f t="shared" si="6"/>
        <v/>
      </c>
    </row>
    <row r="26" spans="1:12">
      <c r="A26" t="str">
        <f t="shared" si="0"/>
        <v/>
      </c>
      <c r="B26" t="str">
        <f t="shared" si="1"/>
        <v/>
      </c>
      <c r="D26" t="str">
        <f t="shared" si="2"/>
        <v>skos:altLabel</v>
      </c>
      <c r="E26" t="s">
        <v>25</v>
      </c>
      <c r="F26" t="str">
        <f t="shared" si="3"/>
        <v/>
      </c>
      <c r="H26" t="str">
        <f t="shared" si="4"/>
        <v/>
      </c>
      <c r="I26" t="str">
        <f t="shared" si="5"/>
        <v/>
      </c>
      <c r="K26" t="str">
        <f t="shared" si="6"/>
        <v/>
      </c>
    </row>
    <row r="27" spans="1:12">
      <c r="A27" t="str">
        <f t="shared" si="0"/>
        <v/>
      </c>
      <c r="B27" t="str">
        <f t="shared" si="1"/>
        <v/>
      </c>
      <c r="D27" t="str">
        <f t="shared" si="2"/>
        <v>skos:altLabel</v>
      </c>
      <c r="E27" t="s">
        <v>26</v>
      </c>
      <c r="F27" t="str">
        <f t="shared" si="3"/>
        <v/>
      </c>
      <c r="H27" t="str">
        <f t="shared" si="4"/>
        <v/>
      </c>
      <c r="I27" t="str">
        <f t="shared" si="5"/>
        <v/>
      </c>
      <c r="K27" t="str">
        <f t="shared" si="6"/>
        <v/>
      </c>
    </row>
    <row r="28" spans="1:12">
      <c r="A28" t="str">
        <f t="shared" si="0"/>
        <v>monsterrollenthesaurus:donkeyman</v>
      </c>
      <c r="B28" t="str">
        <f t="shared" si="1"/>
        <v>skos:prefLabel</v>
      </c>
      <c r="C28" t="s">
        <v>27</v>
      </c>
      <c r="D28" t="str">
        <f t="shared" si="2"/>
        <v>skos:altLabel</v>
      </c>
      <c r="E28" t="s">
        <v>27</v>
      </c>
      <c r="F28" t="str">
        <f t="shared" si="3"/>
        <v/>
      </c>
      <c r="H28" t="str">
        <f t="shared" si="4"/>
        <v/>
      </c>
      <c r="I28" t="str">
        <f t="shared" si="5"/>
        <v>skos:scopeNote</v>
      </c>
      <c r="J28" t="s">
        <v>275</v>
      </c>
      <c r="K28" t="str">
        <f t="shared" si="6"/>
        <v>skos:note</v>
      </c>
      <c r="L28" t="s">
        <v>269</v>
      </c>
    </row>
    <row r="29" spans="1:12">
      <c r="A29" t="str">
        <f t="shared" si="0"/>
        <v/>
      </c>
      <c r="B29" t="str">
        <f t="shared" si="1"/>
        <v/>
      </c>
      <c r="D29" t="str">
        <f t="shared" si="2"/>
        <v>skos:altLabel</v>
      </c>
      <c r="E29" t="s">
        <v>28</v>
      </c>
      <c r="F29" t="str">
        <f t="shared" si="3"/>
        <v/>
      </c>
      <c r="H29" t="str">
        <f t="shared" si="4"/>
        <v/>
      </c>
      <c r="I29" t="str">
        <f t="shared" si="5"/>
        <v/>
      </c>
      <c r="K29" t="str">
        <f t="shared" si="6"/>
        <v/>
      </c>
    </row>
    <row r="30" spans="1:12">
      <c r="A30" t="str">
        <f t="shared" si="0"/>
        <v/>
      </c>
      <c r="B30" t="str">
        <f t="shared" si="1"/>
        <v/>
      </c>
      <c r="D30" t="str">
        <f t="shared" si="2"/>
        <v>skos:altLabel</v>
      </c>
      <c r="E30" t="s">
        <v>29</v>
      </c>
      <c r="F30" t="str">
        <f t="shared" si="3"/>
        <v/>
      </c>
      <c r="H30" t="str">
        <f t="shared" si="4"/>
        <v/>
      </c>
      <c r="I30" t="str">
        <f t="shared" si="5"/>
        <v/>
      </c>
      <c r="K30" t="str">
        <f t="shared" si="6"/>
        <v/>
      </c>
    </row>
    <row r="31" spans="1:12">
      <c r="A31" t="str">
        <f t="shared" si="0"/>
        <v>monsterrollenthesaurus:hofmeester</v>
      </c>
      <c r="B31" t="str">
        <f t="shared" si="1"/>
        <v>skos:prefLabel</v>
      </c>
      <c r="C31" t="s">
        <v>30</v>
      </c>
      <c r="D31" t="str">
        <f t="shared" si="2"/>
        <v>skos:altLabel</v>
      </c>
      <c r="E31" t="s">
        <v>30</v>
      </c>
      <c r="F31" t="str">
        <f t="shared" si="3"/>
        <v/>
      </c>
      <c r="H31" t="str">
        <f t="shared" si="4"/>
        <v/>
      </c>
      <c r="I31" t="str">
        <f t="shared" si="5"/>
        <v>skos:scopeNote</v>
      </c>
      <c r="J31" t="s">
        <v>276</v>
      </c>
      <c r="K31" t="str">
        <f t="shared" si="6"/>
        <v>skos:note</v>
      </c>
      <c r="L31" t="s">
        <v>269</v>
      </c>
    </row>
    <row r="32" spans="1:12">
      <c r="A32" t="str">
        <f t="shared" si="0"/>
        <v/>
      </c>
      <c r="B32" t="str">
        <f t="shared" si="1"/>
        <v/>
      </c>
      <c r="D32" t="str">
        <f t="shared" si="2"/>
        <v>skos:altLabel</v>
      </c>
      <c r="E32" t="s">
        <v>31</v>
      </c>
      <c r="F32" t="str">
        <f t="shared" si="3"/>
        <v/>
      </c>
      <c r="H32" t="str">
        <f t="shared" si="4"/>
        <v/>
      </c>
      <c r="I32" t="str">
        <f t="shared" si="5"/>
        <v/>
      </c>
      <c r="K32" t="str">
        <f t="shared" si="6"/>
        <v/>
      </c>
    </row>
    <row r="33" spans="1:12">
      <c r="A33" t="str">
        <f t="shared" si="0"/>
        <v/>
      </c>
      <c r="B33" t="str">
        <f t="shared" si="1"/>
        <v/>
      </c>
      <c r="D33" t="str">
        <f t="shared" si="2"/>
        <v>skos:altLabel</v>
      </c>
      <c r="E33" t="s">
        <v>32</v>
      </c>
      <c r="F33" t="str">
        <f t="shared" si="3"/>
        <v/>
      </c>
      <c r="H33" t="str">
        <f t="shared" si="4"/>
        <v/>
      </c>
      <c r="I33" t="str">
        <f t="shared" si="5"/>
        <v/>
      </c>
      <c r="K33" t="str">
        <f t="shared" si="6"/>
        <v/>
      </c>
    </row>
    <row r="34" spans="1:12">
      <c r="A34" t="str">
        <f t="shared" si="0"/>
        <v/>
      </c>
      <c r="B34" t="str">
        <f t="shared" si="1"/>
        <v/>
      </c>
      <c r="D34" t="str">
        <f t="shared" si="2"/>
        <v>skos:altLabel</v>
      </c>
      <c r="E34" t="s">
        <v>33</v>
      </c>
      <c r="F34" t="str">
        <f t="shared" si="3"/>
        <v/>
      </c>
      <c r="H34" t="str">
        <f t="shared" si="4"/>
        <v/>
      </c>
      <c r="I34" t="str">
        <f t="shared" si="5"/>
        <v/>
      </c>
      <c r="K34" t="str">
        <f t="shared" si="6"/>
        <v/>
      </c>
    </row>
    <row r="35" spans="1:12">
      <c r="A35" t="str">
        <f t="shared" si="0"/>
        <v>monsterrollenthesaurus:kajuitwachter</v>
      </c>
      <c r="B35" t="str">
        <f t="shared" si="1"/>
        <v>skos:prefLabel</v>
      </c>
      <c r="C35" t="s">
        <v>34</v>
      </c>
      <c r="D35" t="str">
        <f t="shared" si="2"/>
        <v>skos:altLabel</v>
      </c>
      <c r="E35" t="s">
        <v>34</v>
      </c>
      <c r="F35" t="str">
        <f t="shared" si="3"/>
        <v/>
      </c>
      <c r="H35" t="str">
        <f t="shared" si="4"/>
        <v/>
      </c>
      <c r="I35" t="str">
        <f t="shared" si="5"/>
        <v>skos:scopeNote</v>
      </c>
      <c r="J35" t="s">
        <v>277</v>
      </c>
      <c r="K35" t="str">
        <f t="shared" si="6"/>
        <v>skos:note</v>
      </c>
      <c r="L35" t="s">
        <v>269</v>
      </c>
    </row>
    <row r="36" spans="1:12">
      <c r="A36" t="str">
        <f t="shared" si="0"/>
        <v/>
      </c>
      <c r="B36" t="str">
        <f t="shared" si="1"/>
        <v/>
      </c>
      <c r="D36" t="str">
        <f t="shared" si="2"/>
        <v>skos:altLabel</v>
      </c>
      <c r="E36" t="s">
        <v>35</v>
      </c>
      <c r="F36" t="str">
        <f t="shared" si="3"/>
        <v/>
      </c>
      <c r="H36" t="str">
        <f t="shared" si="4"/>
        <v/>
      </c>
      <c r="I36" t="str">
        <f t="shared" si="5"/>
        <v/>
      </c>
      <c r="K36" t="str">
        <f t="shared" si="6"/>
        <v/>
      </c>
    </row>
    <row r="37" spans="1:12">
      <c r="A37" t="str">
        <f t="shared" si="0"/>
        <v>monsterrollenthesaurus:kapitein</v>
      </c>
      <c r="B37" t="str">
        <f t="shared" si="1"/>
        <v>skos:prefLabel</v>
      </c>
      <c r="C37" t="s">
        <v>36</v>
      </c>
      <c r="D37" t="str">
        <f t="shared" si="2"/>
        <v>skos:altLabel</v>
      </c>
      <c r="E37" t="s">
        <v>36</v>
      </c>
      <c r="F37" t="str">
        <f t="shared" si="3"/>
        <v>skos:altLabel</v>
      </c>
      <c r="G37" t="s">
        <v>369</v>
      </c>
      <c r="H37" t="str">
        <f t="shared" si="4"/>
        <v>@en</v>
      </c>
      <c r="I37" t="str">
        <f t="shared" si="5"/>
        <v>skos:scopeNote</v>
      </c>
      <c r="J37" t="s">
        <v>278</v>
      </c>
      <c r="K37" t="str">
        <f t="shared" si="6"/>
        <v>skos:note</v>
      </c>
      <c r="L37" t="s">
        <v>269</v>
      </c>
    </row>
    <row r="38" spans="1:12">
      <c r="A38" t="str">
        <f t="shared" si="0"/>
        <v/>
      </c>
      <c r="B38" t="str">
        <f t="shared" si="1"/>
        <v/>
      </c>
      <c r="D38" t="str">
        <f t="shared" si="2"/>
        <v>skos:altLabel</v>
      </c>
      <c r="E38" t="s">
        <v>37</v>
      </c>
      <c r="F38" t="str">
        <f t="shared" si="3"/>
        <v/>
      </c>
      <c r="H38" t="str">
        <f t="shared" si="4"/>
        <v/>
      </c>
      <c r="I38" t="str">
        <f t="shared" si="5"/>
        <v/>
      </c>
      <c r="K38" t="str">
        <f t="shared" si="6"/>
        <v/>
      </c>
    </row>
    <row r="39" spans="1:12">
      <c r="A39" t="str">
        <f t="shared" si="0"/>
        <v/>
      </c>
      <c r="B39" t="str">
        <f t="shared" si="1"/>
        <v/>
      </c>
      <c r="D39" t="str">
        <f t="shared" si="2"/>
        <v>skos:altLabel</v>
      </c>
      <c r="E39" t="s">
        <v>38</v>
      </c>
      <c r="F39" t="str">
        <f t="shared" si="3"/>
        <v/>
      </c>
      <c r="H39" t="str">
        <f t="shared" si="4"/>
        <v/>
      </c>
      <c r="I39" t="str">
        <f t="shared" si="5"/>
        <v/>
      </c>
      <c r="K39" t="str">
        <f t="shared" si="6"/>
        <v/>
      </c>
    </row>
    <row r="40" spans="1:12">
      <c r="A40" t="str">
        <f t="shared" si="0"/>
        <v/>
      </c>
      <c r="B40" t="str">
        <f t="shared" si="1"/>
        <v/>
      </c>
      <c r="D40" t="str">
        <f t="shared" si="2"/>
        <v>skos:altLabel</v>
      </c>
      <c r="E40" t="s">
        <v>39</v>
      </c>
      <c r="F40" t="str">
        <f t="shared" si="3"/>
        <v/>
      </c>
      <c r="H40" t="str">
        <f t="shared" si="4"/>
        <v/>
      </c>
      <c r="I40" t="str">
        <f t="shared" si="5"/>
        <v/>
      </c>
      <c r="K40" t="str">
        <f t="shared" si="6"/>
        <v/>
      </c>
    </row>
    <row r="41" spans="1:12">
      <c r="A41" t="str">
        <f t="shared" si="0"/>
        <v>monsterrollenthesaurus:kapiteinsvrouw</v>
      </c>
      <c r="B41" t="str">
        <f t="shared" si="1"/>
        <v>skos:prefLabel</v>
      </c>
      <c r="C41" t="s">
        <v>40</v>
      </c>
      <c r="D41" t="str">
        <f t="shared" si="2"/>
        <v>skos:altLabel</v>
      </c>
      <c r="E41" t="s">
        <v>40</v>
      </c>
      <c r="F41" t="str">
        <f t="shared" si="3"/>
        <v/>
      </c>
      <c r="H41" t="str">
        <f t="shared" si="4"/>
        <v/>
      </c>
      <c r="I41" t="str">
        <f t="shared" si="5"/>
        <v/>
      </c>
      <c r="K41" t="str">
        <f t="shared" si="6"/>
        <v/>
      </c>
    </row>
    <row r="42" spans="1:12">
      <c r="A42" t="str">
        <f t="shared" si="0"/>
        <v/>
      </c>
      <c r="B42" t="str">
        <f t="shared" si="1"/>
        <v/>
      </c>
      <c r="D42" t="str">
        <f t="shared" si="2"/>
        <v>skos:altLabel</v>
      </c>
      <c r="E42" t="s">
        <v>41</v>
      </c>
      <c r="F42" t="str">
        <f t="shared" si="3"/>
        <v/>
      </c>
      <c r="H42" t="str">
        <f t="shared" si="4"/>
        <v/>
      </c>
      <c r="I42" t="str">
        <f t="shared" si="5"/>
        <v/>
      </c>
      <c r="K42" t="str">
        <f t="shared" si="6"/>
        <v/>
      </c>
    </row>
    <row r="43" spans="1:12">
      <c r="A43" t="str">
        <f t="shared" si="0"/>
        <v>monsterrollenthesaurus:klamphouder</v>
      </c>
      <c r="B43" t="str">
        <f t="shared" si="1"/>
        <v>skos:prefLabel</v>
      </c>
      <c r="C43" t="s">
        <v>279</v>
      </c>
      <c r="D43" t="str">
        <f t="shared" si="2"/>
        <v>skos:altLabel</v>
      </c>
      <c r="E43" t="s">
        <v>42</v>
      </c>
      <c r="F43" t="str">
        <f t="shared" si="3"/>
        <v/>
      </c>
      <c r="H43" t="str">
        <f t="shared" si="4"/>
        <v/>
      </c>
      <c r="I43" t="str">
        <f t="shared" si="5"/>
        <v>skos:scopeNote</v>
      </c>
      <c r="J43" t="s">
        <v>280</v>
      </c>
      <c r="K43" t="str">
        <f t="shared" si="6"/>
        <v>skos:note</v>
      </c>
      <c r="L43" t="s">
        <v>269</v>
      </c>
    </row>
    <row r="44" spans="1:12">
      <c r="A44" t="str">
        <f t="shared" si="0"/>
        <v>monsterrollenthesaurus:kok</v>
      </c>
      <c r="B44" t="str">
        <f t="shared" si="1"/>
        <v>skos:prefLabel</v>
      </c>
      <c r="C44" t="s">
        <v>43</v>
      </c>
      <c r="D44" t="str">
        <f t="shared" si="2"/>
        <v>skos:altLabel</v>
      </c>
      <c r="E44" t="s">
        <v>43</v>
      </c>
      <c r="F44" t="str">
        <f t="shared" si="3"/>
        <v>skos:altLabel</v>
      </c>
      <c r="G44" t="s">
        <v>363</v>
      </c>
      <c r="H44" t="str">
        <f t="shared" si="4"/>
        <v>@en</v>
      </c>
      <c r="I44" t="str">
        <f t="shared" si="5"/>
        <v>skos:scopeNote</v>
      </c>
      <c r="J44" t="s">
        <v>281</v>
      </c>
      <c r="K44" t="str">
        <f t="shared" si="6"/>
        <v>skos:note</v>
      </c>
      <c r="L44" t="s">
        <v>269</v>
      </c>
    </row>
    <row r="45" spans="1:12">
      <c r="A45" t="str">
        <f t="shared" si="0"/>
        <v/>
      </c>
      <c r="B45" t="str">
        <f t="shared" si="1"/>
        <v/>
      </c>
      <c r="D45" t="str">
        <f t="shared" si="2"/>
        <v>skos:altLabel</v>
      </c>
      <c r="E45" t="s">
        <v>44</v>
      </c>
      <c r="F45" t="str">
        <f t="shared" si="3"/>
        <v/>
      </c>
      <c r="H45" t="str">
        <f t="shared" si="4"/>
        <v/>
      </c>
      <c r="I45" t="str">
        <f t="shared" si="5"/>
        <v/>
      </c>
      <c r="K45" t="str">
        <f t="shared" si="6"/>
        <v/>
      </c>
    </row>
    <row r="46" spans="1:12">
      <c r="A46" t="str">
        <f t="shared" si="0"/>
        <v/>
      </c>
      <c r="B46" t="str">
        <f t="shared" si="1"/>
        <v/>
      </c>
      <c r="D46" t="str">
        <f t="shared" si="2"/>
        <v>skos:altLabel</v>
      </c>
      <c r="E46" t="s">
        <v>45</v>
      </c>
      <c r="F46" t="str">
        <f t="shared" si="3"/>
        <v/>
      </c>
      <c r="H46" t="str">
        <f t="shared" si="4"/>
        <v/>
      </c>
      <c r="I46" t="str">
        <f t="shared" si="5"/>
        <v/>
      </c>
      <c r="K46" t="str">
        <f t="shared" si="6"/>
        <v/>
      </c>
    </row>
    <row r="47" spans="1:12">
      <c r="A47" t="str">
        <f t="shared" si="0"/>
        <v/>
      </c>
      <c r="B47" t="str">
        <f t="shared" si="1"/>
        <v/>
      </c>
      <c r="D47" t="str">
        <f t="shared" si="2"/>
        <v>skos:altLabel</v>
      </c>
      <c r="E47" t="s">
        <v>46</v>
      </c>
      <c r="F47" t="str">
        <f t="shared" si="3"/>
        <v/>
      </c>
      <c r="H47" t="str">
        <f t="shared" si="4"/>
        <v/>
      </c>
      <c r="I47" t="str">
        <f t="shared" si="5"/>
        <v/>
      </c>
      <c r="K47" t="str">
        <f t="shared" si="6"/>
        <v/>
      </c>
    </row>
    <row r="48" spans="1:12">
      <c r="A48" t="str">
        <f t="shared" si="0"/>
        <v/>
      </c>
      <c r="B48" t="str">
        <f t="shared" si="1"/>
        <v/>
      </c>
      <c r="D48" t="str">
        <f t="shared" si="2"/>
        <v>skos:altLabel</v>
      </c>
      <c r="E48" t="s">
        <v>47</v>
      </c>
      <c r="F48" t="str">
        <f t="shared" si="3"/>
        <v/>
      </c>
      <c r="H48" t="str">
        <f t="shared" si="4"/>
        <v/>
      </c>
      <c r="I48" t="str">
        <f t="shared" si="5"/>
        <v/>
      </c>
      <c r="K48" t="str">
        <f t="shared" si="6"/>
        <v/>
      </c>
    </row>
    <row r="49" spans="1:12">
      <c r="A49" t="str">
        <f t="shared" si="0"/>
        <v/>
      </c>
      <c r="B49" t="str">
        <f t="shared" si="1"/>
        <v/>
      </c>
      <c r="D49" t="str">
        <f t="shared" si="2"/>
        <v>skos:altLabel</v>
      </c>
      <c r="E49" t="s">
        <v>48</v>
      </c>
      <c r="F49" t="str">
        <f t="shared" si="3"/>
        <v/>
      </c>
      <c r="H49" t="str">
        <f t="shared" si="4"/>
        <v/>
      </c>
      <c r="I49" t="str">
        <f t="shared" si="5"/>
        <v/>
      </c>
      <c r="K49" t="str">
        <f t="shared" si="6"/>
        <v/>
      </c>
    </row>
    <row r="50" spans="1:12">
      <c r="A50" t="str">
        <f t="shared" si="0"/>
        <v/>
      </c>
      <c r="B50" t="str">
        <f t="shared" si="1"/>
        <v/>
      </c>
      <c r="D50" t="str">
        <f t="shared" si="2"/>
        <v>skos:altLabel</v>
      </c>
      <c r="E50" t="s">
        <v>49</v>
      </c>
      <c r="F50" t="str">
        <f t="shared" si="3"/>
        <v/>
      </c>
      <c r="H50" t="str">
        <f t="shared" si="4"/>
        <v/>
      </c>
      <c r="I50" t="str">
        <f t="shared" si="5"/>
        <v/>
      </c>
      <c r="K50" t="str">
        <f t="shared" si="6"/>
        <v/>
      </c>
    </row>
    <row r="51" spans="1:12">
      <c r="A51" t="str">
        <f t="shared" si="0"/>
        <v/>
      </c>
      <c r="B51" t="str">
        <f t="shared" si="1"/>
        <v/>
      </c>
      <c r="D51" t="str">
        <f t="shared" si="2"/>
        <v>skos:altLabel</v>
      </c>
      <c r="E51" t="s">
        <v>50</v>
      </c>
      <c r="F51" t="str">
        <f t="shared" si="3"/>
        <v/>
      </c>
      <c r="H51" t="str">
        <f t="shared" si="4"/>
        <v/>
      </c>
      <c r="I51" t="str">
        <f t="shared" si="5"/>
        <v/>
      </c>
      <c r="K51" t="str">
        <f t="shared" si="6"/>
        <v/>
      </c>
    </row>
    <row r="52" spans="1:12">
      <c r="A52" t="str">
        <f t="shared" si="0"/>
        <v>monsterrollenthesaurus:koksmaat</v>
      </c>
      <c r="B52" t="str">
        <f t="shared" si="1"/>
        <v>skos:prefLabel</v>
      </c>
      <c r="C52" t="s">
        <v>52</v>
      </c>
      <c r="D52" t="str">
        <f t="shared" si="2"/>
        <v>skos:altLabel</v>
      </c>
      <c r="E52" t="s">
        <v>51</v>
      </c>
      <c r="F52" t="str">
        <f t="shared" si="3"/>
        <v>skos:altLabel</v>
      </c>
      <c r="G52" t="s">
        <v>364</v>
      </c>
      <c r="H52" t="str">
        <f t="shared" si="4"/>
        <v>@en</v>
      </c>
      <c r="I52" t="str">
        <f t="shared" si="5"/>
        <v>skos:scopeNote</v>
      </c>
      <c r="J52" t="s">
        <v>282</v>
      </c>
      <c r="K52" t="str">
        <f t="shared" si="6"/>
        <v>skos:note</v>
      </c>
      <c r="L52" t="s">
        <v>269</v>
      </c>
    </row>
    <row r="53" spans="1:12">
      <c r="A53" t="str">
        <f t="shared" si="0"/>
        <v>monsterrollenthesaurus:koksmaat</v>
      </c>
      <c r="B53" t="str">
        <f t="shared" si="1"/>
        <v>skos:prefLabel</v>
      </c>
      <c r="C53" t="s">
        <v>52</v>
      </c>
      <c r="D53" t="str">
        <f t="shared" si="2"/>
        <v>skos:altLabel</v>
      </c>
      <c r="E53" t="s">
        <v>52</v>
      </c>
      <c r="F53" t="str">
        <f t="shared" si="3"/>
        <v>skos:altLabel</v>
      </c>
      <c r="G53" t="s">
        <v>364</v>
      </c>
      <c r="H53" t="str">
        <f t="shared" si="4"/>
        <v>@en</v>
      </c>
      <c r="I53" t="str">
        <f t="shared" si="5"/>
        <v>skos:scopeNote</v>
      </c>
      <c r="J53" t="s">
        <v>282</v>
      </c>
      <c r="K53" t="str">
        <f t="shared" si="6"/>
        <v/>
      </c>
    </row>
    <row r="54" spans="1:12">
      <c r="A54" t="str">
        <f t="shared" si="0"/>
        <v/>
      </c>
      <c r="B54" t="str">
        <f t="shared" si="1"/>
        <v/>
      </c>
      <c r="D54" t="str">
        <f t="shared" si="2"/>
        <v>skos:altLabel</v>
      </c>
      <c r="E54" t="s">
        <v>53</v>
      </c>
      <c r="F54" t="str">
        <f t="shared" si="3"/>
        <v/>
      </c>
      <c r="H54" t="str">
        <f t="shared" si="4"/>
        <v/>
      </c>
      <c r="I54" t="str">
        <f t="shared" si="5"/>
        <v/>
      </c>
      <c r="K54" t="str">
        <f t="shared" si="6"/>
        <v/>
      </c>
    </row>
    <row r="55" spans="1:12">
      <c r="A55" t="str">
        <f t="shared" si="0"/>
        <v/>
      </c>
      <c r="B55" t="str">
        <f t="shared" si="1"/>
        <v/>
      </c>
      <c r="D55" t="str">
        <f t="shared" si="2"/>
        <v>skos:altLabel</v>
      </c>
      <c r="E55" t="s">
        <v>54</v>
      </c>
      <c r="F55" t="str">
        <f t="shared" si="3"/>
        <v/>
      </c>
      <c r="H55" t="str">
        <f t="shared" si="4"/>
        <v/>
      </c>
      <c r="I55" t="str">
        <f t="shared" si="5"/>
        <v/>
      </c>
      <c r="K55" t="str">
        <f t="shared" si="6"/>
        <v/>
      </c>
    </row>
    <row r="56" spans="1:12">
      <c r="A56" t="str">
        <f t="shared" si="0"/>
        <v>monsterrollenthesaurus:kwartiermeester</v>
      </c>
      <c r="B56" t="str">
        <f t="shared" si="1"/>
        <v>skos:prefLabel</v>
      </c>
      <c r="C56" t="s">
        <v>55</v>
      </c>
      <c r="D56" t="str">
        <f t="shared" si="2"/>
        <v>skos:altLabel</v>
      </c>
      <c r="E56" t="s">
        <v>55</v>
      </c>
      <c r="F56" t="str">
        <f t="shared" si="3"/>
        <v>skos:altLabel</v>
      </c>
      <c r="G56" t="s">
        <v>365</v>
      </c>
      <c r="H56" t="str">
        <f t="shared" si="4"/>
        <v>@en</v>
      </c>
      <c r="I56" t="str">
        <f t="shared" si="5"/>
        <v>skos:scopeNote</v>
      </c>
      <c r="J56" t="s">
        <v>283</v>
      </c>
      <c r="K56" t="str">
        <f t="shared" si="6"/>
        <v>skos:note</v>
      </c>
      <c r="L56" t="s">
        <v>269</v>
      </c>
    </row>
    <row r="57" spans="1:12">
      <c r="A57" t="str">
        <f t="shared" si="0"/>
        <v>monsterrollenthesaurus:kwekeling</v>
      </c>
      <c r="B57" t="str">
        <f t="shared" si="1"/>
        <v>skos:prefLabel</v>
      </c>
      <c r="C57" t="s">
        <v>56</v>
      </c>
      <c r="D57" t="str">
        <f t="shared" si="2"/>
        <v>skos:altLabel</v>
      </c>
      <c r="E57" t="s">
        <v>56</v>
      </c>
      <c r="F57" t="str">
        <f t="shared" si="3"/>
        <v/>
      </c>
      <c r="H57" t="str">
        <f t="shared" si="4"/>
        <v/>
      </c>
      <c r="I57" t="str">
        <f t="shared" si="5"/>
        <v>skos:scopeNote</v>
      </c>
      <c r="J57" t="s">
        <v>284</v>
      </c>
      <c r="K57" t="str">
        <f t="shared" si="6"/>
        <v>skos:note</v>
      </c>
      <c r="L57" t="s">
        <v>269</v>
      </c>
    </row>
    <row r="58" spans="1:12">
      <c r="A58" t="str">
        <f t="shared" si="0"/>
        <v>monsterrollenthesaurus:lampenist</v>
      </c>
      <c r="B58" t="str">
        <f t="shared" si="1"/>
        <v>skos:prefLabel</v>
      </c>
      <c r="C58" t="s">
        <v>57</v>
      </c>
      <c r="D58" t="str">
        <f t="shared" si="2"/>
        <v>skos:altLabel</v>
      </c>
      <c r="E58" t="s">
        <v>57</v>
      </c>
      <c r="F58" t="str">
        <f t="shared" si="3"/>
        <v/>
      </c>
      <c r="H58" t="str">
        <f t="shared" si="4"/>
        <v/>
      </c>
      <c r="I58" t="str">
        <f t="shared" si="5"/>
        <v>skos:scopeNote</v>
      </c>
      <c r="J58" t="s">
        <v>285</v>
      </c>
      <c r="K58" t="str">
        <f t="shared" si="6"/>
        <v>skos:note</v>
      </c>
      <c r="L58" t="s">
        <v>269</v>
      </c>
    </row>
    <row r="59" spans="1:12">
      <c r="A59" t="str">
        <f t="shared" si="0"/>
        <v>monsterrollenthesaurus:leerling</v>
      </c>
      <c r="B59" t="str">
        <f t="shared" si="1"/>
        <v>skos:prefLabel</v>
      </c>
      <c r="C59" t="s">
        <v>58</v>
      </c>
      <c r="D59" t="str">
        <f t="shared" si="2"/>
        <v>skos:altLabel</v>
      </c>
      <c r="E59" t="s">
        <v>58</v>
      </c>
      <c r="F59" t="str">
        <f t="shared" si="3"/>
        <v/>
      </c>
      <c r="H59" t="str">
        <f t="shared" si="4"/>
        <v/>
      </c>
      <c r="I59" t="str">
        <f t="shared" si="5"/>
        <v>skos:scopeNote</v>
      </c>
      <c r="J59" t="s">
        <v>286</v>
      </c>
      <c r="K59" t="str">
        <f t="shared" si="6"/>
        <v>skos:note</v>
      </c>
      <c r="L59" t="s">
        <v>269</v>
      </c>
    </row>
    <row r="60" spans="1:12">
      <c r="A60" t="str">
        <f t="shared" si="0"/>
        <v>monsterrollenthesaurus:leerling-machinist</v>
      </c>
      <c r="B60" t="str">
        <f t="shared" si="1"/>
        <v>skos:prefLabel</v>
      </c>
      <c r="C60" t="s">
        <v>288</v>
      </c>
      <c r="D60" t="str">
        <f t="shared" si="2"/>
        <v>skos:altLabel</v>
      </c>
      <c r="E60" t="s">
        <v>59</v>
      </c>
      <c r="F60" t="str">
        <f t="shared" si="3"/>
        <v/>
      </c>
      <c r="H60" t="str">
        <f t="shared" si="4"/>
        <v/>
      </c>
      <c r="I60" t="str">
        <f t="shared" si="5"/>
        <v>skos:scopeNote</v>
      </c>
      <c r="J60" t="s">
        <v>287</v>
      </c>
      <c r="K60" t="str">
        <f t="shared" si="6"/>
        <v>skos:note</v>
      </c>
      <c r="L60" t="s">
        <v>269</v>
      </c>
    </row>
    <row r="61" spans="1:12">
      <c r="A61" t="str">
        <f t="shared" si="0"/>
        <v>monsterrollenthesaurus:lichtmatroos</v>
      </c>
      <c r="B61" t="str">
        <f t="shared" si="1"/>
        <v>skos:prefLabel</v>
      </c>
      <c r="C61" t="s">
        <v>60</v>
      </c>
      <c r="D61" t="str">
        <f t="shared" si="2"/>
        <v>skos:altLabel</v>
      </c>
      <c r="E61" t="s">
        <v>60</v>
      </c>
      <c r="F61" t="str">
        <f t="shared" si="3"/>
        <v/>
      </c>
      <c r="H61" t="str">
        <f t="shared" si="4"/>
        <v/>
      </c>
      <c r="I61" t="str">
        <f t="shared" si="5"/>
        <v>skos:scopeNote</v>
      </c>
      <c r="J61" t="s">
        <v>289</v>
      </c>
      <c r="K61" t="str">
        <f t="shared" si="6"/>
        <v>skos:note</v>
      </c>
      <c r="L61" t="s">
        <v>269</v>
      </c>
    </row>
    <row r="62" spans="1:12">
      <c r="A62" t="str">
        <f t="shared" si="0"/>
        <v/>
      </c>
      <c r="B62" t="str">
        <f t="shared" si="1"/>
        <v/>
      </c>
      <c r="D62" t="str">
        <f t="shared" si="2"/>
        <v>skos:altLabel</v>
      </c>
      <c r="E62" t="s">
        <v>61</v>
      </c>
      <c r="F62" t="str">
        <f t="shared" si="3"/>
        <v/>
      </c>
      <c r="H62" t="str">
        <f t="shared" si="4"/>
        <v/>
      </c>
      <c r="I62" t="str">
        <f t="shared" si="5"/>
        <v/>
      </c>
      <c r="K62" t="str">
        <f t="shared" si="6"/>
        <v/>
      </c>
    </row>
    <row r="63" spans="1:12">
      <c r="A63" t="str">
        <f t="shared" si="0"/>
        <v/>
      </c>
      <c r="B63" t="str">
        <f t="shared" si="1"/>
        <v/>
      </c>
      <c r="D63" t="str">
        <f t="shared" si="2"/>
        <v>skos:altLabel</v>
      </c>
      <c r="E63" t="s">
        <v>62</v>
      </c>
      <c r="F63" t="str">
        <f t="shared" si="3"/>
        <v/>
      </c>
      <c r="H63" t="str">
        <f t="shared" si="4"/>
        <v/>
      </c>
      <c r="I63" t="str">
        <f t="shared" si="5"/>
        <v/>
      </c>
      <c r="K63" t="str">
        <f t="shared" si="6"/>
        <v/>
      </c>
    </row>
    <row r="64" spans="1:12">
      <c r="A64" t="str">
        <f t="shared" si="0"/>
        <v/>
      </c>
      <c r="B64" t="str">
        <f t="shared" si="1"/>
        <v/>
      </c>
      <c r="D64" t="str">
        <f t="shared" si="2"/>
        <v>skos:altLabel</v>
      </c>
      <c r="E64" t="s">
        <v>63</v>
      </c>
      <c r="F64" t="str">
        <f t="shared" si="3"/>
        <v/>
      </c>
      <c r="H64" t="str">
        <f t="shared" si="4"/>
        <v/>
      </c>
      <c r="I64" t="str">
        <f t="shared" si="5"/>
        <v/>
      </c>
      <c r="K64" t="str">
        <f t="shared" si="6"/>
        <v/>
      </c>
    </row>
    <row r="65" spans="1:12">
      <c r="A65" t="str">
        <f t="shared" si="0"/>
        <v/>
      </c>
      <c r="B65" t="str">
        <f t="shared" si="1"/>
        <v/>
      </c>
      <c r="D65" t="str">
        <f t="shared" si="2"/>
        <v>skos:altLabel</v>
      </c>
      <c r="E65" t="s">
        <v>64</v>
      </c>
      <c r="F65" t="str">
        <f t="shared" si="3"/>
        <v/>
      </c>
      <c r="H65" t="str">
        <f t="shared" si="4"/>
        <v/>
      </c>
      <c r="I65" t="str">
        <f t="shared" si="5"/>
        <v/>
      </c>
      <c r="K65" t="str">
        <f t="shared" si="6"/>
        <v/>
      </c>
    </row>
    <row r="66" spans="1:12">
      <c r="A66" t="str">
        <f t="shared" si="0"/>
        <v/>
      </c>
      <c r="B66" t="str">
        <f t="shared" si="1"/>
        <v/>
      </c>
      <c r="D66" t="str">
        <f t="shared" si="2"/>
        <v>skos:altLabel</v>
      </c>
      <c r="E66" t="s">
        <v>65</v>
      </c>
      <c r="F66" t="str">
        <f t="shared" si="3"/>
        <v/>
      </c>
      <c r="H66" t="str">
        <f t="shared" si="4"/>
        <v/>
      </c>
      <c r="I66" t="str">
        <f t="shared" si="5"/>
        <v/>
      </c>
      <c r="K66" t="str">
        <f t="shared" si="6"/>
        <v/>
      </c>
    </row>
    <row r="67" spans="1:12">
      <c r="A67" t="str">
        <f t="shared" si="0"/>
        <v/>
      </c>
      <c r="B67" t="str">
        <f t="shared" si="1"/>
        <v/>
      </c>
      <c r="D67" t="str">
        <f t="shared" si="2"/>
        <v>skos:altLabel</v>
      </c>
      <c r="E67" t="s">
        <v>66</v>
      </c>
      <c r="F67" t="str">
        <f t="shared" si="3"/>
        <v/>
      </c>
      <c r="H67" t="str">
        <f t="shared" si="4"/>
        <v/>
      </c>
      <c r="I67" t="str">
        <f t="shared" si="5"/>
        <v/>
      </c>
      <c r="K67" t="str">
        <f t="shared" si="6"/>
        <v/>
      </c>
    </row>
    <row r="68" spans="1:12">
      <c r="A68" t="str">
        <f t="shared" si="0"/>
        <v>monsterrollenthesaurus:linnenjuffrouw</v>
      </c>
      <c r="B68" t="str">
        <f t="shared" si="1"/>
        <v>skos:prefLabel</v>
      </c>
      <c r="C68" t="s">
        <v>67</v>
      </c>
      <c r="D68" t="str">
        <f t="shared" si="2"/>
        <v>skos:altLabel</v>
      </c>
      <c r="E68" t="s">
        <v>67</v>
      </c>
      <c r="F68" t="str">
        <f t="shared" si="3"/>
        <v/>
      </c>
      <c r="H68" t="str">
        <f t="shared" si="4"/>
        <v/>
      </c>
      <c r="I68" t="str">
        <f t="shared" si="5"/>
        <v>skos:scopeNote</v>
      </c>
      <c r="J68" t="s">
        <v>290</v>
      </c>
      <c r="K68" t="str">
        <f t="shared" si="6"/>
        <v>skos:note</v>
      </c>
      <c r="L68" t="s">
        <v>269</v>
      </c>
    </row>
    <row r="69" spans="1:12">
      <c r="A69" t="str">
        <f t="shared" ref="A69:A132" si="7">IF(NOT(C69=""),CONCATENATE("monsterrollenthesaurus:",C69),"")</f>
        <v>monsterrollenthesaurus:machinist</v>
      </c>
      <c r="B69" t="str">
        <f t="shared" ref="B69:B132" si="8">IF(NOT(C69=""),"skos:prefLabel","")</f>
        <v>skos:prefLabel</v>
      </c>
      <c r="C69" t="s">
        <v>68</v>
      </c>
      <c r="D69" t="str">
        <f t="shared" ref="D69:D132" si="9">IF(NOT(E69=""),"skos:altLabel","")</f>
        <v>skos:altLabel</v>
      </c>
      <c r="E69" t="s">
        <v>68</v>
      </c>
      <c r="F69" t="str">
        <f t="shared" ref="F69:F132" si="10">IF(NOT(G69=""),"skos:altLabel","")</f>
        <v/>
      </c>
      <c r="H69" t="str">
        <f t="shared" ref="H69:H132" si="11">IF(NOT(G69=""),"@en","")</f>
        <v/>
      </c>
      <c r="I69" t="str">
        <f t="shared" ref="I69:I132" si="12">IF(NOT(J69=""),"skos:scopeNote","")</f>
        <v>skos:scopeNote</v>
      </c>
      <c r="J69" t="s">
        <v>291</v>
      </c>
      <c r="K69" t="str">
        <f t="shared" ref="K69:K132" si="13">IF(NOT(L69=""),"skos:note","")</f>
        <v>skos:note</v>
      </c>
      <c r="L69" t="s">
        <v>269</v>
      </c>
    </row>
    <row r="70" spans="1:12">
      <c r="A70" t="str">
        <f t="shared" si="7"/>
        <v/>
      </c>
      <c r="B70" t="str">
        <f t="shared" si="8"/>
        <v/>
      </c>
      <c r="D70" t="str">
        <f t="shared" si="9"/>
        <v>skos:altLabel</v>
      </c>
      <c r="E70" t="s">
        <v>69</v>
      </c>
      <c r="F70" t="str">
        <f t="shared" si="10"/>
        <v/>
      </c>
      <c r="H70" t="str">
        <f t="shared" si="11"/>
        <v/>
      </c>
      <c r="I70" t="str">
        <f t="shared" si="12"/>
        <v/>
      </c>
      <c r="K70" t="str">
        <f t="shared" si="13"/>
        <v/>
      </c>
    </row>
    <row r="71" spans="1:12">
      <c r="A71" t="str">
        <f t="shared" si="7"/>
        <v>monsterrollenthesaurus:matroos</v>
      </c>
      <c r="B71" t="str">
        <f t="shared" si="8"/>
        <v>skos:prefLabel</v>
      </c>
      <c r="C71" t="s">
        <v>70</v>
      </c>
      <c r="D71" t="str">
        <f t="shared" si="9"/>
        <v>skos:altLabel</v>
      </c>
      <c r="E71" t="s">
        <v>70</v>
      </c>
      <c r="F71" t="str">
        <f t="shared" si="10"/>
        <v/>
      </c>
      <c r="H71" t="str">
        <f t="shared" si="11"/>
        <v/>
      </c>
      <c r="I71" t="str">
        <f t="shared" si="12"/>
        <v>skos:scopeNote</v>
      </c>
      <c r="J71" t="s">
        <v>292</v>
      </c>
      <c r="K71" t="str">
        <f t="shared" si="13"/>
        <v>skos:note</v>
      </c>
      <c r="L71" t="s">
        <v>269</v>
      </c>
    </row>
    <row r="72" spans="1:12">
      <c r="A72" t="str">
        <f t="shared" si="7"/>
        <v>monsterrollenthesaurus:matroos</v>
      </c>
      <c r="B72" t="str">
        <f t="shared" si="8"/>
        <v>skos:prefLabel</v>
      </c>
      <c r="C72" t="s">
        <v>70</v>
      </c>
      <c r="D72" t="str">
        <f t="shared" si="9"/>
        <v>skos:altLabel</v>
      </c>
      <c r="E72" t="s">
        <v>71</v>
      </c>
      <c r="F72" t="str">
        <f t="shared" si="10"/>
        <v/>
      </c>
      <c r="H72" t="str">
        <f t="shared" si="11"/>
        <v/>
      </c>
      <c r="I72" t="str">
        <f t="shared" si="12"/>
        <v/>
      </c>
      <c r="K72" t="str">
        <f t="shared" si="13"/>
        <v/>
      </c>
    </row>
    <row r="73" spans="1:12">
      <c r="A73" t="str">
        <f t="shared" si="7"/>
        <v/>
      </c>
      <c r="B73" t="str">
        <f t="shared" si="8"/>
        <v/>
      </c>
      <c r="D73" t="str">
        <f t="shared" si="9"/>
        <v>skos:altLabel</v>
      </c>
      <c r="E73" t="s">
        <v>72</v>
      </c>
      <c r="F73" t="str">
        <f t="shared" si="10"/>
        <v/>
      </c>
      <c r="H73" t="str">
        <f t="shared" si="11"/>
        <v/>
      </c>
      <c r="I73" t="str">
        <f t="shared" si="12"/>
        <v/>
      </c>
      <c r="K73" t="str">
        <f t="shared" si="13"/>
        <v/>
      </c>
    </row>
    <row r="74" spans="1:12">
      <c r="A74" t="str">
        <f t="shared" si="7"/>
        <v/>
      </c>
      <c r="B74" t="str">
        <f t="shared" si="8"/>
        <v/>
      </c>
      <c r="D74" t="str">
        <f t="shared" si="9"/>
        <v>skos:altLabel</v>
      </c>
      <c r="E74" t="s">
        <v>73</v>
      </c>
      <c r="F74" t="str">
        <f t="shared" si="10"/>
        <v/>
      </c>
      <c r="H74" t="str">
        <f t="shared" si="11"/>
        <v/>
      </c>
      <c r="I74" t="str">
        <f t="shared" si="12"/>
        <v/>
      </c>
      <c r="K74" t="str">
        <f t="shared" si="13"/>
        <v/>
      </c>
    </row>
    <row r="75" spans="1:12">
      <c r="A75" t="str">
        <f t="shared" si="7"/>
        <v/>
      </c>
      <c r="B75" t="str">
        <f t="shared" si="8"/>
        <v/>
      </c>
      <c r="D75" t="str">
        <f t="shared" si="9"/>
        <v>skos:altLabel</v>
      </c>
      <c r="E75" t="s">
        <v>74</v>
      </c>
      <c r="F75" t="str">
        <f t="shared" si="10"/>
        <v/>
      </c>
      <c r="H75" t="str">
        <f t="shared" si="11"/>
        <v/>
      </c>
      <c r="I75" t="str">
        <f t="shared" si="12"/>
        <v/>
      </c>
      <c r="K75" t="str">
        <f t="shared" si="13"/>
        <v/>
      </c>
    </row>
    <row r="76" spans="1:12">
      <c r="A76" t="str">
        <f t="shared" si="7"/>
        <v/>
      </c>
      <c r="B76" t="str">
        <f t="shared" si="8"/>
        <v/>
      </c>
      <c r="D76" t="str">
        <f t="shared" si="9"/>
        <v>skos:altLabel</v>
      </c>
      <c r="E76" t="s">
        <v>75</v>
      </c>
      <c r="F76" t="str">
        <f t="shared" si="10"/>
        <v/>
      </c>
      <c r="H76" t="str">
        <f t="shared" si="11"/>
        <v/>
      </c>
      <c r="I76" t="str">
        <f t="shared" si="12"/>
        <v/>
      </c>
      <c r="K76" t="str">
        <f t="shared" si="13"/>
        <v/>
      </c>
    </row>
    <row r="77" spans="1:12">
      <c r="A77" t="str">
        <f t="shared" si="7"/>
        <v/>
      </c>
      <c r="B77" t="str">
        <f t="shared" si="8"/>
        <v/>
      </c>
      <c r="D77" t="str">
        <f t="shared" si="9"/>
        <v>skos:altLabel</v>
      </c>
      <c r="E77" t="s">
        <v>76</v>
      </c>
      <c r="F77" t="str">
        <f t="shared" si="10"/>
        <v/>
      </c>
      <c r="H77" t="str">
        <f t="shared" si="11"/>
        <v/>
      </c>
      <c r="I77" t="str">
        <f t="shared" si="12"/>
        <v/>
      </c>
      <c r="K77" t="str">
        <f t="shared" si="13"/>
        <v/>
      </c>
    </row>
    <row r="78" spans="1:12">
      <c r="A78" t="str">
        <f t="shared" si="7"/>
        <v/>
      </c>
      <c r="B78" t="str">
        <f t="shared" si="8"/>
        <v/>
      </c>
      <c r="D78" t="str">
        <f t="shared" si="9"/>
        <v>skos:altLabel</v>
      </c>
      <c r="E78" t="s">
        <v>77</v>
      </c>
      <c r="F78" t="str">
        <f t="shared" si="10"/>
        <v/>
      </c>
      <c r="H78" t="str">
        <f t="shared" si="11"/>
        <v/>
      </c>
      <c r="I78" t="str">
        <f t="shared" si="12"/>
        <v/>
      </c>
      <c r="K78" t="str">
        <f t="shared" si="13"/>
        <v/>
      </c>
    </row>
    <row r="79" spans="1:12">
      <c r="A79" t="str">
        <f t="shared" si="7"/>
        <v/>
      </c>
      <c r="B79" t="str">
        <f t="shared" si="8"/>
        <v/>
      </c>
      <c r="D79" t="str">
        <f t="shared" si="9"/>
        <v>skos:altLabel</v>
      </c>
      <c r="E79" t="s">
        <v>78</v>
      </c>
      <c r="F79" t="str">
        <f t="shared" si="10"/>
        <v/>
      </c>
      <c r="H79" t="str">
        <f t="shared" si="11"/>
        <v/>
      </c>
      <c r="I79" t="str">
        <f t="shared" si="12"/>
        <v/>
      </c>
      <c r="K79" t="str">
        <f t="shared" si="13"/>
        <v/>
      </c>
    </row>
    <row r="80" spans="1:12">
      <c r="A80" t="str">
        <f t="shared" si="7"/>
        <v/>
      </c>
      <c r="B80" t="str">
        <f t="shared" si="8"/>
        <v/>
      </c>
      <c r="D80" t="str">
        <f t="shared" si="9"/>
        <v>skos:altLabel</v>
      </c>
      <c r="E80" t="s">
        <v>79</v>
      </c>
      <c r="F80" t="str">
        <f t="shared" si="10"/>
        <v/>
      </c>
      <c r="H80" t="str">
        <f t="shared" si="11"/>
        <v/>
      </c>
      <c r="I80" t="str">
        <f t="shared" si="12"/>
        <v/>
      </c>
      <c r="K80" t="str">
        <f t="shared" si="13"/>
        <v/>
      </c>
    </row>
    <row r="81" spans="1:12">
      <c r="A81" t="str">
        <f t="shared" si="7"/>
        <v>monsterrollenthesaurus:NULL</v>
      </c>
      <c r="B81" t="str">
        <f t="shared" si="8"/>
        <v>skos:prefLabel</v>
      </c>
      <c r="C81" t="s">
        <v>81</v>
      </c>
      <c r="D81" t="str">
        <f t="shared" si="9"/>
        <v>skos:altLabel</v>
      </c>
      <c r="E81" t="s">
        <v>80</v>
      </c>
      <c r="F81" t="str">
        <f t="shared" si="10"/>
        <v/>
      </c>
      <c r="H81" t="str">
        <f t="shared" si="11"/>
        <v/>
      </c>
      <c r="I81" t="str">
        <f t="shared" si="12"/>
        <v/>
      </c>
      <c r="K81" t="str">
        <f t="shared" si="13"/>
        <v/>
      </c>
    </row>
    <row r="82" spans="1:12">
      <c r="A82" t="str">
        <f t="shared" si="7"/>
        <v>monsterrollenthesaurus:eerste stoker</v>
      </c>
      <c r="B82" t="str">
        <f t="shared" si="8"/>
        <v>skos:prefLabel</v>
      </c>
      <c r="C82" t="s">
        <v>336</v>
      </c>
      <c r="D82" t="str">
        <f t="shared" si="9"/>
        <v>skos:altLabel</v>
      </c>
      <c r="E82" t="s">
        <v>82</v>
      </c>
      <c r="F82" t="str">
        <f t="shared" si="10"/>
        <v/>
      </c>
      <c r="H82" t="str">
        <f t="shared" si="11"/>
        <v/>
      </c>
      <c r="I82" t="str">
        <f t="shared" si="12"/>
        <v>skos:scopeNote</v>
      </c>
      <c r="J82" t="s">
        <v>293</v>
      </c>
      <c r="K82" t="str">
        <f t="shared" si="13"/>
        <v>skos:note</v>
      </c>
      <c r="L82" t="s">
        <v>269</v>
      </c>
    </row>
    <row r="83" spans="1:12">
      <c r="A83" t="str">
        <f t="shared" si="7"/>
        <v>monsterrollenthesaurus:tweede stuurman</v>
      </c>
      <c r="B83" t="str">
        <f t="shared" si="8"/>
        <v>skos:prefLabel</v>
      </c>
      <c r="C83" t="s">
        <v>294</v>
      </c>
      <c r="D83" t="str">
        <f t="shared" si="9"/>
        <v>skos:altLabel</v>
      </c>
      <c r="E83" t="s">
        <v>83</v>
      </c>
      <c r="F83" t="str">
        <f t="shared" si="10"/>
        <v>skos:altLabel</v>
      </c>
      <c r="G83" t="s">
        <v>360</v>
      </c>
      <c r="H83" t="str">
        <f t="shared" si="11"/>
        <v>@en</v>
      </c>
      <c r="I83" t="str">
        <f t="shared" si="12"/>
        <v>skos:scopeNote</v>
      </c>
      <c r="J83" t="s">
        <v>353</v>
      </c>
      <c r="K83" t="str">
        <f t="shared" si="13"/>
        <v>skos:note</v>
      </c>
      <c r="L83" t="s">
        <v>269</v>
      </c>
    </row>
    <row r="84" spans="1:12">
      <c r="A84" t="str">
        <f t="shared" si="7"/>
        <v>monsterrollenthesaurus:tweede timmerman</v>
      </c>
      <c r="B84" t="str">
        <f t="shared" si="8"/>
        <v>skos:prefLabel</v>
      </c>
      <c r="C84" t="s">
        <v>295</v>
      </c>
      <c r="D84" t="str">
        <f t="shared" si="9"/>
        <v>skos:altLabel</v>
      </c>
      <c r="E84" t="s">
        <v>84</v>
      </c>
      <c r="F84" t="str">
        <f t="shared" si="10"/>
        <v/>
      </c>
      <c r="H84" t="str">
        <f t="shared" si="11"/>
        <v/>
      </c>
      <c r="I84" t="str">
        <f t="shared" si="12"/>
        <v>skos:scopeNote</v>
      </c>
      <c r="J84" t="s">
        <v>354</v>
      </c>
      <c r="K84" t="str">
        <f t="shared" si="13"/>
        <v>skos:note</v>
      </c>
      <c r="L84" t="s">
        <v>269</v>
      </c>
    </row>
    <row r="85" spans="1:12">
      <c r="A85" t="str">
        <f t="shared" si="7"/>
        <v>monsterrollenthesaurus:oudste</v>
      </c>
      <c r="B85" t="str">
        <f t="shared" si="8"/>
        <v>skos:prefLabel</v>
      </c>
      <c r="C85" t="s">
        <v>85</v>
      </c>
      <c r="D85" t="str">
        <f t="shared" si="9"/>
        <v>skos:altLabel</v>
      </c>
      <c r="E85" t="s">
        <v>85</v>
      </c>
      <c r="F85" t="str">
        <f t="shared" si="10"/>
        <v/>
      </c>
      <c r="H85" t="str">
        <f t="shared" si="11"/>
        <v/>
      </c>
      <c r="I85" t="str">
        <f t="shared" si="12"/>
        <v>skos:scopeNote</v>
      </c>
      <c r="J85" t="s">
        <v>296</v>
      </c>
      <c r="K85" t="str">
        <f t="shared" si="13"/>
        <v>skos:note</v>
      </c>
      <c r="L85" t="s">
        <v>269</v>
      </c>
    </row>
    <row r="86" spans="1:12">
      <c r="A86" t="str">
        <f t="shared" si="7"/>
        <v>monsterrollenthesaurus:passagier</v>
      </c>
      <c r="B86" t="str">
        <f t="shared" si="8"/>
        <v>skos:prefLabel</v>
      </c>
      <c r="C86" t="s">
        <v>86</v>
      </c>
      <c r="D86" t="str">
        <f t="shared" si="9"/>
        <v>skos:altLabel</v>
      </c>
      <c r="E86" t="s">
        <v>86</v>
      </c>
      <c r="F86" t="str">
        <f t="shared" si="10"/>
        <v/>
      </c>
      <c r="H86" t="str">
        <f t="shared" si="11"/>
        <v/>
      </c>
      <c r="I86" t="str">
        <f t="shared" si="12"/>
        <v>skos:scopeNote</v>
      </c>
      <c r="J86" t="s">
        <v>297</v>
      </c>
      <c r="K86" t="str">
        <f t="shared" si="13"/>
        <v>skos:note</v>
      </c>
      <c r="L86" t="s">
        <v>269</v>
      </c>
    </row>
    <row r="87" spans="1:12">
      <c r="A87" t="str">
        <f t="shared" si="7"/>
        <v>monsterrollenthesaurus:patroon</v>
      </c>
      <c r="B87" t="str">
        <f t="shared" si="8"/>
        <v>skos:prefLabel</v>
      </c>
      <c r="C87" t="s">
        <v>298</v>
      </c>
      <c r="D87" t="str">
        <f t="shared" si="9"/>
        <v>skos:altLabel</v>
      </c>
      <c r="E87" t="s">
        <v>87</v>
      </c>
      <c r="F87" t="str">
        <f t="shared" si="10"/>
        <v/>
      </c>
      <c r="H87" t="str">
        <f t="shared" si="11"/>
        <v/>
      </c>
      <c r="I87" t="str">
        <f t="shared" si="12"/>
        <v>skos:scopeNote</v>
      </c>
      <c r="J87" t="s">
        <v>299</v>
      </c>
      <c r="K87" t="str">
        <f t="shared" si="13"/>
        <v>skos:note</v>
      </c>
      <c r="L87" t="s">
        <v>269</v>
      </c>
    </row>
    <row r="88" spans="1:12">
      <c r="A88" t="str">
        <f t="shared" si="7"/>
        <v>monsterrollenthesaurus:prijsmeester</v>
      </c>
      <c r="B88" t="str">
        <f t="shared" si="8"/>
        <v>skos:prefLabel</v>
      </c>
      <c r="C88" t="s">
        <v>88</v>
      </c>
      <c r="D88" t="str">
        <f t="shared" si="9"/>
        <v>skos:altLabel</v>
      </c>
      <c r="E88" t="s">
        <v>88</v>
      </c>
      <c r="F88" t="str">
        <f t="shared" si="10"/>
        <v/>
      </c>
      <c r="H88" t="str">
        <f t="shared" si="11"/>
        <v/>
      </c>
      <c r="I88" t="str">
        <f t="shared" si="12"/>
        <v>skos:scopeNote</v>
      </c>
      <c r="J88" t="s">
        <v>300</v>
      </c>
      <c r="K88" t="str">
        <f t="shared" si="13"/>
        <v>skos:note</v>
      </c>
      <c r="L88" t="s">
        <v>269</v>
      </c>
    </row>
    <row r="89" spans="1:12">
      <c r="A89" t="str">
        <f t="shared" si="7"/>
        <v>monsterrollenthesaurus:reder</v>
      </c>
      <c r="B89" t="str">
        <f t="shared" si="8"/>
        <v>skos:prefLabel</v>
      </c>
      <c r="C89" t="s">
        <v>89</v>
      </c>
      <c r="D89" t="str">
        <f t="shared" si="9"/>
        <v>skos:altLabel</v>
      </c>
      <c r="E89" t="s">
        <v>89</v>
      </c>
      <c r="F89" t="str">
        <f t="shared" si="10"/>
        <v/>
      </c>
      <c r="H89" t="str">
        <f t="shared" si="11"/>
        <v/>
      </c>
      <c r="I89" t="str">
        <f t="shared" si="12"/>
        <v>skos:scopeNote</v>
      </c>
      <c r="J89" t="s">
        <v>301</v>
      </c>
      <c r="K89" t="str">
        <f t="shared" si="13"/>
        <v>skos:note</v>
      </c>
      <c r="L89" t="s">
        <v>269</v>
      </c>
    </row>
    <row r="90" spans="1:12">
      <c r="A90" t="str">
        <f t="shared" si="7"/>
        <v>monsterrollenthesaurus:reepschieter</v>
      </c>
      <c r="B90" t="str">
        <f t="shared" si="8"/>
        <v>skos:prefLabel</v>
      </c>
      <c r="C90" t="s">
        <v>90</v>
      </c>
      <c r="D90" t="str">
        <f t="shared" si="9"/>
        <v>skos:altLabel</v>
      </c>
      <c r="E90" t="s">
        <v>90</v>
      </c>
      <c r="F90" t="str">
        <f t="shared" si="10"/>
        <v/>
      </c>
      <c r="H90" t="str">
        <f t="shared" si="11"/>
        <v/>
      </c>
      <c r="I90" t="str">
        <f t="shared" si="12"/>
        <v>skos:scopeNote</v>
      </c>
      <c r="J90" t="s">
        <v>302</v>
      </c>
      <c r="K90" t="str">
        <f t="shared" si="13"/>
        <v>skos:note</v>
      </c>
      <c r="L90" t="s">
        <v>269</v>
      </c>
    </row>
    <row r="91" spans="1:12">
      <c r="A91" t="str">
        <f t="shared" si="7"/>
        <v>monsterrollenthesaurus:scheepsjongen</v>
      </c>
      <c r="B91" t="str">
        <f t="shared" si="8"/>
        <v>skos:prefLabel</v>
      </c>
      <c r="C91" t="s">
        <v>91</v>
      </c>
      <c r="D91" t="str">
        <f t="shared" si="9"/>
        <v>skos:altLabel</v>
      </c>
      <c r="E91" t="s">
        <v>91</v>
      </c>
      <c r="F91" t="str">
        <f t="shared" si="10"/>
        <v>skos:altLabel</v>
      </c>
      <c r="G91" t="s">
        <v>368</v>
      </c>
      <c r="H91" t="str">
        <f t="shared" si="11"/>
        <v>@en</v>
      </c>
      <c r="I91" t="str">
        <f t="shared" si="12"/>
        <v>skos:scopeNote</v>
      </c>
      <c r="J91" t="s">
        <v>303</v>
      </c>
      <c r="K91" t="str">
        <f t="shared" si="13"/>
        <v>skos:note</v>
      </c>
      <c r="L91" t="s">
        <v>269</v>
      </c>
    </row>
    <row r="92" spans="1:12">
      <c r="A92" t="str">
        <f t="shared" si="7"/>
        <v/>
      </c>
      <c r="B92" t="str">
        <f t="shared" si="8"/>
        <v/>
      </c>
      <c r="D92" t="str">
        <f t="shared" si="9"/>
        <v>skos:altLabel</v>
      </c>
      <c r="E92" t="s">
        <v>92</v>
      </c>
      <c r="F92" t="str">
        <f t="shared" si="10"/>
        <v/>
      </c>
      <c r="H92" t="str">
        <f t="shared" si="11"/>
        <v/>
      </c>
      <c r="I92" t="str">
        <f t="shared" si="12"/>
        <v/>
      </c>
      <c r="K92" t="str">
        <f t="shared" si="13"/>
        <v/>
      </c>
    </row>
    <row r="93" spans="1:12">
      <c r="A93" t="str">
        <f t="shared" si="7"/>
        <v>monsterrollenthesaurus:scheepsmaatje</v>
      </c>
      <c r="B93" t="str">
        <f t="shared" si="8"/>
        <v>skos:prefLabel</v>
      </c>
      <c r="C93" t="s">
        <v>304</v>
      </c>
      <c r="D93" t="str">
        <f t="shared" si="9"/>
        <v>skos:altLabel</v>
      </c>
      <c r="E93" t="s">
        <v>93</v>
      </c>
      <c r="F93" t="str">
        <f t="shared" si="10"/>
        <v/>
      </c>
      <c r="H93" t="str">
        <f t="shared" si="11"/>
        <v/>
      </c>
      <c r="I93" t="str">
        <f t="shared" si="12"/>
        <v>skos:scopeNote</v>
      </c>
      <c r="J93" t="s">
        <v>305</v>
      </c>
      <c r="K93" t="str">
        <f t="shared" si="13"/>
        <v>skos:note</v>
      </c>
      <c r="L93" t="s">
        <v>269</v>
      </c>
    </row>
    <row r="94" spans="1:12">
      <c r="A94" t="str">
        <f t="shared" si="7"/>
        <v>monsterrollenthesaurus:schipper</v>
      </c>
      <c r="B94" t="str">
        <f t="shared" si="8"/>
        <v>skos:prefLabel</v>
      </c>
      <c r="C94" t="s">
        <v>94</v>
      </c>
      <c r="D94" t="str">
        <f t="shared" si="9"/>
        <v>skos:altLabel</v>
      </c>
      <c r="E94" t="s">
        <v>94</v>
      </c>
      <c r="F94" t="str">
        <f t="shared" si="10"/>
        <v>skos:altLabel</v>
      </c>
      <c r="G94" t="s">
        <v>359</v>
      </c>
      <c r="H94" t="str">
        <f t="shared" si="11"/>
        <v>@en</v>
      </c>
      <c r="I94" t="str">
        <f t="shared" si="12"/>
        <v>skos:scopeNote</v>
      </c>
      <c r="J94" t="s">
        <v>306</v>
      </c>
      <c r="K94" t="str">
        <f t="shared" si="13"/>
        <v>skos:note</v>
      </c>
      <c r="L94" t="s">
        <v>269</v>
      </c>
    </row>
    <row r="95" spans="1:12">
      <c r="A95" t="str">
        <f t="shared" si="7"/>
        <v>monsterrollenthesaurus:schippersdochter</v>
      </c>
      <c r="B95" t="str">
        <f t="shared" si="8"/>
        <v>skos:prefLabel</v>
      </c>
      <c r="C95" t="s">
        <v>95</v>
      </c>
      <c r="D95" t="str">
        <f t="shared" si="9"/>
        <v>skos:altLabel</v>
      </c>
      <c r="E95" t="s">
        <v>95</v>
      </c>
      <c r="F95" t="str">
        <f t="shared" si="10"/>
        <v/>
      </c>
      <c r="H95" t="str">
        <f t="shared" si="11"/>
        <v/>
      </c>
      <c r="I95" t="str">
        <f t="shared" si="12"/>
        <v>skos:scopeNote</v>
      </c>
      <c r="J95" t="s">
        <v>307</v>
      </c>
      <c r="K95" t="str">
        <f t="shared" si="13"/>
        <v>skos:note</v>
      </c>
      <c r="L95" t="s">
        <v>269</v>
      </c>
    </row>
    <row r="96" spans="1:12">
      <c r="A96" t="str">
        <f t="shared" si="7"/>
        <v>monsterrollenthesaurus:schippersknecht</v>
      </c>
      <c r="B96" t="str">
        <f t="shared" si="8"/>
        <v>skos:prefLabel</v>
      </c>
      <c r="C96" t="s">
        <v>96</v>
      </c>
      <c r="D96" t="str">
        <f t="shared" si="9"/>
        <v>skos:altLabel</v>
      </c>
      <c r="E96" t="s">
        <v>96</v>
      </c>
      <c r="F96" t="str">
        <f t="shared" si="10"/>
        <v/>
      </c>
      <c r="H96" t="str">
        <f t="shared" si="11"/>
        <v/>
      </c>
      <c r="I96" t="str">
        <f t="shared" si="12"/>
        <v>skos:scopeNote</v>
      </c>
      <c r="J96" t="s">
        <v>308</v>
      </c>
      <c r="K96" t="str">
        <f t="shared" si="13"/>
        <v>skos:note</v>
      </c>
      <c r="L96" t="s">
        <v>269</v>
      </c>
    </row>
    <row r="97" spans="1:12">
      <c r="A97" t="str">
        <f t="shared" si="7"/>
        <v/>
      </c>
      <c r="B97" t="str">
        <f t="shared" si="8"/>
        <v/>
      </c>
      <c r="D97" t="str">
        <f t="shared" si="9"/>
        <v>skos:altLabel</v>
      </c>
      <c r="E97" t="s">
        <v>97</v>
      </c>
      <c r="F97" t="str">
        <f t="shared" si="10"/>
        <v/>
      </c>
      <c r="H97" t="str">
        <f t="shared" si="11"/>
        <v/>
      </c>
      <c r="I97" t="str">
        <f t="shared" si="12"/>
        <v/>
      </c>
      <c r="K97" t="str">
        <f t="shared" si="13"/>
        <v/>
      </c>
    </row>
    <row r="98" spans="1:12">
      <c r="A98" t="str">
        <f t="shared" si="7"/>
        <v/>
      </c>
      <c r="B98" t="str">
        <f t="shared" si="8"/>
        <v/>
      </c>
      <c r="D98" t="str">
        <f t="shared" si="9"/>
        <v>skos:altLabel</v>
      </c>
      <c r="E98" t="s">
        <v>98</v>
      </c>
      <c r="F98" t="str">
        <f t="shared" si="10"/>
        <v/>
      </c>
      <c r="H98" t="str">
        <f t="shared" si="11"/>
        <v/>
      </c>
      <c r="I98" t="str">
        <f t="shared" si="12"/>
        <v>skos:scopeNote</v>
      </c>
      <c r="J98" t="s">
        <v>309</v>
      </c>
      <c r="K98" t="str">
        <f t="shared" si="13"/>
        <v>skos:note</v>
      </c>
      <c r="L98" t="s">
        <v>269</v>
      </c>
    </row>
    <row r="99" spans="1:12">
      <c r="A99" t="str">
        <f t="shared" si="7"/>
        <v>monsterrollenthesaurus:schippersvrouw</v>
      </c>
      <c r="B99" t="str">
        <f t="shared" si="8"/>
        <v>skos:prefLabel</v>
      </c>
      <c r="C99" t="s">
        <v>99</v>
      </c>
      <c r="D99" t="str">
        <f t="shared" si="9"/>
        <v>skos:altLabel</v>
      </c>
      <c r="E99" t="s">
        <v>99</v>
      </c>
      <c r="F99" t="str">
        <f t="shared" si="10"/>
        <v/>
      </c>
      <c r="H99" t="str">
        <f t="shared" si="11"/>
        <v/>
      </c>
      <c r="I99" t="str">
        <f t="shared" si="12"/>
        <v>skos:scopeNote</v>
      </c>
      <c r="J99" t="s">
        <v>310</v>
      </c>
      <c r="K99" t="str">
        <f t="shared" si="13"/>
        <v>skos:note</v>
      </c>
      <c r="L99" t="s">
        <v>269</v>
      </c>
    </row>
    <row r="100" spans="1:12">
      <c r="A100" t="str">
        <f t="shared" si="7"/>
        <v>monsterrollenthesaurus:schipperszoon</v>
      </c>
      <c r="B100" t="str">
        <f t="shared" si="8"/>
        <v>skos:prefLabel</v>
      </c>
      <c r="C100" t="s">
        <v>100</v>
      </c>
      <c r="D100" t="str">
        <f t="shared" si="9"/>
        <v>skos:altLabel</v>
      </c>
      <c r="E100" t="s">
        <v>100</v>
      </c>
      <c r="F100" t="str">
        <f t="shared" si="10"/>
        <v/>
      </c>
      <c r="H100" t="str">
        <f t="shared" si="11"/>
        <v/>
      </c>
      <c r="I100" t="str">
        <f t="shared" si="12"/>
        <v>skos:scopeNote</v>
      </c>
      <c r="J100" t="s">
        <v>311</v>
      </c>
      <c r="K100" t="str">
        <f t="shared" si="13"/>
        <v>skos:note</v>
      </c>
      <c r="L100" t="s">
        <v>269</v>
      </c>
    </row>
    <row r="101" spans="1:12">
      <c r="A101" t="str">
        <f t="shared" si="7"/>
        <v>monsterrollenthesaurus:secretaris</v>
      </c>
      <c r="B101" t="str">
        <f t="shared" si="8"/>
        <v>skos:prefLabel</v>
      </c>
      <c r="C101" t="s">
        <v>101</v>
      </c>
      <c r="D101" t="str">
        <f t="shared" si="9"/>
        <v>skos:altLabel</v>
      </c>
      <c r="E101" t="s">
        <v>101</v>
      </c>
      <c r="F101" t="str">
        <f t="shared" si="10"/>
        <v/>
      </c>
      <c r="H101" t="str">
        <f t="shared" si="11"/>
        <v/>
      </c>
      <c r="I101" t="str">
        <f t="shared" si="12"/>
        <v>skos:scopeNote</v>
      </c>
      <c r="J101" t="s">
        <v>312</v>
      </c>
      <c r="K101" t="str">
        <f t="shared" si="13"/>
        <v>skos:note</v>
      </c>
      <c r="L101" t="s">
        <v>269</v>
      </c>
    </row>
    <row r="102" spans="1:12">
      <c r="A102" t="str">
        <f t="shared" si="7"/>
        <v>monsterrollenthesaurus:stewardess</v>
      </c>
      <c r="B102" t="str">
        <f t="shared" si="8"/>
        <v>skos:prefLabel</v>
      </c>
      <c r="C102" t="s">
        <v>102</v>
      </c>
      <c r="D102" t="str">
        <f t="shared" si="9"/>
        <v>skos:altLabel</v>
      </c>
      <c r="E102" t="s">
        <v>102</v>
      </c>
      <c r="F102" t="str">
        <f t="shared" si="10"/>
        <v/>
      </c>
      <c r="H102" t="str">
        <f t="shared" si="11"/>
        <v/>
      </c>
      <c r="I102" t="str">
        <f t="shared" si="12"/>
        <v>skos:scopeNote</v>
      </c>
      <c r="J102" t="s">
        <v>313</v>
      </c>
      <c r="K102" t="str">
        <f t="shared" si="13"/>
        <v>skos:note</v>
      </c>
      <c r="L102" t="s">
        <v>269</v>
      </c>
    </row>
    <row r="103" spans="1:12">
      <c r="A103" t="str">
        <f t="shared" si="7"/>
        <v>monsterrollenthesaurus:stoker</v>
      </c>
      <c r="B103" t="str">
        <f t="shared" si="8"/>
        <v>skos:prefLabel</v>
      </c>
      <c r="C103" t="s">
        <v>103</v>
      </c>
      <c r="D103" t="str">
        <f t="shared" si="9"/>
        <v>skos:altLabel</v>
      </c>
      <c r="E103" t="s">
        <v>103</v>
      </c>
      <c r="F103" t="str">
        <f t="shared" si="10"/>
        <v/>
      </c>
      <c r="H103" t="str">
        <f t="shared" si="11"/>
        <v/>
      </c>
      <c r="I103" t="str">
        <f t="shared" si="12"/>
        <v>skos:scopeNote</v>
      </c>
      <c r="J103" t="s">
        <v>314</v>
      </c>
      <c r="K103" t="str">
        <f t="shared" si="13"/>
        <v>skos:note</v>
      </c>
      <c r="L103" t="s">
        <v>269</v>
      </c>
    </row>
    <row r="104" spans="1:12">
      <c r="A104" t="str">
        <f t="shared" si="7"/>
        <v/>
      </c>
      <c r="B104" t="str">
        <f t="shared" si="8"/>
        <v/>
      </c>
      <c r="D104" t="str">
        <f t="shared" si="9"/>
        <v>skos:altLabel</v>
      </c>
      <c r="E104" t="s">
        <v>104</v>
      </c>
      <c r="F104" t="str">
        <f t="shared" si="10"/>
        <v/>
      </c>
      <c r="H104" t="str">
        <f t="shared" si="11"/>
        <v/>
      </c>
      <c r="I104" t="str">
        <f t="shared" si="12"/>
        <v/>
      </c>
      <c r="K104" t="str">
        <f t="shared" si="13"/>
        <v/>
      </c>
    </row>
    <row r="105" spans="1:12">
      <c r="A105" t="str">
        <f t="shared" si="7"/>
        <v/>
      </c>
      <c r="B105" t="str">
        <f t="shared" si="8"/>
        <v/>
      </c>
      <c r="D105" t="str">
        <f t="shared" si="9"/>
        <v>skos:altLabel</v>
      </c>
      <c r="E105" t="s">
        <v>105</v>
      </c>
      <c r="F105" t="str">
        <f t="shared" si="10"/>
        <v/>
      </c>
      <c r="H105" t="str">
        <f t="shared" si="11"/>
        <v/>
      </c>
      <c r="I105" t="str">
        <f t="shared" si="12"/>
        <v/>
      </c>
      <c r="K105" t="str">
        <f t="shared" si="13"/>
        <v/>
      </c>
    </row>
    <row r="106" spans="1:12">
      <c r="A106" t="str">
        <f t="shared" si="7"/>
        <v/>
      </c>
      <c r="B106" t="str">
        <f t="shared" si="8"/>
        <v/>
      </c>
      <c r="D106" t="str">
        <f t="shared" si="9"/>
        <v>skos:altLabel</v>
      </c>
      <c r="E106" t="s">
        <v>106</v>
      </c>
      <c r="F106" t="str">
        <f t="shared" si="10"/>
        <v/>
      </c>
      <c r="H106" t="str">
        <f t="shared" si="11"/>
        <v/>
      </c>
      <c r="I106" t="str">
        <f t="shared" si="12"/>
        <v/>
      </c>
      <c r="K106" t="str">
        <f t="shared" si="13"/>
        <v/>
      </c>
    </row>
    <row r="107" spans="1:12">
      <c r="A107" t="str">
        <f t="shared" si="7"/>
        <v>monsterrollenthesaurus:stuurman</v>
      </c>
      <c r="B107" t="str">
        <f t="shared" si="8"/>
        <v>skos:prefLabel</v>
      </c>
      <c r="C107" t="s">
        <v>107</v>
      </c>
      <c r="D107" t="str">
        <f t="shared" si="9"/>
        <v>skos:altLabel</v>
      </c>
      <c r="E107" t="s">
        <v>107</v>
      </c>
      <c r="F107" t="str">
        <f t="shared" si="10"/>
        <v/>
      </c>
      <c r="H107" t="str">
        <f t="shared" si="11"/>
        <v/>
      </c>
      <c r="I107" t="str">
        <f t="shared" si="12"/>
        <v>skos:scopeNote</v>
      </c>
      <c r="J107" t="s">
        <v>315</v>
      </c>
      <c r="K107" t="str">
        <f t="shared" si="13"/>
        <v>skos:note</v>
      </c>
      <c r="L107" t="s">
        <v>269</v>
      </c>
    </row>
    <row r="108" spans="1:12">
      <c r="A108" t="str">
        <f t="shared" si="7"/>
        <v/>
      </c>
      <c r="B108" t="str">
        <f t="shared" si="8"/>
        <v/>
      </c>
      <c r="D108" t="str">
        <f t="shared" si="9"/>
        <v>skos:altLabel</v>
      </c>
      <c r="E108" t="s">
        <v>108</v>
      </c>
      <c r="F108" t="str">
        <f t="shared" si="10"/>
        <v/>
      </c>
      <c r="H108" t="str">
        <f t="shared" si="11"/>
        <v/>
      </c>
      <c r="I108" t="str">
        <f t="shared" si="12"/>
        <v/>
      </c>
      <c r="K108" t="str">
        <f t="shared" si="13"/>
        <v/>
      </c>
    </row>
    <row r="109" spans="1:12">
      <c r="A109" t="str">
        <f t="shared" si="7"/>
        <v>monsterrollenthesaurus:stuurmansleerling</v>
      </c>
      <c r="B109" t="str">
        <f t="shared" si="8"/>
        <v>skos:prefLabel</v>
      </c>
      <c r="C109" t="s">
        <v>109</v>
      </c>
      <c r="D109" t="str">
        <f t="shared" si="9"/>
        <v>skos:altLabel</v>
      </c>
      <c r="E109" t="s">
        <v>109</v>
      </c>
      <c r="F109" t="str">
        <f t="shared" si="10"/>
        <v/>
      </c>
      <c r="H109" t="str">
        <f t="shared" si="11"/>
        <v/>
      </c>
      <c r="I109" t="str">
        <f t="shared" si="12"/>
        <v>skos:scopeNote</v>
      </c>
      <c r="J109" t="s">
        <v>316</v>
      </c>
      <c r="K109" t="str">
        <f t="shared" si="13"/>
        <v>skos:note</v>
      </c>
      <c r="L109" t="s">
        <v>269</v>
      </c>
    </row>
    <row r="110" spans="1:12">
      <c r="A110" t="str">
        <f t="shared" si="7"/>
        <v>monsterrollenthesaurus:supercarga</v>
      </c>
      <c r="B110" t="str">
        <f t="shared" si="8"/>
        <v>skos:prefLabel</v>
      </c>
      <c r="C110" t="s">
        <v>317</v>
      </c>
      <c r="D110" t="str">
        <f t="shared" si="9"/>
        <v>skos:altLabel</v>
      </c>
      <c r="E110" t="s">
        <v>110</v>
      </c>
      <c r="F110" t="str">
        <f t="shared" si="10"/>
        <v/>
      </c>
      <c r="H110" t="str">
        <f t="shared" si="11"/>
        <v/>
      </c>
      <c r="I110" t="str">
        <f t="shared" si="12"/>
        <v>skos:scopeNote</v>
      </c>
      <c r="J110" t="s">
        <v>318</v>
      </c>
      <c r="K110" t="str">
        <f t="shared" si="13"/>
        <v>skos:note</v>
      </c>
      <c r="L110" t="s">
        <v>269</v>
      </c>
    </row>
    <row r="111" spans="1:12">
      <c r="A111" t="str">
        <f t="shared" si="7"/>
        <v>monsterrollenthesaurus:supercarga</v>
      </c>
      <c r="B111" t="str">
        <f t="shared" si="8"/>
        <v>skos:prefLabel</v>
      </c>
      <c r="C111" t="s">
        <v>317</v>
      </c>
      <c r="D111" t="str">
        <f t="shared" si="9"/>
        <v>skos:altLabel</v>
      </c>
      <c r="E111" t="s">
        <v>111</v>
      </c>
      <c r="F111" t="str">
        <f t="shared" si="10"/>
        <v/>
      </c>
      <c r="H111" t="str">
        <f t="shared" si="11"/>
        <v/>
      </c>
      <c r="I111" t="str">
        <f t="shared" si="12"/>
        <v>skos:scopeNote</v>
      </c>
      <c r="J111" t="s">
        <v>319</v>
      </c>
      <c r="K111" t="str">
        <f t="shared" si="13"/>
        <v>skos:note</v>
      </c>
      <c r="L111" t="s">
        <v>269</v>
      </c>
    </row>
    <row r="112" spans="1:12">
      <c r="A112" t="str">
        <f t="shared" si="7"/>
        <v>monsterrollenthesaurus:timmerman</v>
      </c>
      <c r="B112" t="str">
        <f t="shared" si="8"/>
        <v>skos:prefLabel</v>
      </c>
      <c r="C112" t="s">
        <v>112</v>
      </c>
      <c r="D112" t="str">
        <f t="shared" si="9"/>
        <v>skos:altLabel</v>
      </c>
      <c r="E112" t="s">
        <v>112</v>
      </c>
      <c r="F112" t="str">
        <f t="shared" si="10"/>
        <v/>
      </c>
      <c r="H112" t="str">
        <f t="shared" si="11"/>
        <v/>
      </c>
      <c r="I112" t="str">
        <f t="shared" si="12"/>
        <v>skos:scopeNote</v>
      </c>
      <c r="J112" t="s">
        <v>320</v>
      </c>
      <c r="K112" t="str">
        <f t="shared" si="13"/>
        <v>skos:note</v>
      </c>
      <c r="L112" t="s">
        <v>269</v>
      </c>
    </row>
    <row r="113" spans="1:12">
      <c r="A113" t="str">
        <f t="shared" si="7"/>
        <v/>
      </c>
      <c r="B113" t="str">
        <f t="shared" si="8"/>
        <v/>
      </c>
      <c r="D113" t="str">
        <f t="shared" si="9"/>
        <v>skos:altLabel</v>
      </c>
      <c r="E113" t="s">
        <v>113</v>
      </c>
      <c r="F113" t="str">
        <f t="shared" si="10"/>
        <v/>
      </c>
      <c r="H113" t="str">
        <f t="shared" si="11"/>
        <v/>
      </c>
      <c r="I113" t="str">
        <f t="shared" si="12"/>
        <v/>
      </c>
      <c r="K113" t="str">
        <f t="shared" si="13"/>
        <v/>
      </c>
    </row>
    <row r="114" spans="1:12">
      <c r="A114" t="str">
        <f t="shared" si="7"/>
        <v/>
      </c>
      <c r="B114" t="str">
        <f t="shared" si="8"/>
        <v/>
      </c>
      <c r="D114" t="str">
        <f t="shared" si="9"/>
        <v>skos:altLabel</v>
      </c>
      <c r="E114" t="s">
        <v>114</v>
      </c>
      <c r="F114" t="str">
        <f t="shared" si="10"/>
        <v/>
      </c>
      <c r="H114" t="str">
        <f t="shared" si="11"/>
        <v/>
      </c>
      <c r="I114" t="str">
        <f t="shared" si="12"/>
        <v/>
      </c>
      <c r="K114" t="str">
        <f t="shared" si="13"/>
        <v/>
      </c>
    </row>
    <row r="115" spans="1:12">
      <c r="A115" t="str">
        <f t="shared" si="7"/>
        <v/>
      </c>
      <c r="B115" t="str">
        <f t="shared" si="8"/>
        <v/>
      </c>
      <c r="D115" t="str">
        <f t="shared" si="9"/>
        <v>skos:altLabel</v>
      </c>
      <c r="E115" t="s">
        <v>115</v>
      </c>
      <c r="F115" t="str">
        <f t="shared" si="10"/>
        <v/>
      </c>
      <c r="H115" t="str">
        <f t="shared" si="11"/>
        <v/>
      </c>
      <c r="I115" t="str">
        <f t="shared" si="12"/>
        <v>skos:scopeNote</v>
      </c>
      <c r="J115" t="s">
        <v>321</v>
      </c>
      <c r="K115" t="str">
        <f t="shared" si="13"/>
        <v>skos:note</v>
      </c>
      <c r="L115" t="s">
        <v>269</v>
      </c>
    </row>
    <row r="116" spans="1:12">
      <c r="A116" t="str">
        <f t="shared" si="7"/>
        <v>monsterrollenthesaurus:tremmer</v>
      </c>
      <c r="B116" t="str">
        <f t="shared" si="8"/>
        <v>skos:prefLabel</v>
      </c>
      <c r="C116" t="s">
        <v>116</v>
      </c>
      <c r="D116" t="str">
        <f t="shared" si="9"/>
        <v>skos:altLabel</v>
      </c>
      <c r="E116" t="s">
        <v>116</v>
      </c>
      <c r="F116" t="str">
        <f t="shared" si="10"/>
        <v/>
      </c>
      <c r="H116" t="str">
        <f t="shared" si="11"/>
        <v/>
      </c>
      <c r="I116" t="str">
        <f t="shared" si="12"/>
        <v>skos:scopeNote</v>
      </c>
      <c r="J116" t="s">
        <v>322</v>
      </c>
      <c r="K116" t="str">
        <f t="shared" si="13"/>
        <v>skos:note</v>
      </c>
      <c r="L116" t="s">
        <v>269</v>
      </c>
    </row>
    <row r="117" spans="1:12">
      <c r="A117" t="str">
        <f t="shared" si="7"/>
        <v>monsterrollenthesaurus:vlaggenkapitein</v>
      </c>
      <c r="B117" t="str">
        <f t="shared" si="8"/>
        <v>skos:prefLabel</v>
      </c>
      <c r="C117" t="s">
        <v>323</v>
      </c>
      <c r="D117" t="str">
        <f t="shared" si="9"/>
        <v>skos:altLabel</v>
      </c>
      <c r="E117" t="s">
        <v>117</v>
      </c>
      <c r="F117" t="str">
        <f t="shared" si="10"/>
        <v/>
      </c>
      <c r="H117" t="str">
        <f t="shared" si="11"/>
        <v/>
      </c>
      <c r="I117" t="str">
        <f t="shared" si="12"/>
        <v>skos:scopeNote</v>
      </c>
      <c r="J117" t="s">
        <v>324</v>
      </c>
      <c r="K117" t="str">
        <f t="shared" si="13"/>
        <v>skos:note</v>
      </c>
      <c r="L117" t="s">
        <v>269</v>
      </c>
    </row>
    <row r="118" spans="1:12">
      <c r="A118" t="str">
        <f t="shared" si="7"/>
        <v/>
      </c>
      <c r="B118" t="str">
        <f t="shared" si="8"/>
        <v/>
      </c>
      <c r="D118" t="str">
        <f t="shared" si="9"/>
        <v>skos:altLabel</v>
      </c>
      <c r="E118" t="s">
        <v>118</v>
      </c>
      <c r="F118" t="str">
        <f t="shared" si="10"/>
        <v/>
      </c>
      <c r="H118" t="str">
        <f t="shared" si="11"/>
        <v/>
      </c>
      <c r="I118" t="str">
        <f t="shared" si="12"/>
        <v>skos:scopeNote</v>
      </c>
      <c r="J118" t="s">
        <v>325</v>
      </c>
      <c r="K118" t="str">
        <f t="shared" si="13"/>
        <v>skos:note</v>
      </c>
      <c r="L118" t="s">
        <v>269</v>
      </c>
    </row>
    <row r="119" spans="1:12">
      <c r="A119" t="str">
        <f t="shared" si="7"/>
        <v>monsterrollenthesaurus:vrouw</v>
      </c>
      <c r="B119" t="str">
        <f t="shared" si="8"/>
        <v>skos:prefLabel</v>
      </c>
      <c r="C119" t="s">
        <v>119</v>
      </c>
      <c r="D119" t="str">
        <f t="shared" si="9"/>
        <v>skos:altLabel</v>
      </c>
      <c r="E119" t="s">
        <v>119</v>
      </c>
      <c r="F119" t="str">
        <f t="shared" si="10"/>
        <v/>
      </c>
      <c r="H119" t="str">
        <f t="shared" si="11"/>
        <v/>
      </c>
      <c r="I119" t="str">
        <f t="shared" si="12"/>
        <v>skos:scopeNote</v>
      </c>
      <c r="J119" t="s">
        <v>326</v>
      </c>
      <c r="K119" t="str">
        <f t="shared" si="13"/>
        <v>skos:note</v>
      </c>
      <c r="L119" t="s">
        <v>269</v>
      </c>
    </row>
    <row r="120" spans="1:12">
      <c r="A120" t="str">
        <f t="shared" si="7"/>
        <v/>
      </c>
      <c r="B120" t="str">
        <f t="shared" si="8"/>
        <v/>
      </c>
      <c r="D120" t="str">
        <f t="shared" si="9"/>
        <v>skos:altLabel</v>
      </c>
      <c r="E120" t="s">
        <v>120</v>
      </c>
      <c r="F120" t="str">
        <f t="shared" si="10"/>
        <v/>
      </c>
      <c r="H120" t="str">
        <f t="shared" si="11"/>
        <v/>
      </c>
      <c r="I120" t="str">
        <f t="shared" si="12"/>
        <v/>
      </c>
      <c r="K120" t="str">
        <f t="shared" si="13"/>
        <v/>
      </c>
    </row>
    <row r="121" spans="1:12">
      <c r="A121" t="str">
        <f t="shared" si="7"/>
        <v>monsterrollenthesaurus:zeeman</v>
      </c>
      <c r="B121" t="str">
        <f t="shared" si="8"/>
        <v>skos:prefLabel</v>
      </c>
      <c r="C121" t="s">
        <v>121</v>
      </c>
      <c r="D121" t="str">
        <f t="shared" si="9"/>
        <v>skos:altLabel</v>
      </c>
      <c r="E121" t="s">
        <v>121</v>
      </c>
      <c r="F121" t="str">
        <f t="shared" si="10"/>
        <v/>
      </c>
      <c r="H121" t="str">
        <f t="shared" si="11"/>
        <v/>
      </c>
      <c r="I121" t="str">
        <f t="shared" si="12"/>
        <v>skos:scopeNote</v>
      </c>
      <c r="J121" t="s">
        <v>327</v>
      </c>
      <c r="K121" t="str">
        <f t="shared" si="13"/>
        <v>skos:note</v>
      </c>
      <c r="L121" t="s">
        <v>269</v>
      </c>
    </row>
    <row r="122" spans="1:12">
      <c r="A122" t="str">
        <f t="shared" si="7"/>
        <v>monsterrollenthesaurus:zeilmaker</v>
      </c>
      <c r="B122" t="str">
        <f t="shared" si="8"/>
        <v>skos:prefLabel</v>
      </c>
      <c r="C122" t="s">
        <v>122</v>
      </c>
      <c r="D122" t="str">
        <f t="shared" si="9"/>
        <v>skos:altLabel</v>
      </c>
      <c r="E122" t="s">
        <v>122</v>
      </c>
      <c r="F122" t="str">
        <f t="shared" si="10"/>
        <v/>
      </c>
      <c r="H122" t="str">
        <f t="shared" si="11"/>
        <v/>
      </c>
      <c r="I122" t="str">
        <f t="shared" si="12"/>
        <v>skos:scopeNote</v>
      </c>
      <c r="J122" t="s">
        <v>328</v>
      </c>
      <c r="K122" t="str">
        <f t="shared" si="13"/>
        <v>skos:note</v>
      </c>
      <c r="L122" t="s">
        <v>269</v>
      </c>
    </row>
    <row r="123" spans="1:12">
      <c r="A123" t="str">
        <f t="shared" si="7"/>
        <v/>
      </c>
      <c r="B123" t="str">
        <f t="shared" si="8"/>
        <v/>
      </c>
      <c r="D123" t="str">
        <f t="shared" si="9"/>
        <v>skos:altLabel</v>
      </c>
      <c r="E123" t="s">
        <v>123</v>
      </c>
      <c r="F123" t="str">
        <f t="shared" si="10"/>
        <v/>
      </c>
      <c r="H123" t="str">
        <f t="shared" si="11"/>
        <v/>
      </c>
      <c r="I123" t="str">
        <f t="shared" si="12"/>
        <v/>
      </c>
      <c r="K123" t="str">
        <f t="shared" si="13"/>
        <v/>
      </c>
    </row>
    <row r="124" spans="1:12">
      <c r="A124" t="str">
        <f t="shared" si="7"/>
        <v/>
      </c>
      <c r="B124" t="str">
        <f t="shared" si="8"/>
        <v/>
      </c>
      <c r="D124" t="str">
        <f t="shared" si="9"/>
        <v>skos:altLabel</v>
      </c>
      <c r="E124" t="s">
        <v>124</v>
      </c>
      <c r="F124" t="str">
        <f t="shared" si="10"/>
        <v/>
      </c>
      <c r="H124" t="str">
        <f t="shared" si="11"/>
        <v/>
      </c>
      <c r="I124" t="str">
        <f t="shared" si="12"/>
        <v>skos:scopeNote</v>
      </c>
      <c r="J124" t="s">
        <v>329</v>
      </c>
      <c r="K124" t="str">
        <f t="shared" si="13"/>
        <v>skos:note</v>
      </c>
      <c r="L124" t="s">
        <v>269</v>
      </c>
    </row>
    <row r="125" spans="1:12">
      <c r="A125" t="str">
        <f t="shared" si="7"/>
        <v/>
      </c>
      <c r="B125" t="str">
        <f t="shared" si="8"/>
        <v/>
      </c>
      <c r="D125" t="str">
        <f t="shared" si="9"/>
        <v>skos:altLabel</v>
      </c>
      <c r="E125" t="s">
        <v>125</v>
      </c>
      <c r="F125" t="str">
        <f t="shared" si="10"/>
        <v/>
      </c>
      <c r="H125" t="str">
        <f t="shared" si="11"/>
        <v/>
      </c>
      <c r="I125" t="str">
        <f t="shared" si="12"/>
        <v/>
      </c>
      <c r="K125" t="str">
        <f t="shared" si="13"/>
        <v/>
      </c>
    </row>
    <row r="126" spans="1:12">
      <c r="A126" t="str">
        <f t="shared" si="7"/>
        <v/>
      </c>
      <c r="B126" t="str">
        <f t="shared" si="8"/>
        <v/>
      </c>
      <c r="D126" t="str">
        <f t="shared" si="9"/>
        <v>skos:altLabel</v>
      </c>
      <c r="E126" t="s">
        <v>126</v>
      </c>
      <c r="F126" t="str">
        <f t="shared" si="10"/>
        <v/>
      </c>
      <c r="H126" t="str">
        <f t="shared" si="11"/>
        <v/>
      </c>
      <c r="I126" t="str">
        <f t="shared" si="12"/>
        <v>skos:scopeNote</v>
      </c>
      <c r="J126" t="s">
        <v>118</v>
      </c>
      <c r="K126" t="str">
        <f t="shared" si="13"/>
        <v>skos:note</v>
      </c>
      <c r="L126" t="s">
        <v>269</v>
      </c>
    </row>
    <row r="127" spans="1:12">
      <c r="A127" t="str">
        <f t="shared" si="7"/>
        <v/>
      </c>
      <c r="B127" t="str">
        <f t="shared" si="8"/>
        <v/>
      </c>
      <c r="D127" t="str">
        <f t="shared" si="9"/>
        <v/>
      </c>
      <c r="F127" t="str">
        <f t="shared" si="10"/>
        <v/>
      </c>
      <c r="H127" t="str">
        <f t="shared" si="11"/>
        <v/>
      </c>
      <c r="I127" t="str">
        <f t="shared" si="12"/>
        <v/>
      </c>
      <c r="K127" t="str">
        <f t="shared" si="13"/>
        <v/>
      </c>
    </row>
    <row r="128" spans="1:12">
      <c r="A128" t="str">
        <f t="shared" si="7"/>
        <v/>
      </c>
      <c r="B128" t="str">
        <f t="shared" si="8"/>
        <v/>
      </c>
      <c r="D128" t="str">
        <f t="shared" si="9"/>
        <v>skos:altLabel</v>
      </c>
      <c r="E128" t="s">
        <v>149</v>
      </c>
      <c r="F128" t="str">
        <f t="shared" si="10"/>
        <v/>
      </c>
      <c r="H128" t="str">
        <f t="shared" si="11"/>
        <v/>
      </c>
      <c r="I128" t="str">
        <f t="shared" si="12"/>
        <v>skos:scopeNote</v>
      </c>
      <c r="J128" t="s">
        <v>337</v>
      </c>
      <c r="K128" t="str">
        <f t="shared" si="13"/>
        <v>skos:note</v>
      </c>
      <c r="L128" t="s">
        <v>269</v>
      </c>
    </row>
    <row r="129" spans="1:12">
      <c r="A129" t="str">
        <f t="shared" si="7"/>
        <v/>
      </c>
      <c r="B129" t="str">
        <f t="shared" si="8"/>
        <v/>
      </c>
      <c r="D129" t="str">
        <f t="shared" si="9"/>
        <v>skos:altLabel</v>
      </c>
      <c r="E129" t="s">
        <v>158</v>
      </c>
      <c r="F129" t="str">
        <f t="shared" si="10"/>
        <v/>
      </c>
      <c r="H129" t="str">
        <f t="shared" si="11"/>
        <v/>
      </c>
      <c r="I129" t="str">
        <f t="shared" si="12"/>
        <v>skos:scopeNote</v>
      </c>
      <c r="J129" t="s">
        <v>338</v>
      </c>
      <c r="K129" t="str">
        <f t="shared" si="13"/>
        <v>skos:note</v>
      </c>
      <c r="L129" t="s">
        <v>269</v>
      </c>
    </row>
    <row r="130" spans="1:12">
      <c r="A130" t="str">
        <f t="shared" si="7"/>
        <v>monsterrollenthesaurus:bosschieter</v>
      </c>
      <c r="B130" t="str">
        <f t="shared" si="8"/>
        <v>skos:prefLabel</v>
      </c>
      <c r="C130" t="s">
        <v>355</v>
      </c>
      <c r="D130" t="str">
        <f t="shared" si="9"/>
        <v>skos:altLabel</v>
      </c>
      <c r="E130" t="s">
        <v>232</v>
      </c>
      <c r="F130" t="str">
        <f t="shared" si="10"/>
        <v>skos:altLabel</v>
      </c>
      <c r="G130" t="s">
        <v>366</v>
      </c>
      <c r="H130" t="str">
        <f t="shared" si="11"/>
        <v>@en</v>
      </c>
      <c r="I130" t="str">
        <f t="shared" si="12"/>
        <v>skos:scopeNote</v>
      </c>
      <c r="J130" t="s">
        <v>356</v>
      </c>
      <c r="K130" t="str">
        <f t="shared" si="13"/>
        <v>skos:note</v>
      </c>
      <c r="L130" t="s">
        <v>357</v>
      </c>
    </row>
    <row r="131" spans="1:12">
      <c r="A131" t="str">
        <f t="shared" si="7"/>
        <v>monsterrollenthesaurus:Chinesen</v>
      </c>
      <c r="B131" t="str">
        <f t="shared" si="8"/>
        <v>skos:prefLabel</v>
      </c>
      <c r="C131" t="s">
        <v>150</v>
      </c>
      <c r="D131" t="str">
        <f t="shared" si="9"/>
        <v>skos:altLabel</v>
      </c>
      <c r="E131" t="s">
        <v>133</v>
      </c>
      <c r="F131" t="str">
        <f t="shared" si="10"/>
        <v/>
      </c>
      <c r="H131" t="str">
        <f t="shared" si="11"/>
        <v/>
      </c>
      <c r="I131" t="str">
        <f t="shared" si="12"/>
        <v>skos:scopeNote</v>
      </c>
      <c r="J131" t="s">
        <v>339</v>
      </c>
      <c r="K131" t="str">
        <f t="shared" si="13"/>
        <v>skos:note</v>
      </c>
      <c r="L131" t="s">
        <v>269</v>
      </c>
    </row>
    <row r="132" spans="1:12">
      <c r="A132" t="str">
        <f t="shared" si="7"/>
        <v>monsterrollenthesaurus:Chinesen</v>
      </c>
      <c r="B132" t="str">
        <f t="shared" si="8"/>
        <v>skos:prefLabel</v>
      </c>
      <c r="C132" t="s">
        <v>150</v>
      </c>
      <c r="D132" t="str">
        <f t="shared" si="9"/>
        <v>skos:altLabel</v>
      </c>
      <c r="E132" t="s">
        <v>150</v>
      </c>
      <c r="F132" t="str">
        <f t="shared" si="10"/>
        <v/>
      </c>
      <c r="H132" t="str">
        <f t="shared" si="11"/>
        <v/>
      </c>
      <c r="I132" t="str">
        <f t="shared" si="12"/>
        <v>skos:scopeNote</v>
      </c>
      <c r="J132" t="s">
        <v>339</v>
      </c>
      <c r="K132" t="str">
        <f t="shared" si="13"/>
        <v>skos:note</v>
      </c>
      <c r="L132" t="s">
        <v>269</v>
      </c>
    </row>
    <row r="133" spans="1:12">
      <c r="A133" t="str">
        <f t="shared" ref="A133:A196" si="14">IF(NOT(C133=""),CONCATENATE("monsterrollenthesaurus:",C133),"")</f>
        <v>monsterrollenthesaurus:kok; koksmaat</v>
      </c>
      <c r="B133" t="str">
        <f t="shared" ref="B133:B196" si="15">IF(NOT(C133=""),"skos:prefLabel","")</f>
        <v>skos:prefLabel</v>
      </c>
      <c r="C133" t="s">
        <v>340</v>
      </c>
      <c r="D133" t="str">
        <f t="shared" ref="D133:D196" si="16">IF(NOT(E133=""),"skos:altLabel","")</f>
        <v>skos:altLabel</v>
      </c>
      <c r="E133" t="s">
        <v>233</v>
      </c>
      <c r="F133" t="str">
        <f t="shared" ref="F133:F196" si="17">IF(NOT(G133=""),"skos:altLabel","")</f>
        <v>skos:altLabel</v>
      </c>
      <c r="G133" t="s">
        <v>367</v>
      </c>
      <c r="H133" t="str">
        <f t="shared" ref="H133:H196" si="18">IF(NOT(G133=""),"@en","")</f>
        <v>@en</v>
      </c>
      <c r="I133" t="str">
        <f t="shared" ref="I133:I196" si="19">IF(NOT(J133=""),"skos:scopeNote","")</f>
        <v>skos:scopeNote</v>
      </c>
      <c r="J133" t="s">
        <v>341</v>
      </c>
      <c r="K133" t="str">
        <f t="shared" ref="K133:K196" si="20">IF(NOT(L133=""),"skos:note","")</f>
        <v>skos:note</v>
      </c>
      <c r="L133" t="s">
        <v>269</v>
      </c>
    </row>
    <row r="134" spans="1:12">
      <c r="A134" t="str">
        <f t="shared" si="14"/>
        <v/>
      </c>
      <c r="B134" t="str">
        <f t="shared" si="15"/>
        <v/>
      </c>
      <c r="D134" t="str">
        <f t="shared" si="16"/>
        <v>skos:altLabel</v>
      </c>
      <c r="E134" t="s">
        <v>212</v>
      </c>
      <c r="F134" t="str">
        <f t="shared" si="17"/>
        <v/>
      </c>
      <c r="H134" t="str">
        <f t="shared" si="18"/>
        <v/>
      </c>
      <c r="I134" t="str">
        <f t="shared" si="19"/>
        <v>skos:scopeNote</v>
      </c>
      <c r="J134" t="s">
        <v>342</v>
      </c>
      <c r="K134" t="str">
        <f t="shared" si="20"/>
        <v>skos:note</v>
      </c>
      <c r="L134" t="s">
        <v>269</v>
      </c>
    </row>
    <row r="135" spans="1:12">
      <c r="A135" t="str">
        <f t="shared" si="14"/>
        <v/>
      </c>
      <c r="B135" t="str">
        <f t="shared" si="15"/>
        <v/>
      </c>
      <c r="D135" t="str">
        <f t="shared" si="16"/>
        <v>skos:altLabel</v>
      </c>
      <c r="E135" t="s">
        <v>163</v>
      </c>
      <c r="F135" t="str">
        <f t="shared" si="17"/>
        <v/>
      </c>
      <c r="H135" t="str">
        <f t="shared" si="18"/>
        <v/>
      </c>
      <c r="I135" t="str">
        <f t="shared" si="19"/>
        <v>skos:scopeNote</v>
      </c>
      <c r="J135" t="s">
        <v>342</v>
      </c>
      <c r="K135" t="str">
        <f t="shared" si="20"/>
        <v>skos:note</v>
      </c>
      <c r="L135" t="s">
        <v>269</v>
      </c>
    </row>
    <row r="136" spans="1:12">
      <c r="A136" t="str">
        <f t="shared" si="14"/>
        <v/>
      </c>
      <c r="B136" t="str">
        <f t="shared" si="15"/>
        <v/>
      </c>
      <c r="D136" t="str">
        <f t="shared" si="16"/>
        <v>skos:altLabel</v>
      </c>
      <c r="E136" t="s">
        <v>159</v>
      </c>
      <c r="F136" t="str">
        <f t="shared" si="17"/>
        <v/>
      </c>
      <c r="H136" t="str">
        <f t="shared" si="18"/>
        <v/>
      </c>
      <c r="I136" t="str">
        <f t="shared" si="19"/>
        <v>skos:scopeNote</v>
      </c>
      <c r="J136" t="s">
        <v>342</v>
      </c>
      <c r="K136" t="str">
        <f t="shared" si="20"/>
        <v>skos:note</v>
      </c>
      <c r="L136" t="s">
        <v>269</v>
      </c>
    </row>
    <row r="137" spans="1:12">
      <c r="A137" t="str">
        <f t="shared" si="14"/>
        <v/>
      </c>
      <c r="B137" t="str">
        <f t="shared" si="15"/>
        <v/>
      </c>
      <c r="D137" t="str">
        <f t="shared" si="16"/>
        <v>skos:altLabel</v>
      </c>
      <c r="E137" t="s">
        <v>228</v>
      </c>
      <c r="F137" t="str">
        <f t="shared" si="17"/>
        <v/>
      </c>
      <c r="H137" t="str">
        <f t="shared" si="18"/>
        <v/>
      </c>
      <c r="I137" t="str">
        <f t="shared" si="19"/>
        <v>skos:scopeNote</v>
      </c>
      <c r="J137" t="s">
        <v>348</v>
      </c>
      <c r="K137" t="str">
        <f t="shared" si="20"/>
        <v>skos:note</v>
      </c>
      <c r="L137" t="s">
        <v>269</v>
      </c>
    </row>
    <row r="138" spans="1:12">
      <c r="A138" t="str">
        <f t="shared" si="14"/>
        <v/>
      </c>
      <c r="B138" t="str">
        <f t="shared" si="15"/>
        <v/>
      </c>
      <c r="D138" t="str">
        <f t="shared" si="16"/>
        <v>skos:altLabel</v>
      </c>
      <c r="E138" t="s">
        <v>208</v>
      </c>
      <c r="F138" t="str">
        <f t="shared" si="17"/>
        <v/>
      </c>
      <c r="H138" t="str">
        <f t="shared" si="18"/>
        <v/>
      </c>
      <c r="I138" t="str">
        <f t="shared" si="19"/>
        <v/>
      </c>
      <c r="K138" t="str">
        <f t="shared" si="20"/>
        <v/>
      </c>
    </row>
    <row r="139" spans="1:12">
      <c r="A139" t="str">
        <f t="shared" si="14"/>
        <v/>
      </c>
      <c r="B139" t="str">
        <f t="shared" si="15"/>
        <v/>
      </c>
      <c r="D139" t="str">
        <f t="shared" si="16"/>
        <v>skos:altLabel</v>
      </c>
      <c r="E139" t="s">
        <v>185</v>
      </c>
      <c r="F139" t="str">
        <f t="shared" si="17"/>
        <v/>
      </c>
      <c r="H139" t="str">
        <f t="shared" si="18"/>
        <v/>
      </c>
      <c r="I139" t="str">
        <f t="shared" si="19"/>
        <v/>
      </c>
      <c r="K139" t="str">
        <f t="shared" si="20"/>
        <v/>
      </c>
    </row>
    <row r="140" spans="1:12">
      <c r="A140" t="str">
        <f t="shared" si="14"/>
        <v/>
      </c>
      <c r="B140" t="str">
        <f t="shared" si="15"/>
        <v/>
      </c>
      <c r="D140" t="str">
        <f t="shared" si="16"/>
        <v>skos:altLabel</v>
      </c>
      <c r="E140" t="s">
        <v>205</v>
      </c>
      <c r="F140" t="str">
        <f t="shared" si="17"/>
        <v/>
      </c>
      <c r="H140" t="str">
        <f t="shared" si="18"/>
        <v/>
      </c>
      <c r="I140" t="str">
        <f t="shared" si="19"/>
        <v>skos:scopeNote</v>
      </c>
      <c r="J140" t="s">
        <v>342</v>
      </c>
      <c r="K140" t="str">
        <f t="shared" si="20"/>
        <v>skos:note</v>
      </c>
      <c r="L140" t="s">
        <v>269</v>
      </c>
    </row>
    <row r="141" spans="1:12">
      <c r="A141" t="str">
        <f t="shared" si="14"/>
        <v/>
      </c>
      <c r="B141" t="str">
        <f t="shared" si="15"/>
        <v/>
      </c>
      <c r="D141" t="str">
        <f t="shared" si="16"/>
        <v>skos:altLabel</v>
      </c>
      <c r="E141" t="s">
        <v>222</v>
      </c>
      <c r="F141" t="str">
        <f t="shared" si="17"/>
        <v/>
      </c>
      <c r="H141" t="str">
        <f t="shared" si="18"/>
        <v/>
      </c>
      <c r="I141" t="str">
        <f t="shared" si="19"/>
        <v/>
      </c>
      <c r="K141" t="str">
        <f t="shared" si="20"/>
        <v/>
      </c>
    </row>
    <row r="142" spans="1:12">
      <c r="A142" t="str">
        <f t="shared" si="14"/>
        <v/>
      </c>
      <c r="B142" t="str">
        <f t="shared" si="15"/>
        <v/>
      </c>
      <c r="D142" t="str">
        <f t="shared" si="16"/>
        <v>skos:altLabel</v>
      </c>
      <c r="E142" t="s">
        <v>187</v>
      </c>
      <c r="F142" t="str">
        <f t="shared" si="17"/>
        <v/>
      </c>
      <c r="H142" t="str">
        <f t="shared" si="18"/>
        <v/>
      </c>
      <c r="I142" t="str">
        <f t="shared" si="19"/>
        <v/>
      </c>
      <c r="K142" t="str">
        <f t="shared" si="20"/>
        <v/>
      </c>
    </row>
    <row r="143" spans="1:12">
      <c r="A143" t="str">
        <f t="shared" si="14"/>
        <v/>
      </c>
      <c r="B143" t="str">
        <f t="shared" si="15"/>
        <v/>
      </c>
      <c r="D143" t="str">
        <f t="shared" si="16"/>
        <v>skos:altLabel</v>
      </c>
      <c r="E143" t="s">
        <v>175</v>
      </c>
      <c r="F143" t="str">
        <f t="shared" si="17"/>
        <v/>
      </c>
      <c r="H143" t="str">
        <f t="shared" si="18"/>
        <v/>
      </c>
      <c r="I143" t="str">
        <f t="shared" si="19"/>
        <v>skos:scopeNote</v>
      </c>
      <c r="J143" t="s">
        <v>342</v>
      </c>
      <c r="K143" t="str">
        <f t="shared" si="20"/>
        <v>skos:note</v>
      </c>
      <c r="L143" t="s">
        <v>269</v>
      </c>
    </row>
    <row r="144" spans="1:12">
      <c r="A144" t="str">
        <f t="shared" si="14"/>
        <v/>
      </c>
      <c r="B144" t="str">
        <f t="shared" si="15"/>
        <v/>
      </c>
      <c r="D144" t="str">
        <f t="shared" si="16"/>
        <v>skos:altLabel</v>
      </c>
      <c r="E144" t="s">
        <v>201</v>
      </c>
      <c r="F144" t="str">
        <f t="shared" si="17"/>
        <v/>
      </c>
      <c r="H144" t="str">
        <f t="shared" si="18"/>
        <v/>
      </c>
      <c r="I144" t="str">
        <f t="shared" si="19"/>
        <v>skos:scopeNote</v>
      </c>
      <c r="J144" t="s">
        <v>342</v>
      </c>
      <c r="K144" t="str">
        <f t="shared" si="20"/>
        <v>skos:note</v>
      </c>
      <c r="L144" t="s">
        <v>269</v>
      </c>
    </row>
    <row r="145" spans="1:12">
      <c r="A145" t="str">
        <f t="shared" si="14"/>
        <v/>
      </c>
      <c r="B145" t="str">
        <f t="shared" si="15"/>
        <v/>
      </c>
      <c r="D145" t="str">
        <f t="shared" si="16"/>
        <v>skos:altLabel</v>
      </c>
      <c r="E145" t="s">
        <v>130</v>
      </c>
      <c r="F145" t="str">
        <f t="shared" si="17"/>
        <v/>
      </c>
      <c r="H145" t="str">
        <f t="shared" si="18"/>
        <v/>
      </c>
      <c r="I145" t="str">
        <f t="shared" si="19"/>
        <v/>
      </c>
      <c r="K145" t="str">
        <f t="shared" si="20"/>
        <v/>
      </c>
    </row>
    <row r="146" spans="1:12">
      <c r="A146" t="str">
        <f t="shared" si="14"/>
        <v/>
      </c>
      <c r="B146" t="str">
        <f t="shared" si="15"/>
        <v/>
      </c>
      <c r="D146" t="str">
        <f t="shared" si="16"/>
        <v>skos:altLabel</v>
      </c>
      <c r="E146" t="s">
        <v>144</v>
      </c>
      <c r="F146" t="str">
        <f t="shared" si="17"/>
        <v/>
      </c>
      <c r="H146" t="str">
        <f t="shared" si="18"/>
        <v/>
      </c>
      <c r="I146" t="str">
        <f t="shared" si="19"/>
        <v>skos:scopeNote</v>
      </c>
      <c r="J146" t="s">
        <v>342</v>
      </c>
      <c r="K146" t="str">
        <f t="shared" si="20"/>
        <v>skos:note</v>
      </c>
      <c r="L146" t="s">
        <v>269</v>
      </c>
    </row>
    <row r="147" spans="1:12">
      <c r="A147" t="str">
        <f t="shared" si="14"/>
        <v/>
      </c>
      <c r="B147" t="str">
        <f t="shared" si="15"/>
        <v/>
      </c>
      <c r="D147" t="str">
        <f t="shared" si="16"/>
        <v>skos:altLabel</v>
      </c>
      <c r="E147" t="s">
        <v>188</v>
      </c>
      <c r="F147" t="str">
        <f t="shared" si="17"/>
        <v/>
      </c>
      <c r="H147" t="str">
        <f t="shared" si="18"/>
        <v/>
      </c>
      <c r="I147" t="str">
        <f t="shared" si="19"/>
        <v>skos:scopeNote</v>
      </c>
      <c r="J147" t="s">
        <v>342</v>
      </c>
      <c r="K147" t="str">
        <f t="shared" si="20"/>
        <v>skos:note</v>
      </c>
      <c r="L147" t="s">
        <v>269</v>
      </c>
    </row>
    <row r="148" spans="1:12">
      <c r="A148" t="str">
        <f t="shared" si="14"/>
        <v/>
      </c>
      <c r="B148" t="str">
        <f t="shared" si="15"/>
        <v/>
      </c>
      <c r="D148" t="str">
        <f t="shared" si="16"/>
        <v>skos:altLabel</v>
      </c>
      <c r="E148" t="s">
        <v>131</v>
      </c>
      <c r="F148" t="str">
        <f t="shared" si="17"/>
        <v/>
      </c>
      <c r="H148" t="str">
        <f t="shared" si="18"/>
        <v/>
      </c>
      <c r="I148" t="str">
        <f t="shared" si="19"/>
        <v>skos:scopeNote</v>
      </c>
      <c r="J148" t="s">
        <v>342</v>
      </c>
      <c r="K148" t="str">
        <f t="shared" si="20"/>
        <v>skos:note</v>
      </c>
      <c r="L148" t="s">
        <v>269</v>
      </c>
    </row>
    <row r="149" spans="1:12">
      <c r="A149" t="str">
        <f t="shared" si="14"/>
        <v/>
      </c>
      <c r="B149" t="str">
        <f t="shared" si="15"/>
        <v/>
      </c>
      <c r="D149" t="str">
        <f t="shared" si="16"/>
        <v>skos:altLabel</v>
      </c>
      <c r="E149" t="s">
        <v>167</v>
      </c>
      <c r="F149" t="str">
        <f t="shared" si="17"/>
        <v/>
      </c>
      <c r="H149" t="str">
        <f t="shared" si="18"/>
        <v/>
      </c>
      <c r="I149" t="str">
        <f t="shared" si="19"/>
        <v>skos:scopeNote</v>
      </c>
      <c r="J149" t="s">
        <v>342</v>
      </c>
      <c r="K149" t="str">
        <f t="shared" si="20"/>
        <v>skos:note</v>
      </c>
      <c r="L149" t="s">
        <v>269</v>
      </c>
    </row>
    <row r="150" spans="1:12">
      <c r="A150" t="str">
        <f t="shared" si="14"/>
        <v/>
      </c>
      <c r="B150" t="str">
        <f t="shared" si="15"/>
        <v/>
      </c>
      <c r="D150" t="str">
        <f t="shared" si="16"/>
        <v>skos:altLabel</v>
      </c>
      <c r="E150" t="s">
        <v>186</v>
      </c>
      <c r="F150" t="str">
        <f t="shared" si="17"/>
        <v/>
      </c>
      <c r="H150" t="str">
        <f t="shared" si="18"/>
        <v/>
      </c>
      <c r="I150" t="str">
        <f t="shared" si="19"/>
        <v>skos:scopeNote</v>
      </c>
      <c r="J150" t="s">
        <v>342</v>
      </c>
      <c r="K150" t="str">
        <f t="shared" si="20"/>
        <v>skos:note</v>
      </c>
      <c r="L150" t="s">
        <v>269</v>
      </c>
    </row>
    <row r="151" spans="1:12">
      <c r="A151" t="str">
        <f t="shared" si="14"/>
        <v/>
      </c>
      <c r="B151" t="str">
        <f t="shared" si="15"/>
        <v/>
      </c>
      <c r="D151" t="str">
        <f t="shared" si="16"/>
        <v>skos:altLabel</v>
      </c>
      <c r="E151" t="s">
        <v>194</v>
      </c>
      <c r="F151" t="str">
        <f t="shared" si="17"/>
        <v/>
      </c>
      <c r="H151" t="str">
        <f t="shared" si="18"/>
        <v/>
      </c>
      <c r="I151" t="str">
        <f t="shared" si="19"/>
        <v>skos:scopeNote</v>
      </c>
      <c r="J151" t="s">
        <v>342</v>
      </c>
      <c r="K151" t="str">
        <f t="shared" si="20"/>
        <v>skos:note</v>
      </c>
      <c r="L151" t="s">
        <v>269</v>
      </c>
    </row>
    <row r="152" spans="1:12">
      <c r="A152" t="str">
        <f t="shared" si="14"/>
        <v/>
      </c>
      <c r="B152" t="str">
        <f t="shared" si="15"/>
        <v/>
      </c>
      <c r="D152" t="str">
        <f t="shared" si="16"/>
        <v>skos:altLabel</v>
      </c>
      <c r="E152" t="s">
        <v>196</v>
      </c>
      <c r="F152" t="str">
        <f t="shared" si="17"/>
        <v/>
      </c>
      <c r="H152" t="str">
        <f t="shared" si="18"/>
        <v/>
      </c>
      <c r="I152" t="str">
        <f t="shared" si="19"/>
        <v/>
      </c>
      <c r="K152" t="str">
        <f t="shared" si="20"/>
        <v/>
      </c>
    </row>
    <row r="153" spans="1:12">
      <c r="A153" t="str">
        <f t="shared" si="14"/>
        <v/>
      </c>
      <c r="B153" t="str">
        <f t="shared" si="15"/>
        <v/>
      </c>
      <c r="D153" t="str">
        <f t="shared" si="16"/>
        <v>skos:altLabel</v>
      </c>
      <c r="E153" t="s">
        <v>176</v>
      </c>
      <c r="F153" t="str">
        <f t="shared" si="17"/>
        <v/>
      </c>
      <c r="H153" t="str">
        <f t="shared" si="18"/>
        <v/>
      </c>
      <c r="I153" t="str">
        <f t="shared" si="19"/>
        <v/>
      </c>
      <c r="K153" t="str">
        <f t="shared" si="20"/>
        <v/>
      </c>
    </row>
    <row r="154" spans="1:12">
      <c r="A154" t="str">
        <f t="shared" si="14"/>
        <v/>
      </c>
      <c r="B154" t="str">
        <f t="shared" si="15"/>
        <v/>
      </c>
      <c r="D154" t="str">
        <f t="shared" si="16"/>
        <v>skos:altLabel</v>
      </c>
      <c r="E154" t="s">
        <v>221</v>
      </c>
      <c r="F154" t="str">
        <f t="shared" si="17"/>
        <v/>
      </c>
      <c r="H154" t="str">
        <f t="shared" si="18"/>
        <v/>
      </c>
      <c r="I154" t="str">
        <f t="shared" si="19"/>
        <v/>
      </c>
      <c r="K154" t="str">
        <f t="shared" si="20"/>
        <v/>
      </c>
    </row>
    <row r="155" spans="1:12">
      <c r="A155" t="str">
        <f t="shared" si="14"/>
        <v/>
      </c>
      <c r="B155" t="str">
        <f t="shared" si="15"/>
        <v/>
      </c>
      <c r="D155" t="str">
        <f t="shared" si="16"/>
        <v>skos:altLabel</v>
      </c>
      <c r="E155" t="s">
        <v>177</v>
      </c>
      <c r="F155" t="str">
        <f t="shared" si="17"/>
        <v/>
      </c>
      <c r="H155" t="str">
        <f t="shared" si="18"/>
        <v/>
      </c>
      <c r="I155" t="str">
        <f t="shared" si="19"/>
        <v/>
      </c>
      <c r="K155" t="str">
        <f t="shared" si="20"/>
        <v/>
      </c>
    </row>
    <row r="156" spans="1:12">
      <c r="A156" t="str">
        <f t="shared" si="14"/>
        <v/>
      </c>
      <c r="B156" t="str">
        <f t="shared" si="15"/>
        <v/>
      </c>
      <c r="D156" t="str">
        <f t="shared" si="16"/>
        <v>skos:altLabel</v>
      </c>
      <c r="E156" t="s">
        <v>168</v>
      </c>
      <c r="F156" t="str">
        <f t="shared" si="17"/>
        <v/>
      </c>
      <c r="H156" t="str">
        <f t="shared" si="18"/>
        <v/>
      </c>
      <c r="I156" t="str">
        <f t="shared" si="19"/>
        <v/>
      </c>
      <c r="K156" t="str">
        <f t="shared" si="20"/>
        <v/>
      </c>
    </row>
    <row r="157" spans="1:12">
      <c r="A157" t="str">
        <f t="shared" si="14"/>
        <v/>
      </c>
      <c r="B157" t="str">
        <f t="shared" si="15"/>
        <v/>
      </c>
      <c r="D157" t="str">
        <f t="shared" si="16"/>
        <v>skos:altLabel</v>
      </c>
      <c r="E157" t="s">
        <v>178</v>
      </c>
      <c r="F157" t="str">
        <f t="shared" si="17"/>
        <v/>
      </c>
      <c r="H157" t="str">
        <f t="shared" si="18"/>
        <v/>
      </c>
      <c r="I157" t="str">
        <f t="shared" si="19"/>
        <v/>
      </c>
      <c r="K157" t="str">
        <f t="shared" si="20"/>
        <v/>
      </c>
    </row>
    <row r="158" spans="1:12">
      <c r="A158" t="str">
        <f t="shared" si="14"/>
        <v/>
      </c>
      <c r="B158" t="str">
        <f t="shared" si="15"/>
        <v/>
      </c>
      <c r="D158" t="str">
        <f t="shared" si="16"/>
        <v>skos:altLabel</v>
      </c>
      <c r="E158" t="s">
        <v>164</v>
      </c>
      <c r="F158" t="str">
        <f t="shared" si="17"/>
        <v/>
      </c>
      <c r="H158" t="str">
        <f t="shared" si="18"/>
        <v/>
      </c>
      <c r="I158" t="str">
        <f t="shared" si="19"/>
        <v/>
      </c>
      <c r="K158" t="str">
        <f t="shared" si="20"/>
        <v/>
      </c>
    </row>
    <row r="159" spans="1:12">
      <c r="A159" t="str">
        <f t="shared" si="14"/>
        <v/>
      </c>
      <c r="B159" t="str">
        <f t="shared" si="15"/>
        <v/>
      </c>
      <c r="D159" t="str">
        <f t="shared" si="16"/>
        <v>skos:altLabel</v>
      </c>
      <c r="E159" t="s">
        <v>195</v>
      </c>
      <c r="F159" t="str">
        <f t="shared" si="17"/>
        <v/>
      </c>
      <c r="H159" t="str">
        <f t="shared" si="18"/>
        <v/>
      </c>
      <c r="I159" t="str">
        <f t="shared" si="19"/>
        <v/>
      </c>
      <c r="K159" t="str">
        <f t="shared" si="20"/>
        <v/>
      </c>
    </row>
    <row r="160" spans="1:12">
      <c r="A160" t="str">
        <f t="shared" si="14"/>
        <v/>
      </c>
      <c r="B160" t="str">
        <f t="shared" si="15"/>
        <v/>
      </c>
      <c r="D160" t="str">
        <f t="shared" si="16"/>
        <v>skos:altLabel</v>
      </c>
      <c r="E160" t="s">
        <v>231</v>
      </c>
      <c r="F160" t="str">
        <f t="shared" si="17"/>
        <v/>
      </c>
      <c r="H160" t="str">
        <f t="shared" si="18"/>
        <v/>
      </c>
      <c r="I160" t="str">
        <f t="shared" si="19"/>
        <v>skos:scopeNote</v>
      </c>
      <c r="J160" t="s">
        <v>342</v>
      </c>
      <c r="K160" t="str">
        <f t="shared" si="20"/>
        <v>skos:note</v>
      </c>
      <c r="L160" t="s">
        <v>269</v>
      </c>
    </row>
    <row r="161" spans="1:12">
      <c r="A161" t="str">
        <f t="shared" si="14"/>
        <v/>
      </c>
      <c r="B161" t="str">
        <f t="shared" si="15"/>
        <v/>
      </c>
      <c r="D161" t="str">
        <f t="shared" si="16"/>
        <v>skos:altLabel</v>
      </c>
      <c r="E161" t="s">
        <v>179</v>
      </c>
      <c r="F161" t="str">
        <f t="shared" si="17"/>
        <v/>
      </c>
      <c r="H161" t="str">
        <f t="shared" si="18"/>
        <v/>
      </c>
      <c r="I161" t="str">
        <f t="shared" si="19"/>
        <v>skos:scopeNote</v>
      </c>
      <c r="J161" t="s">
        <v>342</v>
      </c>
      <c r="K161" t="str">
        <f t="shared" si="20"/>
        <v>skos:note</v>
      </c>
      <c r="L161" t="s">
        <v>269</v>
      </c>
    </row>
    <row r="162" spans="1:12">
      <c r="A162" t="str">
        <f t="shared" si="14"/>
        <v/>
      </c>
      <c r="B162" t="str">
        <f t="shared" si="15"/>
        <v/>
      </c>
      <c r="D162" t="str">
        <f t="shared" si="16"/>
        <v>skos:altLabel</v>
      </c>
      <c r="E162" t="s">
        <v>209</v>
      </c>
      <c r="F162" t="str">
        <f t="shared" si="17"/>
        <v/>
      </c>
      <c r="H162" t="str">
        <f t="shared" si="18"/>
        <v/>
      </c>
      <c r="I162" t="str">
        <f t="shared" si="19"/>
        <v>skos:scopeNote</v>
      </c>
      <c r="J162" t="s">
        <v>342</v>
      </c>
      <c r="K162" t="str">
        <f t="shared" si="20"/>
        <v>skos:note</v>
      </c>
      <c r="L162" t="s">
        <v>269</v>
      </c>
    </row>
    <row r="163" spans="1:12">
      <c r="A163" t="str">
        <f t="shared" si="14"/>
        <v/>
      </c>
      <c r="B163" t="str">
        <f t="shared" si="15"/>
        <v/>
      </c>
      <c r="D163" t="str">
        <f t="shared" si="16"/>
        <v>skos:altLabel</v>
      </c>
      <c r="E163" t="s">
        <v>165</v>
      </c>
      <c r="F163" t="str">
        <f t="shared" si="17"/>
        <v/>
      </c>
      <c r="H163" t="str">
        <f t="shared" si="18"/>
        <v/>
      </c>
      <c r="I163" t="str">
        <f t="shared" si="19"/>
        <v>skos:scopeNote</v>
      </c>
      <c r="J163" t="s">
        <v>344</v>
      </c>
      <c r="K163" t="str">
        <f t="shared" si="20"/>
        <v>skos:note</v>
      </c>
      <c r="L163" t="s">
        <v>269</v>
      </c>
    </row>
    <row r="164" spans="1:12">
      <c r="A164" t="str">
        <f t="shared" si="14"/>
        <v/>
      </c>
      <c r="B164" t="str">
        <f t="shared" si="15"/>
        <v/>
      </c>
      <c r="D164" t="str">
        <f t="shared" si="16"/>
        <v>skos:altLabel</v>
      </c>
      <c r="E164" t="s">
        <v>143</v>
      </c>
      <c r="F164" t="str">
        <f t="shared" si="17"/>
        <v/>
      </c>
      <c r="H164" t="str">
        <f t="shared" si="18"/>
        <v/>
      </c>
      <c r="I164" t="str">
        <f t="shared" si="19"/>
        <v>skos:scopeNote</v>
      </c>
      <c r="J164" t="s">
        <v>343</v>
      </c>
      <c r="K164" t="str">
        <f t="shared" si="20"/>
        <v>skos:note</v>
      </c>
      <c r="L164" t="s">
        <v>269</v>
      </c>
    </row>
    <row r="165" spans="1:12">
      <c r="A165" t="str">
        <f t="shared" si="14"/>
        <v/>
      </c>
      <c r="B165" t="str">
        <f t="shared" si="15"/>
        <v/>
      </c>
      <c r="D165" t="str">
        <f t="shared" si="16"/>
        <v>skos:altLabel</v>
      </c>
      <c r="E165" t="s">
        <v>180</v>
      </c>
      <c r="F165" t="str">
        <f t="shared" si="17"/>
        <v/>
      </c>
      <c r="H165" t="str">
        <f t="shared" si="18"/>
        <v/>
      </c>
      <c r="I165" t="str">
        <f t="shared" si="19"/>
        <v>skos:scopeNote</v>
      </c>
      <c r="J165" t="s">
        <v>342</v>
      </c>
      <c r="K165" t="str">
        <f t="shared" si="20"/>
        <v>skos:note</v>
      </c>
      <c r="L165" t="s">
        <v>269</v>
      </c>
    </row>
    <row r="166" spans="1:12">
      <c r="A166" t="str">
        <f t="shared" si="14"/>
        <v/>
      </c>
      <c r="B166" t="str">
        <f t="shared" si="15"/>
        <v/>
      </c>
      <c r="D166" t="str">
        <f t="shared" si="16"/>
        <v>skos:altLabel</v>
      </c>
      <c r="E166" t="s">
        <v>206</v>
      </c>
      <c r="F166" t="str">
        <f t="shared" si="17"/>
        <v/>
      </c>
      <c r="H166" t="str">
        <f t="shared" si="18"/>
        <v/>
      </c>
      <c r="I166" t="str">
        <f t="shared" si="19"/>
        <v>skos:scopeNote</v>
      </c>
      <c r="J166" t="s">
        <v>342</v>
      </c>
      <c r="K166" t="str">
        <f t="shared" si="20"/>
        <v>skos:note</v>
      </c>
      <c r="L166" t="s">
        <v>269</v>
      </c>
    </row>
    <row r="167" spans="1:12">
      <c r="A167" t="str">
        <f t="shared" si="14"/>
        <v/>
      </c>
      <c r="B167" t="str">
        <f t="shared" si="15"/>
        <v/>
      </c>
      <c r="D167" t="str">
        <f t="shared" si="16"/>
        <v>skos:altLabel</v>
      </c>
      <c r="E167" t="s">
        <v>169</v>
      </c>
      <c r="F167" t="str">
        <f t="shared" si="17"/>
        <v/>
      </c>
      <c r="H167" t="str">
        <f t="shared" si="18"/>
        <v/>
      </c>
      <c r="I167" t="str">
        <f t="shared" si="19"/>
        <v/>
      </c>
      <c r="K167" t="str">
        <f t="shared" si="20"/>
        <v/>
      </c>
    </row>
    <row r="168" spans="1:12">
      <c r="A168" t="str">
        <f t="shared" si="14"/>
        <v/>
      </c>
      <c r="B168" t="str">
        <f t="shared" si="15"/>
        <v/>
      </c>
      <c r="D168" t="str">
        <f t="shared" si="16"/>
        <v>skos:altLabel</v>
      </c>
      <c r="E168" t="s">
        <v>161</v>
      </c>
      <c r="F168" t="str">
        <f t="shared" si="17"/>
        <v/>
      </c>
      <c r="H168" t="str">
        <f t="shared" si="18"/>
        <v/>
      </c>
      <c r="I168" t="str">
        <f t="shared" si="19"/>
        <v/>
      </c>
      <c r="K168" t="str">
        <f t="shared" si="20"/>
        <v/>
      </c>
    </row>
    <row r="169" spans="1:12">
      <c r="A169" t="str">
        <f t="shared" si="14"/>
        <v/>
      </c>
      <c r="B169" t="str">
        <f t="shared" si="15"/>
        <v/>
      </c>
      <c r="D169" t="str">
        <f t="shared" si="16"/>
        <v>skos:altLabel</v>
      </c>
      <c r="E169" t="s">
        <v>197</v>
      </c>
      <c r="F169" t="str">
        <f t="shared" si="17"/>
        <v/>
      </c>
      <c r="H169" t="str">
        <f t="shared" si="18"/>
        <v/>
      </c>
      <c r="I169" t="str">
        <f t="shared" si="19"/>
        <v>skos:scopeNote</v>
      </c>
      <c r="J169" t="s">
        <v>342</v>
      </c>
      <c r="K169" t="str">
        <f t="shared" si="20"/>
        <v>skos:note</v>
      </c>
      <c r="L169" t="s">
        <v>269</v>
      </c>
    </row>
    <row r="170" spans="1:12">
      <c r="A170" t="str">
        <f t="shared" si="14"/>
        <v/>
      </c>
      <c r="B170" t="str">
        <f t="shared" si="15"/>
        <v/>
      </c>
      <c r="D170" t="str">
        <f t="shared" si="16"/>
        <v>skos:altLabel</v>
      </c>
      <c r="E170" t="s">
        <v>198</v>
      </c>
      <c r="F170" t="str">
        <f t="shared" si="17"/>
        <v/>
      </c>
      <c r="H170" t="str">
        <f t="shared" si="18"/>
        <v/>
      </c>
      <c r="I170" t="str">
        <f t="shared" si="19"/>
        <v>skos:scopeNote</v>
      </c>
      <c r="J170" t="s">
        <v>342</v>
      </c>
      <c r="K170" t="str">
        <f t="shared" si="20"/>
        <v>skos:note</v>
      </c>
      <c r="L170" t="s">
        <v>269</v>
      </c>
    </row>
    <row r="171" spans="1:12">
      <c r="A171" t="str">
        <f t="shared" si="14"/>
        <v/>
      </c>
      <c r="B171" t="str">
        <f t="shared" si="15"/>
        <v/>
      </c>
      <c r="D171" t="str">
        <f t="shared" si="16"/>
        <v>skos:altLabel</v>
      </c>
      <c r="E171" t="s">
        <v>199</v>
      </c>
      <c r="F171" t="str">
        <f t="shared" si="17"/>
        <v/>
      </c>
      <c r="H171" t="str">
        <f t="shared" si="18"/>
        <v/>
      </c>
      <c r="I171" t="str">
        <f t="shared" si="19"/>
        <v/>
      </c>
      <c r="K171" t="str">
        <f t="shared" si="20"/>
        <v/>
      </c>
    </row>
    <row r="172" spans="1:12">
      <c r="A172" t="str">
        <f t="shared" si="14"/>
        <v/>
      </c>
      <c r="B172" t="str">
        <f t="shared" si="15"/>
        <v/>
      </c>
      <c r="D172" t="str">
        <f t="shared" si="16"/>
        <v>skos:altLabel</v>
      </c>
      <c r="E172" t="s">
        <v>145</v>
      </c>
      <c r="F172" t="str">
        <f t="shared" si="17"/>
        <v/>
      </c>
      <c r="H172" t="str">
        <f t="shared" si="18"/>
        <v/>
      </c>
      <c r="I172" t="str">
        <f t="shared" si="19"/>
        <v>skos:scopeNote</v>
      </c>
      <c r="J172" t="s">
        <v>342</v>
      </c>
      <c r="K172" t="str">
        <f t="shared" si="20"/>
        <v>skos:note</v>
      </c>
      <c r="L172" t="s">
        <v>269</v>
      </c>
    </row>
    <row r="173" spans="1:12">
      <c r="A173" t="str">
        <f t="shared" si="14"/>
        <v/>
      </c>
      <c r="B173" t="str">
        <f t="shared" si="15"/>
        <v/>
      </c>
      <c r="D173" t="str">
        <f t="shared" si="16"/>
        <v>skos:altLabel</v>
      </c>
      <c r="E173" t="s">
        <v>170</v>
      </c>
      <c r="F173" t="str">
        <f t="shared" si="17"/>
        <v/>
      </c>
      <c r="H173" t="str">
        <f t="shared" si="18"/>
        <v/>
      </c>
      <c r="I173" t="str">
        <f t="shared" si="19"/>
        <v>skos:scopeNote</v>
      </c>
      <c r="J173" t="s">
        <v>345</v>
      </c>
      <c r="K173" t="str">
        <f t="shared" si="20"/>
        <v>skos:note</v>
      </c>
      <c r="L173" t="s">
        <v>269</v>
      </c>
    </row>
    <row r="174" spans="1:12">
      <c r="A174" t="str">
        <f t="shared" si="14"/>
        <v/>
      </c>
      <c r="B174" t="str">
        <f t="shared" si="15"/>
        <v/>
      </c>
      <c r="D174" t="str">
        <f t="shared" si="16"/>
        <v>skos:altLabel</v>
      </c>
      <c r="E174" t="s">
        <v>234</v>
      </c>
      <c r="F174" t="str">
        <f t="shared" si="17"/>
        <v/>
      </c>
      <c r="H174" t="str">
        <f t="shared" si="18"/>
        <v/>
      </c>
      <c r="I174" t="str">
        <f t="shared" si="19"/>
        <v/>
      </c>
      <c r="K174" t="str">
        <f t="shared" si="20"/>
        <v/>
      </c>
    </row>
    <row r="175" spans="1:12">
      <c r="A175" t="str">
        <f t="shared" si="14"/>
        <v/>
      </c>
      <c r="B175" t="str">
        <f t="shared" si="15"/>
        <v/>
      </c>
      <c r="D175" t="str">
        <f t="shared" si="16"/>
        <v>skos:altLabel</v>
      </c>
      <c r="E175" t="s">
        <v>235</v>
      </c>
      <c r="F175" t="str">
        <f t="shared" si="17"/>
        <v/>
      </c>
      <c r="H175" t="str">
        <f t="shared" si="18"/>
        <v/>
      </c>
      <c r="I175" t="str">
        <f t="shared" si="19"/>
        <v/>
      </c>
      <c r="K175" t="str">
        <f t="shared" si="20"/>
        <v/>
      </c>
    </row>
    <row r="176" spans="1:12">
      <c r="A176" t="str">
        <f t="shared" si="14"/>
        <v/>
      </c>
      <c r="B176" t="str">
        <f t="shared" si="15"/>
        <v/>
      </c>
      <c r="D176" t="str">
        <f t="shared" si="16"/>
        <v>skos:altLabel</v>
      </c>
      <c r="E176" t="s">
        <v>146</v>
      </c>
      <c r="F176" t="str">
        <f t="shared" si="17"/>
        <v/>
      </c>
      <c r="H176" t="str">
        <f t="shared" si="18"/>
        <v/>
      </c>
      <c r="I176" t="str">
        <f t="shared" si="19"/>
        <v/>
      </c>
      <c r="K176" t="str">
        <f t="shared" si="20"/>
        <v/>
      </c>
    </row>
    <row r="177" spans="1:11">
      <c r="A177" t="str">
        <f t="shared" si="14"/>
        <v/>
      </c>
      <c r="B177" t="str">
        <f t="shared" si="15"/>
        <v/>
      </c>
      <c r="D177" t="str">
        <f t="shared" si="16"/>
        <v>skos:altLabel</v>
      </c>
      <c r="E177" t="s">
        <v>217</v>
      </c>
      <c r="F177" t="str">
        <f t="shared" si="17"/>
        <v/>
      </c>
      <c r="H177" t="str">
        <f t="shared" si="18"/>
        <v/>
      </c>
      <c r="I177" t="str">
        <f t="shared" si="19"/>
        <v/>
      </c>
      <c r="K177" t="str">
        <f t="shared" si="20"/>
        <v/>
      </c>
    </row>
    <row r="178" spans="1:11">
      <c r="A178" t="str">
        <f t="shared" si="14"/>
        <v/>
      </c>
      <c r="B178" t="str">
        <f t="shared" si="15"/>
        <v/>
      </c>
      <c r="D178" t="str">
        <f t="shared" si="16"/>
        <v>skos:altLabel</v>
      </c>
      <c r="E178" t="s">
        <v>236</v>
      </c>
      <c r="F178" t="str">
        <f t="shared" si="17"/>
        <v/>
      </c>
      <c r="H178" t="str">
        <f t="shared" si="18"/>
        <v/>
      </c>
      <c r="I178" t="str">
        <f t="shared" si="19"/>
        <v/>
      </c>
      <c r="K178" t="str">
        <f t="shared" si="20"/>
        <v/>
      </c>
    </row>
    <row r="179" spans="1:11">
      <c r="A179" t="str">
        <f t="shared" si="14"/>
        <v/>
      </c>
      <c r="B179" t="str">
        <f t="shared" si="15"/>
        <v/>
      </c>
      <c r="D179" t="str">
        <f t="shared" si="16"/>
        <v>skos:altLabel</v>
      </c>
      <c r="E179" t="s">
        <v>237</v>
      </c>
      <c r="F179" t="str">
        <f t="shared" si="17"/>
        <v/>
      </c>
      <c r="H179" t="str">
        <f t="shared" si="18"/>
        <v/>
      </c>
      <c r="I179" t="str">
        <f t="shared" si="19"/>
        <v/>
      </c>
      <c r="K179" t="str">
        <f t="shared" si="20"/>
        <v/>
      </c>
    </row>
    <row r="180" spans="1:11">
      <c r="A180" t="str">
        <f t="shared" si="14"/>
        <v/>
      </c>
      <c r="B180" t="str">
        <f t="shared" si="15"/>
        <v/>
      </c>
      <c r="D180" t="str">
        <f t="shared" si="16"/>
        <v>skos:altLabel</v>
      </c>
      <c r="E180" t="s">
        <v>238</v>
      </c>
      <c r="F180" t="str">
        <f t="shared" si="17"/>
        <v/>
      </c>
      <c r="H180" t="str">
        <f t="shared" si="18"/>
        <v/>
      </c>
      <c r="I180" t="str">
        <f t="shared" si="19"/>
        <v/>
      </c>
      <c r="K180" t="str">
        <f t="shared" si="20"/>
        <v/>
      </c>
    </row>
    <row r="181" spans="1:11">
      <c r="A181" t="str">
        <f t="shared" si="14"/>
        <v/>
      </c>
      <c r="B181" t="str">
        <f t="shared" si="15"/>
        <v/>
      </c>
      <c r="D181" t="str">
        <f t="shared" si="16"/>
        <v>skos:altLabel</v>
      </c>
      <c r="E181" t="s">
        <v>239</v>
      </c>
      <c r="F181" t="str">
        <f t="shared" si="17"/>
        <v/>
      </c>
      <c r="H181" t="str">
        <f t="shared" si="18"/>
        <v/>
      </c>
      <c r="I181" t="str">
        <f t="shared" si="19"/>
        <v/>
      </c>
      <c r="K181" t="str">
        <f t="shared" si="20"/>
        <v/>
      </c>
    </row>
    <row r="182" spans="1:11">
      <c r="A182" t="str">
        <f t="shared" si="14"/>
        <v/>
      </c>
      <c r="B182" t="str">
        <f t="shared" si="15"/>
        <v/>
      </c>
      <c r="D182" t="str">
        <f t="shared" si="16"/>
        <v>skos:altLabel</v>
      </c>
      <c r="E182" t="s">
        <v>240</v>
      </c>
      <c r="F182" t="str">
        <f t="shared" si="17"/>
        <v/>
      </c>
      <c r="H182" t="str">
        <f t="shared" si="18"/>
        <v/>
      </c>
      <c r="I182" t="str">
        <f t="shared" si="19"/>
        <v/>
      </c>
      <c r="K182" t="str">
        <f t="shared" si="20"/>
        <v/>
      </c>
    </row>
    <row r="183" spans="1:11">
      <c r="A183" t="str">
        <f t="shared" si="14"/>
        <v/>
      </c>
      <c r="B183" t="str">
        <f t="shared" si="15"/>
        <v/>
      </c>
      <c r="D183" t="str">
        <f t="shared" si="16"/>
        <v>skos:altLabel</v>
      </c>
      <c r="E183" t="s">
        <v>241</v>
      </c>
      <c r="F183" t="str">
        <f t="shared" si="17"/>
        <v/>
      </c>
      <c r="H183" t="str">
        <f t="shared" si="18"/>
        <v/>
      </c>
      <c r="I183" t="str">
        <f t="shared" si="19"/>
        <v/>
      </c>
      <c r="K183" t="str">
        <f t="shared" si="20"/>
        <v/>
      </c>
    </row>
    <row r="184" spans="1:11">
      <c r="A184" t="str">
        <f t="shared" si="14"/>
        <v/>
      </c>
      <c r="B184" t="str">
        <f t="shared" si="15"/>
        <v/>
      </c>
      <c r="D184" t="str">
        <f t="shared" si="16"/>
        <v>skos:altLabel</v>
      </c>
      <c r="E184" t="s">
        <v>242</v>
      </c>
      <c r="F184" t="str">
        <f t="shared" si="17"/>
        <v/>
      </c>
      <c r="H184" t="str">
        <f t="shared" si="18"/>
        <v/>
      </c>
      <c r="I184" t="str">
        <f t="shared" si="19"/>
        <v/>
      </c>
      <c r="K184" t="str">
        <f t="shared" si="20"/>
        <v/>
      </c>
    </row>
    <row r="185" spans="1:11">
      <c r="A185" t="str">
        <f t="shared" si="14"/>
        <v/>
      </c>
      <c r="B185" t="str">
        <f t="shared" si="15"/>
        <v/>
      </c>
      <c r="D185" t="str">
        <f t="shared" si="16"/>
        <v>skos:altLabel</v>
      </c>
      <c r="E185" t="s">
        <v>162</v>
      </c>
      <c r="F185" t="str">
        <f t="shared" si="17"/>
        <v/>
      </c>
      <c r="H185" t="str">
        <f t="shared" si="18"/>
        <v/>
      </c>
      <c r="I185" t="str">
        <f t="shared" si="19"/>
        <v/>
      </c>
      <c r="K185" t="str">
        <f t="shared" si="20"/>
        <v/>
      </c>
    </row>
    <row r="186" spans="1:11">
      <c r="A186" t="str">
        <f t="shared" si="14"/>
        <v/>
      </c>
      <c r="B186" t="str">
        <f t="shared" si="15"/>
        <v/>
      </c>
      <c r="D186" t="str">
        <f t="shared" si="16"/>
        <v>skos:altLabel</v>
      </c>
      <c r="E186" t="s">
        <v>142</v>
      </c>
      <c r="F186" t="str">
        <f t="shared" si="17"/>
        <v/>
      </c>
      <c r="H186" t="str">
        <f t="shared" si="18"/>
        <v/>
      </c>
      <c r="I186" t="str">
        <f t="shared" si="19"/>
        <v/>
      </c>
      <c r="K186" t="str">
        <f t="shared" si="20"/>
        <v/>
      </c>
    </row>
    <row r="187" spans="1:11">
      <c r="A187" t="str">
        <f t="shared" si="14"/>
        <v/>
      </c>
      <c r="B187" t="str">
        <f t="shared" si="15"/>
        <v/>
      </c>
      <c r="D187" t="str">
        <f t="shared" si="16"/>
        <v>skos:altLabel</v>
      </c>
      <c r="E187" t="s">
        <v>218</v>
      </c>
      <c r="F187" t="str">
        <f t="shared" si="17"/>
        <v/>
      </c>
      <c r="H187" t="str">
        <f t="shared" si="18"/>
        <v/>
      </c>
      <c r="I187" t="str">
        <f t="shared" si="19"/>
        <v/>
      </c>
      <c r="K187" t="str">
        <f t="shared" si="20"/>
        <v/>
      </c>
    </row>
    <row r="188" spans="1:11">
      <c r="A188" t="str">
        <f t="shared" si="14"/>
        <v/>
      </c>
      <c r="B188" t="str">
        <f t="shared" si="15"/>
        <v/>
      </c>
      <c r="D188" t="str">
        <f t="shared" si="16"/>
        <v>skos:altLabel</v>
      </c>
      <c r="E188" t="s">
        <v>219</v>
      </c>
      <c r="F188" t="str">
        <f t="shared" si="17"/>
        <v/>
      </c>
      <c r="H188" t="str">
        <f t="shared" si="18"/>
        <v/>
      </c>
      <c r="I188" t="str">
        <f t="shared" si="19"/>
        <v/>
      </c>
      <c r="K188" t="str">
        <f t="shared" si="20"/>
        <v/>
      </c>
    </row>
    <row r="189" spans="1:11">
      <c r="A189" t="str">
        <f t="shared" si="14"/>
        <v/>
      </c>
      <c r="B189" t="str">
        <f t="shared" si="15"/>
        <v/>
      </c>
      <c r="D189" t="str">
        <f t="shared" si="16"/>
        <v>skos:altLabel</v>
      </c>
      <c r="E189" t="s">
        <v>171</v>
      </c>
      <c r="F189" t="str">
        <f t="shared" si="17"/>
        <v/>
      </c>
      <c r="H189" t="str">
        <f t="shared" si="18"/>
        <v/>
      </c>
      <c r="I189" t="str">
        <f t="shared" si="19"/>
        <v/>
      </c>
      <c r="K189" t="str">
        <f t="shared" si="20"/>
        <v/>
      </c>
    </row>
    <row r="190" spans="1:11">
      <c r="A190" t="str">
        <f t="shared" si="14"/>
        <v/>
      </c>
      <c r="B190" t="str">
        <f t="shared" si="15"/>
        <v/>
      </c>
      <c r="D190" t="str">
        <f t="shared" si="16"/>
        <v>skos:altLabel</v>
      </c>
      <c r="E190" t="s">
        <v>243</v>
      </c>
      <c r="F190" t="str">
        <f t="shared" si="17"/>
        <v/>
      </c>
      <c r="H190" t="str">
        <f t="shared" si="18"/>
        <v/>
      </c>
      <c r="I190" t="str">
        <f t="shared" si="19"/>
        <v/>
      </c>
      <c r="K190" t="str">
        <f t="shared" si="20"/>
        <v/>
      </c>
    </row>
    <row r="191" spans="1:11">
      <c r="A191" t="str">
        <f t="shared" si="14"/>
        <v/>
      </c>
      <c r="B191" t="str">
        <f t="shared" si="15"/>
        <v/>
      </c>
      <c r="D191" t="str">
        <f t="shared" si="16"/>
        <v>skos:altLabel</v>
      </c>
      <c r="E191" t="s">
        <v>244</v>
      </c>
      <c r="F191" t="str">
        <f t="shared" si="17"/>
        <v/>
      </c>
      <c r="H191" t="str">
        <f t="shared" si="18"/>
        <v/>
      </c>
      <c r="I191" t="str">
        <f t="shared" si="19"/>
        <v/>
      </c>
      <c r="K191" t="str">
        <f t="shared" si="20"/>
        <v/>
      </c>
    </row>
    <row r="192" spans="1:11">
      <c r="A192" t="str">
        <f t="shared" si="14"/>
        <v/>
      </c>
      <c r="B192" t="str">
        <f t="shared" si="15"/>
        <v/>
      </c>
      <c r="D192" t="str">
        <f t="shared" si="16"/>
        <v>skos:altLabel</v>
      </c>
      <c r="E192" t="s">
        <v>245</v>
      </c>
      <c r="F192" t="str">
        <f t="shared" si="17"/>
        <v/>
      </c>
      <c r="H192" t="str">
        <f t="shared" si="18"/>
        <v/>
      </c>
      <c r="I192" t="str">
        <f t="shared" si="19"/>
        <v/>
      </c>
      <c r="K192" t="str">
        <f t="shared" si="20"/>
        <v/>
      </c>
    </row>
    <row r="193" spans="1:12">
      <c r="A193" t="str">
        <f t="shared" si="14"/>
        <v/>
      </c>
      <c r="B193" t="str">
        <f t="shared" si="15"/>
        <v/>
      </c>
      <c r="D193" t="str">
        <f t="shared" si="16"/>
        <v>skos:altLabel</v>
      </c>
      <c r="E193" t="s">
        <v>246</v>
      </c>
      <c r="F193" t="str">
        <f t="shared" si="17"/>
        <v/>
      </c>
      <c r="H193" t="str">
        <f t="shared" si="18"/>
        <v/>
      </c>
      <c r="I193" t="str">
        <f t="shared" si="19"/>
        <v/>
      </c>
      <c r="K193" t="str">
        <f t="shared" si="20"/>
        <v/>
      </c>
    </row>
    <row r="194" spans="1:12">
      <c r="A194" t="str">
        <f t="shared" si="14"/>
        <v/>
      </c>
      <c r="B194" t="str">
        <f t="shared" si="15"/>
        <v/>
      </c>
      <c r="D194" t="str">
        <f t="shared" si="16"/>
        <v>skos:altLabel</v>
      </c>
      <c r="E194" t="s">
        <v>141</v>
      </c>
      <c r="F194" t="str">
        <f t="shared" si="17"/>
        <v/>
      </c>
      <c r="H194" t="str">
        <f t="shared" si="18"/>
        <v/>
      </c>
      <c r="I194" t="str">
        <f t="shared" si="19"/>
        <v/>
      </c>
      <c r="K194" t="str">
        <f t="shared" si="20"/>
        <v/>
      </c>
    </row>
    <row r="195" spans="1:12">
      <c r="A195" t="str">
        <f t="shared" si="14"/>
        <v/>
      </c>
      <c r="B195" t="str">
        <f t="shared" si="15"/>
        <v/>
      </c>
      <c r="D195" t="str">
        <f t="shared" si="16"/>
        <v>skos:altLabel</v>
      </c>
      <c r="E195" t="s">
        <v>157</v>
      </c>
      <c r="F195" t="str">
        <f t="shared" si="17"/>
        <v/>
      </c>
      <c r="H195" t="str">
        <f t="shared" si="18"/>
        <v/>
      </c>
      <c r="I195" t="str">
        <f t="shared" si="19"/>
        <v/>
      </c>
      <c r="K195" t="str">
        <f t="shared" si="20"/>
        <v/>
      </c>
    </row>
    <row r="196" spans="1:12">
      <c r="A196" t="str">
        <f t="shared" si="14"/>
        <v/>
      </c>
      <c r="B196" t="str">
        <f t="shared" si="15"/>
        <v/>
      </c>
      <c r="D196" t="str">
        <f t="shared" si="16"/>
        <v>skos:altLabel</v>
      </c>
      <c r="E196" t="s">
        <v>225</v>
      </c>
      <c r="F196" t="str">
        <f t="shared" si="17"/>
        <v/>
      </c>
      <c r="H196" t="str">
        <f t="shared" si="18"/>
        <v/>
      </c>
      <c r="I196" t="str">
        <f t="shared" si="19"/>
        <v/>
      </c>
      <c r="K196" t="str">
        <f t="shared" si="20"/>
        <v/>
      </c>
    </row>
    <row r="197" spans="1:12">
      <c r="A197" t="str">
        <f t="shared" ref="A197:A260" si="21">IF(NOT(C197=""),CONCATENATE("monsterrollenthesaurus:",C197),"")</f>
        <v/>
      </c>
      <c r="B197" t="str">
        <f t="shared" ref="B197:B260" si="22">IF(NOT(C197=""),"skos:prefLabel","")</f>
        <v/>
      </c>
      <c r="D197" t="str">
        <f t="shared" ref="D197:D260" si="23">IF(NOT(E197=""),"skos:altLabel","")</f>
        <v>skos:altLabel</v>
      </c>
      <c r="E197" t="s">
        <v>132</v>
      </c>
      <c r="F197" t="str">
        <f t="shared" ref="F197:F260" si="24">IF(NOT(G197=""),"skos:altLabel","")</f>
        <v/>
      </c>
      <c r="H197" t="str">
        <f t="shared" ref="H197:H260" si="25">IF(NOT(G197=""),"@en","")</f>
        <v/>
      </c>
      <c r="I197" t="str">
        <f t="shared" ref="I197:I260" si="26">IF(NOT(J197=""),"skos:scopeNote","")</f>
        <v/>
      </c>
      <c r="K197" t="str">
        <f t="shared" ref="K197:K260" si="27">IF(NOT(L197=""),"skos:note","")</f>
        <v/>
      </c>
    </row>
    <row r="198" spans="1:12">
      <c r="A198" t="str">
        <f t="shared" si="21"/>
        <v/>
      </c>
      <c r="B198" t="str">
        <f t="shared" si="22"/>
        <v/>
      </c>
      <c r="D198" t="str">
        <f t="shared" si="23"/>
        <v>skos:altLabel</v>
      </c>
      <c r="E198" t="s">
        <v>247</v>
      </c>
      <c r="F198" t="str">
        <f t="shared" si="24"/>
        <v/>
      </c>
      <c r="H198" t="str">
        <f t="shared" si="25"/>
        <v/>
      </c>
      <c r="I198" t="str">
        <f t="shared" si="26"/>
        <v/>
      </c>
      <c r="K198" t="str">
        <f t="shared" si="27"/>
        <v/>
      </c>
    </row>
    <row r="199" spans="1:12">
      <c r="A199" t="str">
        <f t="shared" si="21"/>
        <v>monsterrollenthesaurus:kok</v>
      </c>
      <c r="B199" t="str">
        <f t="shared" si="22"/>
        <v>skos:prefLabel</v>
      </c>
      <c r="C199" t="s">
        <v>43</v>
      </c>
      <c r="D199" t="str">
        <f t="shared" si="23"/>
        <v>skos:altLabel</v>
      </c>
      <c r="E199" t="s">
        <v>248</v>
      </c>
      <c r="F199" t="str">
        <f t="shared" si="24"/>
        <v/>
      </c>
      <c r="H199" t="str">
        <f t="shared" si="25"/>
        <v/>
      </c>
      <c r="I199" t="str">
        <f t="shared" si="26"/>
        <v/>
      </c>
      <c r="K199" t="str">
        <f t="shared" si="27"/>
        <v/>
      </c>
    </row>
    <row r="200" spans="1:12">
      <c r="A200" t="str">
        <f t="shared" si="21"/>
        <v/>
      </c>
      <c r="B200" t="str">
        <f t="shared" si="22"/>
        <v/>
      </c>
      <c r="D200" t="str">
        <f t="shared" si="23"/>
        <v>skos:altLabel</v>
      </c>
      <c r="E200" t="s">
        <v>249</v>
      </c>
      <c r="F200" t="str">
        <f t="shared" si="24"/>
        <v/>
      </c>
      <c r="H200" t="str">
        <f t="shared" si="25"/>
        <v/>
      </c>
      <c r="I200" t="str">
        <f t="shared" si="26"/>
        <v>skos:scopeNote</v>
      </c>
      <c r="J200" t="s">
        <v>351</v>
      </c>
      <c r="K200" t="str">
        <f t="shared" si="27"/>
        <v>skos:note</v>
      </c>
      <c r="L200" t="s">
        <v>269</v>
      </c>
    </row>
    <row r="201" spans="1:12">
      <c r="A201" t="str">
        <f t="shared" si="21"/>
        <v/>
      </c>
      <c r="B201" t="str">
        <f t="shared" si="22"/>
        <v/>
      </c>
      <c r="D201" t="str">
        <f t="shared" si="23"/>
        <v>skos:altLabel</v>
      </c>
      <c r="E201" t="s">
        <v>250</v>
      </c>
      <c r="F201" t="str">
        <f t="shared" si="24"/>
        <v/>
      </c>
      <c r="H201" t="str">
        <f t="shared" si="25"/>
        <v/>
      </c>
      <c r="I201" t="str">
        <f t="shared" si="26"/>
        <v/>
      </c>
      <c r="K201" t="str">
        <f t="shared" si="27"/>
        <v/>
      </c>
    </row>
    <row r="202" spans="1:12">
      <c r="A202" t="str">
        <f t="shared" si="21"/>
        <v/>
      </c>
      <c r="B202" t="str">
        <f t="shared" si="22"/>
        <v/>
      </c>
      <c r="D202" t="str">
        <f t="shared" si="23"/>
        <v>skos:altLabel</v>
      </c>
      <c r="E202" t="s">
        <v>134</v>
      </c>
      <c r="F202" t="str">
        <f t="shared" si="24"/>
        <v/>
      </c>
      <c r="H202" t="str">
        <f t="shared" si="25"/>
        <v/>
      </c>
      <c r="I202" t="str">
        <f t="shared" si="26"/>
        <v/>
      </c>
      <c r="K202" t="str">
        <f t="shared" si="27"/>
        <v/>
      </c>
    </row>
    <row r="203" spans="1:12">
      <c r="A203" t="str">
        <f t="shared" si="21"/>
        <v>monsterrollenthesaurus:matroos</v>
      </c>
      <c r="B203" t="str">
        <f t="shared" si="22"/>
        <v>skos:prefLabel</v>
      </c>
      <c r="C203" t="s">
        <v>70</v>
      </c>
      <c r="D203" t="str">
        <f t="shared" si="23"/>
        <v>skos:altLabel</v>
      </c>
      <c r="E203" t="s">
        <v>251</v>
      </c>
      <c r="F203" t="str">
        <f t="shared" si="24"/>
        <v/>
      </c>
      <c r="H203" t="str">
        <f t="shared" si="25"/>
        <v/>
      </c>
      <c r="I203" t="str">
        <f t="shared" si="26"/>
        <v/>
      </c>
      <c r="K203" t="str">
        <f t="shared" si="27"/>
        <v/>
      </c>
    </row>
    <row r="204" spans="1:12">
      <c r="A204" t="str">
        <f t="shared" si="21"/>
        <v/>
      </c>
      <c r="B204" t="str">
        <f t="shared" si="22"/>
        <v/>
      </c>
      <c r="D204" t="str">
        <f t="shared" si="23"/>
        <v>skos:altLabel</v>
      </c>
      <c r="E204" t="s">
        <v>216</v>
      </c>
      <c r="F204" t="str">
        <f t="shared" si="24"/>
        <v/>
      </c>
      <c r="H204" t="str">
        <f t="shared" si="25"/>
        <v/>
      </c>
      <c r="I204" t="str">
        <f t="shared" si="26"/>
        <v/>
      </c>
      <c r="K204" t="str">
        <f t="shared" si="27"/>
        <v/>
      </c>
    </row>
    <row r="205" spans="1:12">
      <c r="A205" t="str">
        <f t="shared" si="21"/>
        <v/>
      </c>
      <c r="B205" t="str">
        <f t="shared" si="22"/>
        <v/>
      </c>
      <c r="D205" t="str">
        <f t="shared" si="23"/>
        <v>skos:altLabel</v>
      </c>
      <c r="E205" t="s">
        <v>135</v>
      </c>
      <c r="F205" t="str">
        <f t="shared" si="24"/>
        <v/>
      </c>
      <c r="H205" t="str">
        <f t="shared" si="25"/>
        <v/>
      </c>
      <c r="I205" t="str">
        <f t="shared" si="26"/>
        <v/>
      </c>
      <c r="K205" t="str">
        <f t="shared" si="27"/>
        <v/>
      </c>
    </row>
    <row r="206" spans="1:12">
      <c r="A206" t="str">
        <f t="shared" si="21"/>
        <v/>
      </c>
      <c r="B206" t="str">
        <f t="shared" si="22"/>
        <v/>
      </c>
      <c r="D206" t="str">
        <f t="shared" si="23"/>
        <v>skos:altLabel</v>
      </c>
      <c r="E206" t="s">
        <v>229</v>
      </c>
      <c r="F206" t="str">
        <f t="shared" si="24"/>
        <v/>
      </c>
      <c r="H206" t="str">
        <f t="shared" si="25"/>
        <v/>
      </c>
      <c r="I206" t="str">
        <f t="shared" si="26"/>
        <v/>
      </c>
      <c r="K206" t="str">
        <f t="shared" si="27"/>
        <v/>
      </c>
    </row>
    <row r="207" spans="1:12">
      <c r="A207" t="str">
        <f t="shared" si="21"/>
        <v/>
      </c>
      <c r="B207" t="str">
        <f t="shared" si="22"/>
        <v/>
      </c>
      <c r="D207" t="str">
        <f t="shared" si="23"/>
        <v>skos:altLabel</v>
      </c>
      <c r="E207" t="s">
        <v>151</v>
      </c>
      <c r="F207" t="str">
        <f t="shared" si="24"/>
        <v/>
      </c>
      <c r="H207" t="str">
        <f t="shared" si="25"/>
        <v/>
      </c>
      <c r="I207" t="str">
        <f t="shared" si="26"/>
        <v/>
      </c>
      <c r="K207" t="str">
        <f t="shared" si="27"/>
        <v/>
      </c>
    </row>
    <row r="208" spans="1:12">
      <c r="A208" t="str">
        <f t="shared" si="21"/>
        <v/>
      </c>
      <c r="B208" t="str">
        <f t="shared" si="22"/>
        <v/>
      </c>
      <c r="D208" t="str">
        <f t="shared" si="23"/>
        <v>skos:altLabel</v>
      </c>
      <c r="E208" t="s">
        <v>203</v>
      </c>
      <c r="F208" t="str">
        <f t="shared" si="24"/>
        <v/>
      </c>
      <c r="H208" t="str">
        <f t="shared" si="25"/>
        <v/>
      </c>
      <c r="I208" t="str">
        <f t="shared" si="26"/>
        <v/>
      </c>
      <c r="K208" t="str">
        <f t="shared" si="27"/>
        <v/>
      </c>
    </row>
    <row r="209" spans="1:11">
      <c r="A209" t="str">
        <f t="shared" si="21"/>
        <v/>
      </c>
      <c r="B209" t="str">
        <f t="shared" si="22"/>
        <v/>
      </c>
      <c r="D209" t="str">
        <f t="shared" si="23"/>
        <v>skos:altLabel</v>
      </c>
      <c r="E209" t="s">
        <v>213</v>
      </c>
      <c r="F209" t="str">
        <f t="shared" si="24"/>
        <v/>
      </c>
      <c r="H209" t="str">
        <f t="shared" si="25"/>
        <v/>
      </c>
      <c r="I209" t="str">
        <f t="shared" si="26"/>
        <v/>
      </c>
      <c r="K209" t="str">
        <f t="shared" si="27"/>
        <v/>
      </c>
    </row>
    <row r="210" spans="1:11">
      <c r="A210" t="str">
        <f t="shared" si="21"/>
        <v>monsterrollenthesaurus:matroos</v>
      </c>
      <c r="B210" t="str">
        <f t="shared" si="22"/>
        <v>skos:prefLabel</v>
      </c>
      <c r="C210" t="s">
        <v>70</v>
      </c>
      <c r="D210" t="str">
        <f t="shared" si="23"/>
        <v>skos:altLabel</v>
      </c>
      <c r="E210" t="s">
        <v>191</v>
      </c>
      <c r="F210" t="str">
        <f t="shared" si="24"/>
        <v/>
      </c>
      <c r="H210" t="str">
        <f t="shared" si="25"/>
        <v/>
      </c>
      <c r="I210" t="str">
        <f t="shared" si="26"/>
        <v/>
      </c>
      <c r="K210" t="str">
        <f t="shared" si="27"/>
        <v/>
      </c>
    </row>
    <row r="211" spans="1:11">
      <c r="A211" t="str">
        <f t="shared" si="21"/>
        <v>monsterrollenthesaurus:matroos</v>
      </c>
      <c r="B211" t="str">
        <f t="shared" si="22"/>
        <v>skos:prefLabel</v>
      </c>
      <c r="C211" t="s">
        <v>70</v>
      </c>
      <c r="D211" t="str">
        <f t="shared" si="23"/>
        <v>skos:altLabel</v>
      </c>
      <c r="E211" t="s">
        <v>252</v>
      </c>
      <c r="F211" t="str">
        <f t="shared" si="24"/>
        <v/>
      </c>
      <c r="H211" t="str">
        <f t="shared" si="25"/>
        <v/>
      </c>
      <c r="I211" t="str">
        <f t="shared" si="26"/>
        <v/>
      </c>
      <c r="K211" t="str">
        <f t="shared" si="27"/>
        <v/>
      </c>
    </row>
    <row r="212" spans="1:11">
      <c r="A212" t="str">
        <f t="shared" si="21"/>
        <v/>
      </c>
      <c r="B212" t="str">
        <f t="shared" si="22"/>
        <v/>
      </c>
      <c r="D212" t="str">
        <f t="shared" si="23"/>
        <v>skos:altLabel</v>
      </c>
      <c r="E212" t="s">
        <v>253</v>
      </c>
      <c r="F212" t="str">
        <f t="shared" si="24"/>
        <v/>
      </c>
      <c r="H212" t="str">
        <f t="shared" si="25"/>
        <v/>
      </c>
      <c r="I212" t="str">
        <f t="shared" si="26"/>
        <v/>
      </c>
      <c r="K212" t="str">
        <f t="shared" si="27"/>
        <v/>
      </c>
    </row>
    <row r="213" spans="1:11">
      <c r="A213" t="str">
        <f t="shared" si="21"/>
        <v/>
      </c>
      <c r="B213" t="str">
        <f t="shared" si="22"/>
        <v/>
      </c>
      <c r="D213" t="str">
        <f t="shared" si="23"/>
        <v>skos:altLabel</v>
      </c>
      <c r="E213" t="s">
        <v>254</v>
      </c>
      <c r="F213" t="str">
        <f t="shared" si="24"/>
        <v/>
      </c>
      <c r="H213" t="str">
        <f t="shared" si="25"/>
        <v/>
      </c>
      <c r="I213" t="str">
        <f t="shared" si="26"/>
        <v/>
      </c>
      <c r="K213" t="str">
        <f t="shared" si="27"/>
        <v/>
      </c>
    </row>
    <row r="214" spans="1:11">
      <c r="A214" t="str">
        <f t="shared" si="21"/>
        <v/>
      </c>
      <c r="B214" t="str">
        <f t="shared" si="22"/>
        <v/>
      </c>
      <c r="D214" t="str">
        <f t="shared" si="23"/>
        <v>skos:altLabel</v>
      </c>
      <c r="E214" t="s">
        <v>136</v>
      </c>
      <c r="F214" t="str">
        <f t="shared" si="24"/>
        <v/>
      </c>
      <c r="H214" t="str">
        <f t="shared" si="25"/>
        <v/>
      </c>
      <c r="I214" t="str">
        <f t="shared" si="26"/>
        <v/>
      </c>
      <c r="K214" t="str">
        <f t="shared" si="27"/>
        <v/>
      </c>
    </row>
    <row r="215" spans="1:11">
      <c r="A215" t="str">
        <f t="shared" si="21"/>
        <v/>
      </c>
      <c r="B215" t="str">
        <f t="shared" si="22"/>
        <v/>
      </c>
      <c r="D215" t="str">
        <f t="shared" si="23"/>
        <v>skos:altLabel</v>
      </c>
      <c r="E215" t="s">
        <v>148</v>
      </c>
      <c r="F215" t="str">
        <f t="shared" si="24"/>
        <v/>
      </c>
      <c r="H215" t="str">
        <f t="shared" si="25"/>
        <v/>
      </c>
      <c r="I215" t="str">
        <f t="shared" si="26"/>
        <v/>
      </c>
      <c r="K215" t="str">
        <f t="shared" si="27"/>
        <v/>
      </c>
    </row>
    <row r="216" spans="1:11">
      <c r="A216" t="str">
        <f t="shared" si="21"/>
        <v/>
      </c>
      <c r="B216" t="str">
        <f t="shared" si="22"/>
        <v/>
      </c>
      <c r="D216" t="str">
        <f t="shared" si="23"/>
        <v>skos:altLabel</v>
      </c>
      <c r="E216" t="s">
        <v>136</v>
      </c>
      <c r="F216" t="str">
        <f t="shared" si="24"/>
        <v/>
      </c>
      <c r="H216" t="str">
        <f t="shared" si="25"/>
        <v/>
      </c>
      <c r="I216" t="str">
        <f t="shared" si="26"/>
        <v/>
      </c>
      <c r="K216" t="str">
        <f t="shared" si="27"/>
        <v/>
      </c>
    </row>
    <row r="217" spans="1:11">
      <c r="A217" t="str">
        <f t="shared" si="21"/>
        <v/>
      </c>
      <c r="B217" t="str">
        <f t="shared" si="22"/>
        <v/>
      </c>
      <c r="D217" t="str">
        <f t="shared" si="23"/>
        <v>skos:altLabel</v>
      </c>
      <c r="E217" t="s">
        <v>200</v>
      </c>
      <c r="F217" t="str">
        <f t="shared" si="24"/>
        <v/>
      </c>
      <c r="H217" t="str">
        <f t="shared" si="25"/>
        <v/>
      </c>
      <c r="I217" t="str">
        <f t="shared" si="26"/>
        <v/>
      </c>
      <c r="K217" t="str">
        <f t="shared" si="27"/>
        <v/>
      </c>
    </row>
    <row r="218" spans="1:11">
      <c r="A218" t="str">
        <f t="shared" si="21"/>
        <v/>
      </c>
      <c r="B218" t="str">
        <f t="shared" si="22"/>
        <v/>
      </c>
      <c r="D218" t="str">
        <f t="shared" si="23"/>
        <v>skos:altLabel</v>
      </c>
      <c r="E218" t="s">
        <v>220</v>
      </c>
      <c r="F218" t="str">
        <f t="shared" si="24"/>
        <v/>
      </c>
      <c r="H218" t="str">
        <f t="shared" si="25"/>
        <v/>
      </c>
      <c r="I218" t="str">
        <f t="shared" si="26"/>
        <v/>
      </c>
      <c r="K218" t="str">
        <f t="shared" si="27"/>
        <v/>
      </c>
    </row>
    <row r="219" spans="1:11">
      <c r="A219" t="str">
        <f t="shared" si="21"/>
        <v/>
      </c>
      <c r="B219" t="str">
        <f t="shared" si="22"/>
        <v/>
      </c>
      <c r="D219" t="str">
        <f t="shared" si="23"/>
        <v>skos:altLabel</v>
      </c>
      <c r="E219" t="s">
        <v>207</v>
      </c>
      <c r="F219" t="str">
        <f t="shared" si="24"/>
        <v/>
      </c>
      <c r="H219" t="str">
        <f t="shared" si="25"/>
        <v/>
      </c>
      <c r="I219" t="str">
        <f t="shared" si="26"/>
        <v/>
      </c>
      <c r="K219" t="str">
        <f t="shared" si="27"/>
        <v/>
      </c>
    </row>
    <row r="220" spans="1:11">
      <c r="A220" t="str">
        <f t="shared" si="21"/>
        <v/>
      </c>
      <c r="B220" t="str">
        <f t="shared" si="22"/>
        <v/>
      </c>
      <c r="D220" t="str">
        <f t="shared" si="23"/>
        <v>skos:altLabel</v>
      </c>
      <c r="E220" t="s">
        <v>152</v>
      </c>
      <c r="F220" t="str">
        <f t="shared" si="24"/>
        <v/>
      </c>
      <c r="H220" t="str">
        <f t="shared" si="25"/>
        <v/>
      </c>
      <c r="I220" t="str">
        <f t="shared" si="26"/>
        <v/>
      </c>
      <c r="K220" t="str">
        <f t="shared" si="27"/>
        <v/>
      </c>
    </row>
    <row r="221" spans="1:11">
      <c r="A221" t="str">
        <f t="shared" si="21"/>
        <v/>
      </c>
      <c r="B221" t="str">
        <f t="shared" si="22"/>
        <v/>
      </c>
      <c r="D221" t="str">
        <f t="shared" si="23"/>
        <v>skos:altLabel</v>
      </c>
      <c r="E221" t="s">
        <v>193</v>
      </c>
      <c r="F221" t="str">
        <f t="shared" si="24"/>
        <v/>
      </c>
      <c r="H221" t="str">
        <f t="shared" si="25"/>
        <v/>
      </c>
      <c r="I221" t="str">
        <f t="shared" si="26"/>
        <v/>
      </c>
      <c r="K221" t="str">
        <f t="shared" si="27"/>
        <v/>
      </c>
    </row>
    <row r="222" spans="1:11">
      <c r="A222" t="str">
        <f t="shared" si="21"/>
        <v/>
      </c>
      <c r="B222" t="str">
        <f t="shared" si="22"/>
        <v/>
      </c>
      <c r="D222" t="str">
        <f t="shared" si="23"/>
        <v>skos:altLabel</v>
      </c>
      <c r="E222" t="s">
        <v>184</v>
      </c>
      <c r="F222" t="str">
        <f t="shared" si="24"/>
        <v/>
      </c>
      <c r="H222" t="str">
        <f t="shared" si="25"/>
        <v/>
      </c>
      <c r="I222" t="str">
        <f t="shared" si="26"/>
        <v/>
      </c>
      <c r="K222" t="str">
        <f t="shared" si="27"/>
        <v/>
      </c>
    </row>
    <row r="223" spans="1:11">
      <c r="A223" t="str">
        <f t="shared" si="21"/>
        <v/>
      </c>
      <c r="B223" t="str">
        <f t="shared" si="22"/>
        <v/>
      </c>
      <c r="D223" t="str">
        <f t="shared" si="23"/>
        <v>skos:altLabel</v>
      </c>
      <c r="E223" t="s">
        <v>224</v>
      </c>
      <c r="F223" t="str">
        <f t="shared" si="24"/>
        <v/>
      </c>
      <c r="H223" t="str">
        <f t="shared" si="25"/>
        <v/>
      </c>
      <c r="I223" t="str">
        <f t="shared" si="26"/>
        <v/>
      </c>
      <c r="K223" t="str">
        <f t="shared" si="27"/>
        <v/>
      </c>
    </row>
    <row r="224" spans="1:11">
      <c r="A224" t="str">
        <f t="shared" si="21"/>
        <v/>
      </c>
      <c r="B224" t="str">
        <f t="shared" si="22"/>
        <v/>
      </c>
      <c r="D224" t="str">
        <f t="shared" si="23"/>
        <v>skos:altLabel</v>
      </c>
      <c r="E224" t="s">
        <v>210</v>
      </c>
      <c r="F224" t="str">
        <f t="shared" si="24"/>
        <v/>
      </c>
      <c r="H224" t="str">
        <f t="shared" si="25"/>
        <v/>
      </c>
      <c r="I224" t="str">
        <f t="shared" si="26"/>
        <v/>
      </c>
      <c r="K224" t="str">
        <f t="shared" si="27"/>
        <v/>
      </c>
    </row>
    <row r="225" spans="1:11">
      <c r="A225" t="str">
        <f t="shared" si="21"/>
        <v/>
      </c>
      <c r="B225" t="str">
        <f t="shared" si="22"/>
        <v/>
      </c>
      <c r="D225" t="str">
        <f t="shared" si="23"/>
        <v>skos:altLabel</v>
      </c>
      <c r="E225" t="s">
        <v>256</v>
      </c>
      <c r="F225" t="str">
        <f t="shared" si="24"/>
        <v/>
      </c>
      <c r="H225" t="str">
        <f t="shared" si="25"/>
        <v/>
      </c>
      <c r="I225" t="str">
        <f t="shared" si="26"/>
        <v/>
      </c>
      <c r="K225" t="str">
        <f t="shared" si="27"/>
        <v/>
      </c>
    </row>
    <row r="226" spans="1:11">
      <c r="A226" t="str">
        <f t="shared" si="21"/>
        <v/>
      </c>
      <c r="B226" t="str">
        <f t="shared" si="22"/>
        <v/>
      </c>
      <c r="D226" t="str">
        <f t="shared" si="23"/>
        <v>skos:altLabel</v>
      </c>
      <c r="E226" t="s">
        <v>257</v>
      </c>
      <c r="F226" t="str">
        <f t="shared" si="24"/>
        <v/>
      </c>
      <c r="H226" t="str">
        <f t="shared" si="25"/>
        <v/>
      </c>
      <c r="I226" t="str">
        <f t="shared" si="26"/>
        <v/>
      </c>
      <c r="K226" t="str">
        <f t="shared" si="27"/>
        <v/>
      </c>
    </row>
    <row r="227" spans="1:11">
      <c r="A227" t="str">
        <f t="shared" si="21"/>
        <v/>
      </c>
      <c r="B227" t="str">
        <f t="shared" si="22"/>
        <v/>
      </c>
      <c r="D227" t="str">
        <f t="shared" si="23"/>
        <v>skos:altLabel</v>
      </c>
      <c r="E227" t="s">
        <v>258</v>
      </c>
      <c r="F227" t="str">
        <f t="shared" si="24"/>
        <v/>
      </c>
      <c r="H227" t="str">
        <f t="shared" si="25"/>
        <v/>
      </c>
      <c r="I227" t="str">
        <f t="shared" si="26"/>
        <v/>
      </c>
      <c r="K227" t="str">
        <f t="shared" si="27"/>
        <v/>
      </c>
    </row>
    <row r="228" spans="1:11">
      <c r="A228" t="str">
        <f t="shared" si="21"/>
        <v/>
      </c>
      <c r="B228" t="str">
        <f t="shared" si="22"/>
        <v/>
      </c>
      <c r="D228" t="str">
        <f t="shared" si="23"/>
        <v>skos:altLabel</v>
      </c>
      <c r="E228" t="s">
        <v>202</v>
      </c>
      <c r="F228" t="str">
        <f t="shared" si="24"/>
        <v/>
      </c>
      <c r="H228" t="str">
        <f t="shared" si="25"/>
        <v/>
      </c>
      <c r="I228" t="str">
        <f t="shared" si="26"/>
        <v/>
      </c>
      <c r="K228" t="str">
        <f t="shared" si="27"/>
        <v/>
      </c>
    </row>
    <row r="229" spans="1:11">
      <c r="A229" t="str">
        <f t="shared" si="21"/>
        <v/>
      </c>
      <c r="B229" t="str">
        <f t="shared" si="22"/>
        <v/>
      </c>
      <c r="D229" t="str">
        <f t="shared" si="23"/>
        <v>skos:altLabel</v>
      </c>
      <c r="E229" t="s">
        <v>255</v>
      </c>
      <c r="F229" t="str">
        <f t="shared" si="24"/>
        <v/>
      </c>
      <c r="H229" t="str">
        <f t="shared" si="25"/>
        <v/>
      </c>
      <c r="I229" t="str">
        <f t="shared" si="26"/>
        <v/>
      </c>
      <c r="K229" t="str">
        <f t="shared" si="27"/>
        <v/>
      </c>
    </row>
    <row r="230" spans="1:11">
      <c r="A230" t="str">
        <f t="shared" si="21"/>
        <v/>
      </c>
      <c r="B230" t="str">
        <f t="shared" si="22"/>
        <v/>
      </c>
      <c r="D230" t="str">
        <f t="shared" si="23"/>
        <v>skos:altLabel</v>
      </c>
      <c r="E230" t="s">
        <v>259</v>
      </c>
      <c r="F230" t="str">
        <f t="shared" si="24"/>
        <v/>
      </c>
      <c r="H230" t="str">
        <f t="shared" si="25"/>
        <v/>
      </c>
      <c r="I230" t="str">
        <f t="shared" si="26"/>
        <v/>
      </c>
      <c r="K230" t="str">
        <f t="shared" si="27"/>
        <v/>
      </c>
    </row>
    <row r="231" spans="1:11">
      <c r="A231" t="str">
        <f t="shared" si="21"/>
        <v/>
      </c>
      <c r="B231" t="str">
        <f t="shared" si="22"/>
        <v/>
      </c>
      <c r="D231" t="str">
        <f t="shared" si="23"/>
        <v>skos:altLabel</v>
      </c>
      <c r="E231" t="s">
        <v>227</v>
      </c>
      <c r="F231" t="str">
        <f t="shared" si="24"/>
        <v/>
      </c>
      <c r="H231" t="str">
        <f t="shared" si="25"/>
        <v/>
      </c>
      <c r="I231" t="str">
        <f t="shared" si="26"/>
        <v/>
      </c>
      <c r="K231" t="str">
        <f t="shared" si="27"/>
        <v/>
      </c>
    </row>
    <row r="232" spans="1:11">
      <c r="A232" t="str">
        <f t="shared" si="21"/>
        <v/>
      </c>
      <c r="B232" t="str">
        <f t="shared" si="22"/>
        <v/>
      </c>
      <c r="D232" t="str">
        <f t="shared" si="23"/>
        <v>skos:altLabel</v>
      </c>
      <c r="E232" t="s">
        <v>260</v>
      </c>
      <c r="F232" t="str">
        <f t="shared" si="24"/>
        <v/>
      </c>
      <c r="H232" t="str">
        <f t="shared" si="25"/>
        <v/>
      </c>
      <c r="I232" t="str">
        <f t="shared" si="26"/>
        <v/>
      </c>
      <c r="K232" t="str">
        <f t="shared" si="27"/>
        <v/>
      </c>
    </row>
    <row r="233" spans="1:11">
      <c r="A233" t="str">
        <f t="shared" si="21"/>
        <v/>
      </c>
      <c r="B233" t="str">
        <f t="shared" si="22"/>
        <v/>
      </c>
      <c r="D233" t="str">
        <f t="shared" si="23"/>
        <v>skos:altLabel</v>
      </c>
      <c r="E233" t="s">
        <v>211</v>
      </c>
      <c r="F233" t="str">
        <f t="shared" si="24"/>
        <v/>
      </c>
      <c r="H233" t="str">
        <f t="shared" si="25"/>
        <v/>
      </c>
      <c r="I233" t="str">
        <f t="shared" si="26"/>
        <v/>
      </c>
      <c r="K233" t="str">
        <f t="shared" si="27"/>
        <v/>
      </c>
    </row>
    <row r="234" spans="1:11">
      <c r="A234" t="str">
        <f t="shared" si="21"/>
        <v/>
      </c>
      <c r="B234" t="str">
        <f t="shared" si="22"/>
        <v/>
      </c>
      <c r="D234" t="str">
        <f t="shared" si="23"/>
        <v>skos:altLabel</v>
      </c>
      <c r="E234" t="s">
        <v>153</v>
      </c>
      <c r="F234" t="str">
        <f t="shared" si="24"/>
        <v/>
      </c>
      <c r="H234" t="str">
        <f t="shared" si="25"/>
        <v/>
      </c>
      <c r="I234" t="str">
        <f t="shared" si="26"/>
        <v/>
      </c>
      <c r="K234" t="str">
        <f t="shared" si="27"/>
        <v/>
      </c>
    </row>
    <row r="235" spans="1:11">
      <c r="A235" t="str">
        <f t="shared" si="21"/>
        <v/>
      </c>
      <c r="B235" t="str">
        <f t="shared" si="22"/>
        <v/>
      </c>
      <c r="D235" t="str">
        <f t="shared" si="23"/>
        <v>skos:altLabel</v>
      </c>
      <c r="E235" t="s">
        <v>215</v>
      </c>
      <c r="F235" t="str">
        <f t="shared" si="24"/>
        <v/>
      </c>
      <c r="H235" t="str">
        <f t="shared" si="25"/>
        <v/>
      </c>
      <c r="I235" t="str">
        <f t="shared" si="26"/>
        <v/>
      </c>
      <c r="K235" t="str">
        <f t="shared" si="27"/>
        <v/>
      </c>
    </row>
    <row r="236" spans="1:11">
      <c r="A236" t="str">
        <f t="shared" si="21"/>
        <v/>
      </c>
      <c r="B236" t="str">
        <f t="shared" si="22"/>
        <v/>
      </c>
      <c r="D236" t="str">
        <f t="shared" si="23"/>
        <v>skos:altLabel</v>
      </c>
      <c r="E236" t="s">
        <v>154</v>
      </c>
      <c r="F236" t="str">
        <f t="shared" si="24"/>
        <v/>
      </c>
      <c r="H236" t="str">
        <f t="shared" si="25"/>
        <v/>
      </c>
      <c r="I236" t="str">
        <f t="shared" si="26"/>
        <v/>
      </c>
      <c r="K236" t="str">
        <f t="shared" si="27"/>
        <v/>
      </c>
    </row>
    <row r="237" spans="1:11">
      <c r="A237" t="str">
        <f t="shared" si="21"/>
        <v/>
      </c>
      <c r="B237" t="str">
        <f t="shared" si="22"/>
        <v/>
      </c>
      <c r="D237" t="str">
        <f t="shared" si="23"/>
        <v>skos:altLabel</v>
      </c>
      <c r="E237" t="s">
        <v>174</v>
      </c>
      <c r="F237" t="str">
        <f t="shared" si="24"/>
        <v/>
      </c>
      <c r="H237" t="str">
        <f t="shared" si="25"/>
        <v/>
      </c>
      <c r="I237" t="str">
        <f t="shared" si="26"/>
        <v/>
      </c>
      <c r="K237" t="str">
        <f t="shared" si="27"/>
        <v/>
      </c>
    </row>
    <row r="238" spans="1:11">
      <c r="A238" t="str">
        <f t="shared" si="21"/>
        <v/>
      </c>
      <c r="B238" t="str">
        <f t="shared" si="22"/>
        <v/>
      </c>
      <c r="D238" t="str">
        <f t="shared" si="23"/>
        <v>skos:altLabel</v>
      </c>
      <c r="E238" t="s">
        <v>181</v>
      </c>
      <c r="F238" t="str">
        <f t="shared" si="24"/>
        <v/>
      </c>
      <c r="H238" t="str">
        <f t="shared" si="25"/>
        <v/>
      </c>
      <c r="I238" t="str">
        <f t="shared" si="26"/>
        <v/>
      </c>
      <c r="K238" t="str">
        <f t="shared" si="27"/>
        <v/>
      </c>
    </row>
    <row r="239" spans="1:11">
      <c r="A239" t="str">
        <f t="shared" si="21"/>
        <v/>
      </c>
      <c r="B239" t="str">
        <f t="shared" si="22"/>
        <v/>
      </c>
      <c r="D239" t="str">
        <f t="shared" si="23"/>
        <v>skos:altLabel</v>
      </c>
      <c r="E239" t="s">
        <v>204</v>
      </c>
      <c r="F239" t="str">
        <f t="shared" si="24"/>
        <v/>
      </c>
      <c r="H239" t="str">
        <f t="shared" si="25"/>
        <v/>
      </c>
      <c r="I239" t="str">
        <f t="shared" si="26"/>
        <v/>
      </c>
      <c r="K239" t="str">
        <f t="shared" si="27"/>
        <v/>
      </c>
    </row>
    <row r="240" spans="1:11">
      <c r="A240" t="str">
        <f t="shared" si="21"/>
        <v/>
      </c>
      <c r="B240" t="str">
        <f t="shared" si="22"/>
        <v/>
      </c>
      <c r="D240" t="str">
        <f t="shared" si="23"/>
        <v>skos:altLabel</v>
      </c>
      <c r="E240" t="s">
        <v>189</v>
      </c>
      <c r="F240" t="str">
        <f t="shared" si="24"/>
        <v/>
      </c>
      <c r="H240" t="str">
        <f t="shared" si="25"/>
        <v/>
      </c>
      <c r="I240" t="str">
        <f t="shared" si="26"/>
        <v/>
      </c>
      <c r="K240" t="str">
        <f t="shared" si="27"/>
        <v/>
      </c>
    </row>
    <row r="241" spans="1:11">
      <c r="A241" t="str">
        <f t="shared" si="21"/>
        <v/>
      </c>
      <c r="B241" t="str">
        <f t="shared" si="22"/>
        <v/>
      </c>
      <c r="D241" t="str">
        <f t="shared" si="23"/>
        <v>skos:altLabel</v>
      </c>
      <c r="E241" t="s">
        <v>214</v>
      </c>
      <c r="F241" t="str">
        <f t="shared" si="24"/>
        <v/>
      </c>
      <c r="H241" t="str">
        <f t="shared" si="25"/>
        <v/>
      </c>
      <c r="I241" t="str">
        <f t="shared" si="26"/>
        <v/>
      </c>
      <c r="K241" t="str">
        <f t="shared" si="27"/>
        <v/>
      </c>
    </row>
    <row r="242" spans="1:11">
      <c r="A242" t="str">
        <f t="shared" si="21"/>
        <v/>
      </c>
      <c r="B242" t="str">
        <f t="shared" si="22"/>
        <v/>
      </c>
      <c r="D242" t="str">
        <f t="shared" si="23"/>
        <v>skos:altLabel</v>
      </c>
      <c r="E242" t="s">
        <v>182</v>
      </c>
      <c r="F242" t="str">
        <f t="shared" si="24"/>
        <v/>
      </c>
      <c r="H242" t="str">
        <f t="shared" si="25"/>
        <v/>
      </c>
      <c r="I242" t="str">
        <f t="shared" si="26"/>
        <v/>
      </c>
      <c r="K242" t="str">
        <f t="shared" si="27"/>
        <v/>
      </c>
    </row>
    <row r="243" spans="1:11">
      <c r="A243" t="str">
        <f t="shared" si="21"/>
        <v/>
      </c>
      <c r="B243" t="str">
        <f t="shared" si="22"/>
        <v/>
      </c>
      <c r="D243" t="str">
        <f t="shared" si="23"/>
        <v>skos:altLabel</v>
      </c>
      <c r="E243" t="s">
        <v>192</v>
      </c>
      <c r="F243" t="str">
        <f t="shared" si="24"/>
        <v/>
      </c>
      <c r="H243" t="str">
        <f t="shared" si="25"/>
        <v/>
      </c>
      <c r="I243" t="str">
        <f t="shared" si="26"/>
        <v/>
      </c>
      <c r="K243" t="str">
        <f t="shared" si="27"/>
        <v/>
      </c>
    </row>
    <row r="244" spans="1:11">
      <c r="A244" t="str">
        <f t="shared" si="21"/>
        <v/>
      </c>
      <c r="B244" t="str">
        <f t="shared" si="22"/>
        <v/>
      </c>
      <c r="D244" t="str">
        <f t="shared" si="23"/>
        <v>skos:altLabel</v>
      </c>
      <c r="E244" t="s">
        <v>137</v>
      </c>
      <c r="F244" t="str">
        <f t="shared" si="24"/>
        <v/>
      </c>
      <c r="H244" t="str">
        <f t="shared" si="25"/>
        <v/>
      </c>
      <c r="I244" t="str">
        <f t="shared" si="26"/>
        <v/>
      </c>
      <c r="K244" t="str">
        <f t="shared" si="27"/>
        <v/>
      </c>
    </row>
    <row r="245" spans="1:11">
      <c r="A245" t="str">
        <f t="shared" si="21"/>
        <v/>
      </c>
      <c r="B245" t="str">
        <f t="shared" si="22"/>
        <v/>
      </c>
      <c r="D245" t="str">
        <f t="shared" si="23"/>
        <v>skos:altLabel</v>
      </c>
      <c r="E245" t="s">
        <v>261</v>
      </c>
      <c r="F245" t="str">
        <f t="shared" si="24"/>
        <v/>
      </c>
      <c r="H245" t="str">
        <f t="shared" si="25"/>
        <v/>
      </c>
      <c r="I245" t="str">
        <f t="shared" si="26"/>
        <v/>
      </c>
      <c r="K245" t="str">
        <f t="shared" si="27"/>
        <v/>
      </c>
    </row>
    <row r="246" spans="1:11">
      <c r="A246" t="str">
        <f t="shared" si="21"/>
        <v/>
      </c>
      <c r="B246" t="str">
        <f t="shared" si="22"/>
        <v/>
      </c>
      <c r="D246" t="str">
        <f t="shared" si="23"/>
        <v>skos:altLabel</v>
      </c>
      <c r="E246" t="s">
        <v>138</v>
      </c>
      <c r="F246" t="str">
        <f t="shared" si="24"/>
        <v/>
      </c>
      <c r="H246" t="str">
        <f t="shared" si="25"/>
        <v/>
      </c>
      <c r="I246" t="str">
        <f t="shared" si="26"/>
        <v/>
      </c>
      <c r="K246" t="str">
        <f t="shared" si="27"/>
        <v/>
      </c>
    </row>
    <row r="247" spans="1:11">
      <c r="A247" t="str">
        <f t="shared" si="21"/>
        <v/>
      </c>
      <c r="B247" t="str">
        <f t="shared" si="22"/>
        <v/>
      </c>
      <c r="D247" t="str">
        <f t="shared" si="23"/>
        <v>skos:altLabel</v>
      </c>
      <c r="E247" t="s">
        <v>139</v>
      </c>
      <c r="F247" t="str">
        <f t="shared" si="24"/>
        <v/>
      </c>
      <c r="H247" t="str">
        <f t="shared" si="25"/>
        <v/>
      </c>
      <c r="I247" t="str">
        <f t="shared" si="26"/>
        <v/>
      </c>
      <c r="K247" t="str">
        <f t="shared" si="27"/>
        <v/>
      </c>
    </row>
    <row r="248" spans="1:11">
      <c r="A248" t="str">
        <f t="shared" si="21"/>
        <v/>
      </c>
      <c r="B248" t="str">
        <f t="shared" si="22"/>
        <v/>
      </c>
      <c r="D248" t="str">
        <f t="shared" si="23"/>
        <v>skos:altLabel</v>
      </c>
      <c r="E248" t="s">
        <v>129</v>
      </c>
      <c r="F248" t="str">
        <f t="shared" si="24"/>
        <v/>
      </c>
      <c r="H248" t="str">
        <f t="shared" si="25"/>
        <v/>
      </c>
      <c r="I248" t="str">
        <f t="shared" si="26"/>
        <v/>
      </c>
      <c r="K248" t="str">
        <f t="shared" si="27"/>
        <v/>
      </c>
    </row>
    <row r="249" spans="1:11">
      <c r="A249" t="str">
        <f t="shared" si="21"/>
        <v/>
      </c>
      <c r="B249" t="str">
        <f t="shared" si="22"/>
        <v/>
      </c>
      <c r="D249" t="str">
        <f t="shared" si="23"/>
        <v>skos:altLabel</v>
      </c>
      <c r="E249" t="s">
        <v>183</v>
      </c>
      <c r="F249" t="str">
        <f t="shared" si="24"/>
        <v/>
      </c>
      <c r="H249" t="str">
        <f t="shared" si="25"/>
        <v/>
      </c>
      <c r="I249" t="str">
        <f t="shared" si="26"/>
        <v/>
      </c>
      <c r="K249" t="str">
        <f t="shared" si="27"/>
        <v/>
      </c>
    </row>
    <row r="250" spans="1:11">
      <c r="A250" t="str">
        <f t="shared" si="21"/>
        <v/>
      </c>
      <c r="B250" t="str">
        <f t="shared" si="22"/>
        <v/>
      </c>
      <c r="D250" t="str">
        <f t="shared" si="23"/>
        <v>skos:altLabel</v>
      </c>
      <c r="E250" t="s">
        <v>140</v>
      </c>
      <c r="F250" t="str">
        <f t="shared" si="24"/>
        <v/>
      </c>
      <c r="H250" t="str">
        <f t="shared" si="25"/>
        <v/>
      </c>
      <c r="I250" t="str">
        <f t="shared" si="26"/>
        <v/>
      </c>
      <c r="K250" t="str">
        <f t="shared" si="27"/>
        <v/>
      </c>
    </row>
    <row r="251" spans="1:11">
      <c r="A251" t="str">
        <f t="shared" si="21"/>
        <v/>
      </c>
      <c r="B251" t="str">
        <f t="shared" si="22"/>
        <v/>
      </c>
      <c r="D251" t="str">
        <f t="shared" si="23"/>
        <v>skos:altLabel</v>
      </c>
      <c r="E251" t="s">
        <v>190</v>
      </c>
      <c r="F251" t="str">
        <f t="shared" si="24"/>
        <v/>
      </c>
      <c r="H251" t="str">
        <f t="shared" si="25"/>
        <v/>
      </c>
      <c r="I251" t="str">
        <f t="shared" si="26"/>
        <v/>
      </c>
      <c r="K251" t="str">
        <f t="shared" si="27"/>
        <v/>
      </c>
    </row>
    <row r="252" spans="1:11">
      <c r="A252" t="str">
        <f t="shared" si="21"/>
        <v/>
      </c>
      <c r="B252" t="str">
        <f t="shared" si="22"/>
        <v/>
      </c>
      <c r="D252" t="str">
        <f t="shared" si="23"/>
        <v>skos:altLabel</v>
      </c>
      <c r="E252" t="s">
        <v>226</v>
      </c>
      <c r="F252" t="str">
        <f t="shared" si="24"/>
        <v/>
      </c>
      <c r="H252" t="str">
        <f t="shared" si="25"/>
        <v/>
      </c>
      <c r="I252" t="str">
        <f t="shared" si="26"/>
        <v/>
      </c>
      <c r="K252" t="str">
        <f t="shared" si="27"/>
        <v/>
      </c>
    </row>
    <row r="253" spans="1:11">
      <c r="A253" t="str">
        <f t="shared" si="21"/>
        <v/>
      </c>
      <c r="B253" t="str">
        <f t="shared" si="22"/>
        <v/>
      </c>
      <c r="D253" t="str">
        <f t="shared" si="23"/>
        <v>skos:altLabel</v>
      </c>
      <c r="E253" t="s">
        <v>166</v>
      </c>
      <c r="F253" t="str">
        <f t="shared" si="24"/>
        <v/>
      </c>
      <c r="H253" t="str">
        <f t="shared" si="25"/>
        <v/>
      </c>
      <c r="I253" t="str">
        <f t="shared" si="26"/>
        <v/>
      </c>
      <c r="K253" t="str">
        <f t="shared" si="27"/>
        <v/>
      </c>
    </row>
    <row r="254" spans="1:11">
      <c r="A254" t="str">
        <f t="shared" si="21"/>
        <v/>
      </c>
      <c r="B254" t="str">
        <f t="shared" si="22"/>
        <v/>
      </c>
      <c r="D254" t="str">
        <f t="shared" si="23"/>
        <v>skos:altLabel</v>
      </c>
      <c r="E254" t="s">
        <v>172</v>
      </c>
      <c r="F254" t="str">
        <f t="shared" si="24"/>
        <v/>
      </c>
      <c r="H254" t="str">
        <f t="shared" si="25"/>
        <v/>
      </c>
      <c r="I254" t="str">
        <f t="shared" si="26"/>
        <v/>
      </c>
      <c r="K254" t="str">
        <f t="shared" si="27"/>
        <v/>
      </c>
    </row>
    <row r="255" spans="1:11">
      <c r="A255" t="str">
        <f t="shared" si="21"/>
        <v/>
      </c>
      <c r="B255" t="str">
        <f t="shared" si="22"/>
        <v/>
      </c>
      <c r="D255" t="str">
        <f t="shared" si="23"/>
        <v>skos:altLabel</v>
      </c>
      <c r="E255" t="s">
        <v>223</v>
      </c>
      <c r="F255" t="str">
        <f t="shared" si="24"/>
        <v/>
      </c>
      <c r="H255" t="str">
        <f t="shared" si="25"/>
        <v/>
      </c>
      <c r="I255" t="str">
        <f t="shared" si="26"/>
        <v/>
      </c>
      <c r="K255" t="str">
        <f t="shared" si="27"/>
        <v/>
      </c>
    </row>
    <row r="256" spans="1:11">
      <c r="A256" t="str">
        <f t="shared" si="21"/>
        <v/>
      </c>
      <c r="B256" t="str">
        <f t="shared" si="22"/>
        <v/>
      </c>
      <c r="D256" t="str">
        <f t="shared" si="23"/>
        <v>skos:altLabel</v>
      </c>
      <c r="E256" t="s">
        <v>262</v>
      </c>
      <c r="F256" t="str">
        <f t="shared" si="24"/>
        <v/>
      </c>
      <c r="H256" t="str">
        <f t="shared" si="25"/>
        <v/>
      </c>
      <c r="I256" t="str">
        <f t="shared" si="26"/>
        <v/>
      </c>
      <c r="K256" t="str">
        <f t="shared" si="27"/>
        <v/>
      </c>
    </row>
    <row r="257" spans="1:12">
      <c r="A257" t="str">
        <f t="shared" si="21"/>
        <v/>
      </c>
      <c r="B257" t="str">
        <f t="shared" si="22"/>
        <v/>
      </c>
      <c r="D257" t="str">
        <f t="shared" si="23"/>
        <v>skos:altLabel</v>
      </c>
      <c r="E257" t="s">
        <v>263</v>
      </c>
      <c r="F257" t="str">
        <f t="shared" si="24"/>
        <v/>
      </c>
      <c r="H257" t="str">
        <f t="shared" si="25"/>
        <v/>
      </c>
      <c r="I257" t="str">
        <f t="shared" si="26"/>
        <v/>
      </c>
      <c r="K257" t="str">
        <f t="shared" si="27"/>
        <v/>
      </c>
    </row>
    <row r="258" spans="1:12">
      <c r="A258" t="str">
        <f t="shared" si="21"/>
        <v/>
      </c>
      <c r="B258" t="str">
        <f t="shared" si="22"/>
        <v/>
      </c>
      <c r="D258" t="str">
        <f t="shared" si="23"/>
        <v>skos:altLabel</v>
      </c>
      <c r="E258" t="s">
        <v>155</v>
      </c>
      <c r="F258" t="str">
        <f t="shared" si="24"/>
        <v/>
      </c>
      <c r="H258" t="str">
        <f t="shared" si="25"/>
        <v/>
      </c>
      <c r="I258" t="str">
        <f t="shared" si="26"/>
        <v/>
      </c>
      <c r="K258" t="str">
        <f t="shared" si="27"/>
        <v/>
      </c>
    </row>
    <row r="259" spans="1:12">
      <c r="A259" t="str">
        <f t="shared" si="21"/>
        <v/>
      </c>
      <c r="B259" t="str">
        <f t="shared" si="22"/>
        <v/>
      </c>
      <c r="D259" t="str">
        <f t="shared" si="23"/>
        <v>skos:altLabel</v>
      </c>
      <c r="E259" t="s">
        <v>147</v>
      </c>
      <c r="F259" t="str">
        <f t="shared" si="24"/>
        <v/>
      </c>
      <c r="H259" t="str">
        <f t="shared" si="25"/>
        <v/>
      </c>
      <c r="I259" t="str">
        <f t="shared" si="26"/>
        <v/>
      </c>
      <c r="K259" t="str">
        <f t="shared" si="27"/>
        <v/>
      </c>
    </row>
    <row r="260" spans="1:12">
      <c r="A260" t="str">
        <f t="shared" si="21"/>
        <v/>
      </c>
      <c r="B260" t="str">
        <f t="shared" si="22"/>
        <v/>
      </c>
      <c r="D260" t="str">
        <f t="shared" si="23"/>
        <v>skos:altLabel</v>
      </c>
      <c r="E260" t="s">
        <v>173</v>
      </c>
      <c r="F260" t="str">
        <f t="shared" si="24"/>
        <v/>
      </c>
      <c r="H260" t="str">
        <f t="shared" si="25"/>
        <v/>
      </c>
      <c r="I260" t="str">
        <f t="shared" si="26"/>
        <v/>
      </c>
      <c r="K260" t="str">
        <f t="shared" si="27"/>
        <v/>
      </c>
    </row>
    <row r="261" spans="1:12">
      <c r="A261" t="str">
        <f t="shared" ref="A261:A264" si="28">IF(NOT(C261=""),CONCATENATE("monsterrollenthesaurus:",C261),"")</f>
        <v/>
      </c>
      <c r="B261" t="str">
        <f t="shared" ref="B261:B264" si="29">IF(NOT(C261=""),"skos:prefLabel","")</f>
        <v/>
      </c>
      <c r="D261" t="str">
        <f t="shared" ref="D261:D264" si="30">IF(NOT(E261=""),"skos:altLabel","")</f>
        <v>skos:altLabel</v>
      </c>
      <c r="E261" t="s">
        <v>160</v>
      </c>
      <c r="F261" t="str">
        <f t="shared" ref="F261:F264" si="31">IF(NOT(G261=""),"skos:altLabel","")</f>
        <v/>
      </c>
      <c r="H261" t="str">
        <f t="shared" ref="H261:H264" si="32">IF(NOT(G261=""),"@en","")</f>
        <v/>
      </c>
      <c r="I261" t="str">
        <f t="shared" ref="I261:I264" si="33">IF(NOT(J261=""),"skos:scopeNote","")</f>
        <v/>
      </c>
      <c r="K261" t="str">
        <f t="shared" ref="K261:K264" si="34">IF(NOT(L261=""),"skos:note","")</f>
        <v/>
      </c>
    </row>
    <row r="262" spans="1:12">
      <c r="A262" t="str">
        <f t="shared" si="28"/>
        <v/>
      </c>
      <c r="B262" t="str">
        <f t="shared" si="29"/>
        <v/>
      </c>
      <c r="D262" t="str">
        <f t="shared" si="30"/>
        <v>skos:altLabel</v>
      </c>
      <c r="E262" t="s">
        <v>156</v>
      </c>
      <c r="F262" t="str">
        <f t="shared" si="31"/>
        <v/>
      </c>
      <c r="H262" t="str">
        <f t="shared" si="32"/>
        <v/>
      </c>
      <c r="I262" t="str">
        <f t="shared" si="33"/>
        <v/>
      </c>
      <c r="K262" t="str">
        <f t="shared" si="34"/>
        <v/>
      </c>
    </row>
    <row r="263" spans="1:12">
      <c r="A263" t="str">
        <f t="shared" si="28"/>
        <v/>
      </c>
      <c r="B263" t="str">
        <f t="shared" si="29"/>
        <v/>
      </c>
      <c r="D263" t="str">
        <f t="shared" si="30"/>
        <v>skos:altLabel</v>
      </c>
      <c r="E263" t="s">
        <v>264</v>
      </c>
      <c r="F263" t="str">
        <f t="shared" si="31"/>
        <v/>
      </c>
      <c r="H263" t="str">
        <f t="shared" si="32"/>
        <v/>
      </c>
      <c r="I263" t="str">
        <f t="shared" si="33"/>
        <v>skos:scopeNote</v>
      </c>
      <c r="J263" t="s">
        <v>350</v>
      </c>
      <c r="K263" t="str">
        <f t="shared" si="34"/>
        <v>skos:note</v>
      </c>
      <c r="L263" s="2" t="s">
        <v>349</v>
      </c>
    </row>
    <row r="264" spans="1:12">
      <c r="A264" t="str">
        <f t="shared" si="28"/>
        <v>monsterrollenthesaurus:vlaggenman</v>
      </c>
      <c r="B264" t="str">
        <f t="shared" si="29"/>
        <v>skos:prefLabel</v>
      </c>
      <c r="C264" t="s">
        <v>347</v>
      </c>
      <c r="D264" t="str">
        <f t="shared" si="30"/>
        <v>skos:altLabel</v>
      </c>
      <c r="E264" t="s">
        <v>230</v>
      </c>
      <c r="F264" t="str">
        <f t="shared" si="31"/>
        <v/>
      </c>
      <c r="H264" t="str">
        <f t="shared" si="32"/>
        <v/>
      </c>
      <c r="I264" t="str">
        <f t="shared" si="33"/>
        <v>skos:scopeNote</v>
      </c>
      <c r="J264" t="s">
        <v>346</v>
      </c>
      <c r="K264" t="str">
        <f t="shared" si="34"/>
        <v>skos:note</v>
      </c>
      <c r="L264" t="s">
        <v>269</v>
      </c>
    </row>
    <row r="271" spans="1:12">
      <c r="K271" t="s">
        <v>370</v>
      </c>
    </row>
  </sheetData>
  <hyperlinks>
    <hyperlink ref="L263" r:id="rId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2013-11-15T10:22:28Z</dcterms:modified>
</cp:coreProperties>
</file>